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4440" windowWidth="14940" windowHeight="9150" tabRatio="878" activeTab="0"/>
  </bookViews>
  <sheets>
    <sheet name="PG&amp;E Program ID-1211-04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<sst xmlns="http://schemas.openxmlformats.org/spreadsheetml/2006/main" count="18" uniqueCount="18">
  <si>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Year</t>
  </si>
  <si>
    <t>Calendar Year</t>
  </si>
  <si>
    <t>Program Name:</t>
  </si>
  <si>
    <t>Program ID*:</t>
  </si>
  <si>
    <t>TOTAL</t>
  </si>
  <si>
    <t>2004-2023</t>
  </si>
  <si>
    <t>PG&amp;E Program Energy Impact Reporting for 2004-2005 Programs</t>
  </si>
  <si>
    <t>1. Gross Program-Projected savings are those savings projected by the program before NTG adjustments.</t>
  </si>
  <si>
    <t>Ex-ante Gross Program-Projected Program                MWh Savings (1)</t>
  </si>
  <si>
    <t>Ex-Post Net Evaluation Confirmed Program MWh Savings (2)</t>
  </si>
  <si>
    <t>Ex-Ante Gross Program-Projected Peak Program              MW Savings (1**)</t>
  </si>
  <si>
    <t>Ex-Post Evaluation Projected Peak         MW Savings (2**)</t>
  </si>
  <si>
    <t>Ex-Ante Gross Program-Projected Program            Therm Savings (1)</t>
  </si>
  <si>
    <t>Ex-Post Net Evaluation Confirmed Program              Therm Savings (2)</t>
  </si>
  <si>
    <t>2. Net Evaluation Confirmed savings are those documented via the evaluation and include the evaluation contractor's NTG adjustments.</t>
  </si>
  <si>
    <t>1211-04</t>
  </si>
  <si>
    <t>Partnership for Energy Affordability in Multi-family Housing</t>
  </si>
  <si>
    <r>
      <t xml:space="preserve">Definition of Peak MW as used in this evaluation: </t>
    </r>
    <r>
      <rPr>
        <sz val="10"/>
        <rFont val="Arial"/>
        <family val="0"/>
      </rPr>
      <t>Coincident Peak Demand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</si>
</sst>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11">
    <font>
      <sz val="10"/>
      <name val="Arial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0" borderId="1" xfId="0" applyFont="1" applyBorder="1" applyAlignment="1">
      <alignment horizontal="center" wrapText="1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" fontId="10" fillId="0" borderId="4" xfId="0" applyNumberFormat="1" applyFont="1" applyBorder="1" applyAlignment="1">
      <alignment vertical="top" wrapText="1"/>
    </xf>
    <xf numFmtId="4" fontId="10" fillId="0" borderId="5" xfId="0" applyNumberFormat="1" applyFont="1" applyBorder="1" applyAlignment="1">
      <alignment vertical="top" wrapText="1"/>
    </xf>
    <xf numFmtId="4" fontId="10" fillId="0" borderId="6" xfId="0" applyNumberFormat="1" applyFont="1" applyBorder="1" applyAlignment="1">
      <alignment vertical="top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7" xfId="0" applyFont="1" applyFill="1" applyBorder="1" applyAlignment="1">
      <alignment horizontal="right" vertical="top" wrapText="1"/>
    </xf>
    <xf numFmtId="0" fontId="0" fillId="0" borderId="8" xfId="0" applyFill="1" applyBorder="1" applyAlignment="1">
      <alignment/>
    </xf>
    <xf numFmtId="0" fontId="2" fillId="0" borderId="9" xfId="0" applyFont="1" applyFill="1" applyBorder="1" applyAlignment="1">
      <alignment vertical="top" wrapText="1"/>
    </xf>
    <xf numFmtId="0" fontId="0" fillId="0" borderId="9" xfId="0" applyFill="1" applyBorder="1" applyAlignment="1">
      <alignment/>
    </xf>
    <xf numFmtId="0" fontId="7" fillId="0" borderId="10" xfId="0" applyFont="1" applyFill="1" applyBorder="1" applyAlignment="1">
      <alignment horizontal="right" vertical="top" wrapText="1"/>
    </xf>
    <xf numFmtId="0" fontId="0" fillId="0" borderId="11" xfId="0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3" fillId="0" borderId="14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right" wrapText="1"/>
    </xf>
    <xf numFmtId="4" fontId="10" fillId="0" borderId="15" xfId="0" applyNumberFormat="1" applyFont="1" applyFill="1" applyBorder="1" applyAlignment="1">
      <alignment vertical="top" wrapText="1"/>
    </xf>
    <xf numFmtId="4" fontId="10" fillId="0" borderId="4" xfId="0" applyNumberFormat="1" applyFont="1" applyFill="1" applyBorder="1" applyAlignment="1">
      <alignment vertical="top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right" wrapText="1"/>
    </xf>
    <xf numFmtId="4" fontId="10" fillId="0" borderId="16" xfId="0" applyNumberFormat="1" applyFont="1" applyFill="1" applyBorder="1" applyAlignment="1">
      <alignment vertical="top" wrapText="1"/>
    </xf>
    <xf numFmtId="4" fontId="10" fillId="0" borderId="5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/>
    </xf>
    <xf numFmtId="0" fontId="4" fillId="0" borderId="18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right" wrapText="1"/>
    </xf>
    <xf numFmtId="4" fontId="10" fillId="0" borderId="18" xfId="0" applyNumberFormat="1" applyFont="1" applyFill="1" applyBorder="1" applyAlignment="1">
      <alignment vertical="top" wrapText="1"/>
    </xf>
    <xf numFmtId="4" fontId="10" fillId="0" borderId="6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vertical="top" wrapText="1"/>
    </xf>
    <xf numFmtId="4" fontId="10" fillId="3" borderId="18" xfId="0" applyNumberFormat="1" applyFont="1" applyFill="1" applyBorder="1" applyAlignment="1">
      <alignment vertical="top" wrapText="1"/>
    </xf>
    <xf numFmtId="4" fontId="10" fillId="3" borderId="6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tabSelected="1" workbookViewId="0" topLeftCell="A1">
      <selection activeCell="D37" sqref="D37"/>
    </sheetView>
  </sheetViews>
  <sheetFormatPr defaultColWidth="9.140625" defaultRowHeight="12.75"/>
  <cols>
    <col min="1" max="1" width="22.7109375" style="0" customWidth="1"/>
    <col min="2" max="2" width="16.421875" style="0" customWidth="1"/>
    <col min="4" max="5" width="16.57421875" style="0" customWidth="1"/>
    <col min="6" max="6" width="14.57421875" style="0" customWidth="1"/>
    <col min="7" max="7" width="16.28125" style="0" customWidth="1"/>
    <col min="8" max="8" width="16.7109375" style="0" customWidth="1"/>
    <col min="9" max="9" width="17.421875" style="0" customWidth="1"/>
  </cols>
  <sheetData>
    <row r="1" spans="1:21" ht="15.75">
      <c r="A1" s="8" t="s">
        <v>6</v>
      </c>
      <c r="B1" s="9"/>
      <c r="C1" s="9"/>
      <c r="D1" s="9"/>
      <c r="E1" s="9"/>
      <c r="F1" s="9"/>
      <c r="G1" s="9"/>
      <c r="H1" s="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.75">
      <c r="A2" s="9"/>
      <c r="B2" s="9"/>
      <c r="C2" s="9"/>
      <c r="D2" s="9"/>
      <c r="E2" s="9"/>
      <c r="F2" s="9"/>
      <c r="G2" s="9"/>
      <c r="H2" s="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6" ht="13.5" thickBot="1">
      <c r="A3" s="9"/>
      <c r="B3" s="9"/>
      <c r="C3" s="9"/>
      <c r="D3" s="9"/>
      <c r="E3" s="9"/>
      <c r="F3" s="9"/>
      <c r="G3" s="9"/>
      <c r="H3" s="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1" ht="15.75">
      <c r="A4" s="10" t="s">
        <v>3</v>
      </c>
      <c r="B4" s="11" t="s">
        <v>15</v>
      </c>
      <c r="C4" s="12"/>
      <c r="D4" s="12"/>
      <c r="E4" s="12"/>
      <c r="F4" s="13"/>
      <c r="G4" s="13"/>
      <c r="H4" s="13"/>
      <c r="I4" s="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6.5" thickBot="1">
      <c r="A5" s="14" t="s">
        <v>2</v>
      </c>
      <c r="B5" s="15" t="s">
        <v>16</v>
      </c>
      <c r="C5" s="16"/>
      <c r="D5" s="16"/>
      <c r="E5" s="16"/>
      <c r="F5" s="17"/>
      <c r="G5" s="17"/>
      <c r="H5" s="17"/>
      <c r="I5" s="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48" customHeight="1">
      <c r="A6" s="18"/>
      <c r="B6" s="19" t="s">
        <v>0</v>
      </c>
      <c r="C6" s="19" t="s">
        <v>1</v>
      </c>
      <c r="D6" s="19" t="s">
        <v>8</v>
      </c>
      <c r="E6" s="20" t="s">
        <v>9</v>
      </c>
      <c r="F6" s="19" t="s">
        <v>10</v>
      </c>
      <c r="G6" s="20" t="s">
        <v>11</v>
      </c>
      <c r="H6" s="19" t="s">
        <v>12</v>
      </c>
      <c r="I6" s="2" t="s">
        <v>13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2.75">
      <c r="A7" s="18"/>
      <c r="B7" s="21">
        <v>1</v>
      </c>
      <c r="C7" s="22">
        <v>2004</v>
      </c>
      <c r="D7" s="23">
        <v>0</v>
      </c>
      <c r="E7" s="24">
        <v>0</v>
      </c>
      <c r="F7" s="23">
        <v>0</v>
      </c>
      <c r="G7" s="24">
        <v>0</v>
      </c>
      <c r="H7" s="23">
        <v>0</v>
      </c>
      <c r="I7" s="5">
        <v>0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2.75">
      <c r="A8" s="18"/>
      <c r="B8" s="21">
        <v>2</v>
      </c>
      <c r="C8" s="22">
        <f aca="true" t="shared" si="0" ref="C8:C26">C7+1</f>
        <v>2005</v>
      </c>
      <c r="D8" s="23">
        <v>1600.03175</v>
      </c>
      <c r="E8" s="24">
        <v>685.1339849204835</v>
      </c>
      <c r="F8" s="23">
        <v>0.32255774000000004</v>
      </c>
      <c r="G8" s="24">
        <v>0.0844302796971386</v>
      </c>
      <c r="H8" s="23">
        <v>80681</v>
      </c>
      <c r="I8" s="5">
        <v>30140.806729857817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2.75">
      <c r="A9" s="18"/>
      <c r="B9" s="21">
        <v>3</v>
      </c>
      <c r="C9" s="22">
        <f t="shared" si="0"/>
        <v>2006</v>
      </c>
      <c r="D9" s="23">
        <v>1600.03175</v>
      </c>
      <c r="E9" s="24">
        <v>685.1339849204835</v>
      </c>
      <c r="F9" s="23">
        <v>0.32255774000000004</v>
      </c>
      <c r="G9" s="24">
        <v>0.0844302796971386</v>
      </c>
      <c r="H9" s="23">
        <v>80681</v>
      </c>
      <c r="I9" s="5">
        <v>30140.806729857817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2.75">
      <c r="A10" s="18"/>
      <c r="B10" s="21">
        <v>4</v>
      </c>
      <c r="C10" s="22">
        <f t="shared" si="0"/>
        <v>2007</v>
      </c>
      <c r="D10" s="23">
        <v>1600.03175</v>
      </c>
      <c r="E10" s="24">
        <v>685.1339849204835</v>
      </c>
      <c r="F10" s="23">
        <v>0.32255774000000004</v>
      </c>
      <c r="G10" s="24">
        <v>0.0844302796971386</v>
      </c>
      <c r="H10" s="23">
        <v>80681</v>
      </c>
      <c r="I10" s="5">
        <v>30140.806729857817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2.75">
      <c r="A11" s="18"/>
      <c r="B11" s="21">
        <v>5</v>
      </c>
      <c r="C11" s="22">
        <f t="shared" si="0"/>
        <v>2008</v>
      </c>
      <c r="D11" s="23">
        <v>1600.03175</v>
      </c>
      <c r="E11" s="24">
        <v>685.1339849204835</v>
      </c>
      <c r="F11" s="23">
        <v>0.32255774000000004</v>
      </c>
      <c r="G11" s="24">
        <v>0.0844302796971386</v>
      </c>
      <c r="H11" s="23">
        <v>80681</v>
      </c>
      <c r="I11" s="5">
        <v>30140.806729857817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2.75">
      <c r="A12" s="18"/>
      <c r="B12" s="21">
        <v>6</v>
      </c>
      <c r="C12" s="22">
        <f t="shared" si="0"/>
        <v>2009</v>
      </c>
      <c r="D12" s="23">
        <v>1600.03175</v>
      </c>
      <c r="E12" s="24">
        <v>685.1339849204835</v>
      </c>
      <c r="F12" s="23">
        <v>0.32255774000000004</v>
      </c>
      <c r="G12" s="24">
        <v>0.0844302796971386</v>
      </c>
      <c r="H12" s="23">
        <v>80681</v>
      </c>
      <c r="I12" s="5">
        <v>30140.806729857817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2.75">
      <c r="A13" s="18"/>
      <c r="B13" s="21">
        <v>7</v>
      </c>
      <c r="C13" s="22">
        <f t="shared" si="0"/>
        <v>2010</v>
      </c>
      <c r="D13" s="23">
        <v>1600.03175</v>
      </c>
      <c r="E13" s="24">
        <v>685.1339849204835</v>
      </c>
      <c r="F13" s="23">
        <v>0.32255774000000004</v>
      </c>
      <c r="G13" s="24">
        <v>0.0844302796971386</v>
      </c>
      <c r="H13" s="23">
        <v>80681</v>
      </c>
      <c r="I13" s="5">
        <v>30140.806729857817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2.75">
      <c r="A14" s="18"/>
      <c r="B14" s="21">
        <v>8</v>
      </c>
      <c r="C14" s="22">
        <f t="shared" si="0"/>
        <v>2011</v>
      </c>
      <c r="D14" s="23">
        <v>1600.03175</v>
      </c>
      <c r="E14" s="24">
        <v>685.1339849204835</v>
      </c>
      <c r="F14" s="23">
        <v>0.32255774000000004</v>
      </c>
      <c r="G14" s="24">
        <v>0.0844302796971386</v>
      </c>
      <c r="H14" s="23">
        <v>80681</v>
      </c>
      <c r="I14" s="5">
        <v>30140.806729857817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2.75">
      <c r="A15" s="18"/>
      <c r="B15" s="21">
        <v>9</v>
      </c>
      <c r="C15" s="22">
        <f t="shared" si="0"/>
        <v>2012</v>
      </c>
      <c r="D15" s="23">
        <v>1600.03175</v>
      </c>
      <c r="E15" s="24">
        <v>685.1339849204835</v>
      </c>
      <c r="F15" s="23">
        <v>0.32255774000000004</v>
      </c>
      <c r="G15" s="24">
        <v>0.0844302796971386</v>
      </c>
      <c r="H15" s="23">
        <v>80681</v>
      </c>
      <c r="I15" s="5">
        <v>30140.806729857817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2.75">
      <c r="A16" s="18"/>
      <c r="B16" s="21">
        <v>10</v>
      </c>
      <c r="C16" s="22">
        <f t="shared" si="0"/>
        <v>2013</v>
      </c>
      <c r="D16" s="23">
        <v>978.41775</v>
      </c>
      <c r="E16" s="24">
        <v>406.5939187023344</v>
      </c>
      <c r="F16" s="23">
        <v>0.13716466</v>
      </c>
      <c r="G16" s="24">
        <v>0.049722293466624025</v>
      </c>
      <c r="H16" s="23">
        <v>80681</v>
      </c>
      <c r="I16" s="5">
        <v>30140.806729857817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2.75">
      <c r="A17" s="18"/>
      <c r="B17" s="21">
        <v>11</v>
      </c>
      <c r="C17" s="22">
        <f t="shared" si="0"/>
        <v>2014</v>
      </c>
      <c r="D17" s="23">
        <v>978.41775</v>
      </c>
      <c r="E17" s="24">
        <v>406.5939187023344</v>
      </c>
      <c r="F17" s="23">
        <v>0.13716466</v>
      </c>
      <c r="G17" s="24">
        <v>0.049722293466624025</v>
      </c>
      <c r="H17" s="23">
        <v>80681</v>
      </c>
      <c r="I17" s="5">
        <v>30140.806729857817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2.75">
      <c r="A18" s="18"/>
      <c r="B18" s="21">
        <v>12</v>
      </c>
      <c r="C18" s="22">
        <f t="shared" si="0"/>
        <v>2015</v>
      </c>
      <c r="D18" s="23">
        <v>978.41775</v>
      </c>
      <c r="E18" s="24">
        <v>406.5939187023344</v>
      </c>
      <c r="F18" s="23">
        <v>0.13716466</v>
      </c>
      <c r="G18" s="24">
        <v>0.049722293466624025</v>
      </c>
      <c r="H18" s="23">
        <v>80681</v>
      </c>
      <c r="I18" s="5">
        <v>30140.806729857817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2.75">
      <c r="A19" s="18"/>
      <c r="B19" s="21">
        <v>13</v>
      </c>
      <c r="C19" s="22">
        <f t="shared" si="0"/>
        <v>2016</v>
      </c>
      <c r="D19" s="23">
        <v>978.41775</v>
      </c>
      <c r="E19" s="24">
        <v>405.5644457165524</v>
      </c>
      <c r="F19" s="23">
        <v>0.13716466</v>
      </c>
      <c r="G19" s="24">
        <v>0.04959463881638706</v>
      </c>
      <c r="H19" s="23">
        <v>39161</v>
      </c>
      <c r="I19" s="5">
        <v>29823.033333333333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2.75">
      <c r="A20" s="18"/>
      <c r="B20" s="21">
        <v>14</v>
      </c>
      <c r="C20" s="22">
        <f t="shared" si="0"/>
        <v>2017</v>
      </c>
      <c r="D20" s="23">
        <v>978.41775</v>
      </c>
      <c r="E20" s="24">
        <v>405.5644457165524</v>
      </c>
      <c r="F20" s="23">
        <v>0.13716466</v>
      </c>
      <c r="G20" s="24">
        <v>0.04959463881638706</v>
      </c>
      <c r="H20" s="23">
        <v>39161</v>
      </c>
      <c r="I20" s="5">
        <v>29823.033333333333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2.75">
      <c r="A21" s="18"/>
      <c r="B21" s="21">
        <v>15</v>
      </c>
      <c r="C21" s="22">
        <f t="shared" si="0"/>
        <v>2018</v>
      </c>
      <c r="D21" s="23">
        <v>978.41775</v>
      </c>
      <c r="E21" s="24">
        <v>405.5644457165524</v>
      </c>
      <c r="F21" s="23">
        <v>0.13716466</v>
      </c>
      <c r="G21" s="24">
        <v>0.04959463881638706</v>
      </c>
      <c r="H21" s="23">
        <v>39161</v>
      </c>
      <c r="I21" s="5">
        <v>29823.033333333333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2.75">
      <c r="A22" s="18"/>
      <c r="B22" s="21">
        <v>16</v>
      </c>
      <c r="C22" s="22">
        <f t="shared" si="0"/>
        <v>2019</v>
      </c>
      <c r="D22" s="23">
        <v>978.41775</v>
      </c>
      <c r="E22" s="24">
        <v>405.5644457165524</v>
      </c>
      <c r="F22" s="23">
        <v>0.13716466</v>
      </c>
      <c r="G22" s="24">
        <v>0.04959463881638706</v>
      </c>
      <c r="H22" s="23">
        <v>39161</v>
      </c>
      <c r="I22" s="5">
        <v>29823.033333333333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2.75">
      <c r="A23" s="18"/>
      <c r="B23" s="21">
        <v>17</v>
      </c>
      <c r="C23" s="22">
        <f t="shared" si="0"/>
        <v>2020</v>
      </c>
      <c r="D23" s="23">
        <v>915.059</v>
      </c>
      <c r="E23" s="24">
        <v>351.2014927462554</v>
      </c>
      <c r="F23" s="23">
        <v>0.13231666</v>
      </c>
      <c r="G23" s="24">
        <v>0.04318343057023321</v>
      </c>
      <c r="H23" s="23">
        <v>3115</v>
      </c>
      <c r="I23" s="5">
        <v>3452.7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2.75">
      <c r="A24" s="18"/>
      <c r="B24" s="21">
        <v>18</v>
      </c>
      <c r="C24" s="22">
        <f t="shared" si="0"/>
        <v>2021</v>
      </c>
      <c r="D24" s="23">
        <v>0.96</v>
      </c>
      <c r="E24" s="24">
        <v>2.2465499999999996</v>
      </c>
      <c r="F24" s="23">
        <v>0.0013</v>
      </c>
      <c r="G24" s="24">
        <v>0.0002785722</v>
      </c>
      <c r="H24" s="23">
        <v>3115</v>
      </c>
      <c r="I24" s="5">
        <v>3452.7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2.75">
      <c r="A25" s="18"/>
      <c r="B25" s="25">
        <v>19</v>
      </c>
      <c r="C25" s="26">
        <f t="shared" si="0"/>
        <v>2022</v>
      </c>
      <c r="D25" s="27">
        <v>0.96</v>
      </c>
      <c r="E25" s="28">
        <v>2.2465499999999996</v>
      </c>
      <c r="F25" s="27">
        <v>0.0013</v>
      </c>
      <c r="G25" s="28">
        <v>0.0002785722</v>
      </c>
      <c r="H25" s="27">
        <v>3115</v>
      </c>
      <c r="I25" s="6">
        <v>3452.7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2.75">
      <c r="A26" s="18"/>
      <c r="B26" s="21">
        <v>20</v>
      </c>
      <c r="C26" s="22">
        <f t="shared" si="0"/>
        <v>2023</v>
      </c>
      <c r="D26" s="23">
        <v>0.96</v>
      </c>
      <c r="E26" s="24">
        <v>2.2465499999999996</v>
      </c>
      <c r="F26" s="23">
        <v>0.0013</v>
      </c>
      <c r="G26" s="24">
        <v>0.0002785722</v>
      </c>
      <c r="H26" s="23">
        <v>3115</v>
      </c>
      <c r="I26" s="5">
        <v>3452.7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3.5" thickBot="1">
      <c r="A27" s="29"/>
      <c r="B27" s="30" t="s">
        <v>4</v>
      </c>
      <c r="C27" s="31" t="s">
        <v>5</v>
      </c>
      <c r="D27" s="32">
        <v>20567.117250000003</v>
      </c>
      <c r="E27" s="33">
        <v>8681.052561083334</v>
      </c>
      <c r="F27" s="37"/>
      <c r="G27" s="38"/>
      <c r="H27" s="32">
        <v>1056595</v>
      </c>
      <c r="I27" s="7">
        <v>464651.8073617693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.75">
      <c r="A28" s="39" t="s">
        <v>17</v>
      </c>
      <c r="B28" s="34"/>
      <c r="C28" s="35"/>
      <c r="D28" s="36"/>
      <c r="E28" s="36"/>
      <c r="F28" s="9"/>
      <c r="G28" s="9"/>
      <c r="H28" s="9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>
      <c r="A29" s="1" t="s">
        <v>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.75">
      <c r="A30" s="1" t="s">
        <v>14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5" ht="12.75">
      <c r="A33" s="1"/>
      <c r="B33" s="1"/>
      <c r="C33" s="1"/>
      <c r="D33" s="1"/>
      <c r="E33" s="1"/>
    </row>
    <row r="34" ht="12.75" customHeight="1"/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TecMarket 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Best</dc:creator>
  <cp:keywords/>
  <dc:description/>
  <cp:lastModifiedBy>Jenna Canseco</cp:lastModifiedBy>
  <dcterms:created xsi:type="dcterms:W3CDTF">2006-01-13T19:05:42Z</dcterms:created>
  <dcterms:modified xsi:type="dcterms:W3CDTF">2006-10-05T18:30:36Z</dcterms:modified>
  <cp:category/>
  <cp:version/>
  <cp:contentType/>
  <cp:contentStatus/>
</cp:coreProperties>
</file>