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filterPrivacy="1"/>
  <xr:revisionPtr revIDLastSave="0" documentId="13_ncr:1_{5E836F05-C548-47BF-817B-9A765B342B80}" xr6:coauthVersionLast="45" xr6:coauthVersionMax="45" xr10:uidLastSave="{00000000-0000-0000-0000-000000000000}"/>
  <bookViews>
    <workbookView xWindow="-108" yWindow="-108" windowWidth="23256" windowHeight="12576" tabRatio="640" activeTab="1" xr2:uid="{00000000-000D-0000-FFFF-FFFF00000000}"/>
  </bookViews>
  <sheets>
    <sheet name="Confidentiality Disclosure" sheetId="7" r:id="rId1"/>
    <sheet name="Results" sheetId="3" r:id="rId2"/>
    <sheet name="Event_Char" sheetId="4" state="hidden" r:id="rId3"/>
    <sheet name="Interval_Char" sheetId="5" state="hidden" r:id="rId4"/>
    <sheet name="Helpers" sheetId="6" state="hidden" r:id="rId5"/>
  </sheets>
  <definedNames>
    <definedName name="_xlnm._FilterDatabase" localSheetId="2" hidden="1">Event_Char!$A$1:$I$601</definedName>
    <definedName name="_xlnm._FilterDatabase" localSheetId="3" hidden="1">Interval_Char!$A$1:$K$14349</definedName>
    <definedName name="category">Results!$C$8</definedName>
    <definedName name="categoryList">Helpers!$J$3:$J$11</definedName>
    <definedName name="delete">Results!$C$7</definedName>
    <definedName name="enrolled">Results!$C$14</definedName>
    <definedName name="event">Event_Char!$A:$H</definedName>
    <definedName name="event_options">Helpers!$D$2:$D$5</definedName>
    <definedName name="event_x">Event_Char!$A$1:$H$1</definedName>
    <definedName name="event_y">Event_Char!$A:$A</definedName>
    <definedName name="interval">Interval_Char!$A:$K</definedName>
    <definedName name="interval_x">Interval_Char!$A$1:$K$1</definedName>
    <definedName name="interval_y">Interval_Char!$A:$A</definedName>
    <definedName name="multiplier">Results!$W$33</definedName>
    <definedName name="no">Results!$Y$7:$Y$30</definedName>
    <definedName name="partial_event_hr">Results!$Y$7:$Y$30</definedName>
    <definedName name="report_options">Helpers!$B$2:$B$3</definedName>
    <definedName name="reportdate">Results!$C$10</definedName>
    <definedName name="reportlevel">Results!$C$7</definedName>
    <definedName name="reportsegment">Results!$C$8</definedName>
    <definedName name="segment_options">Helpers!$F$2:$F$13</definedName>
    <definedName name="subcategory">Results!$C$9</definedName>
    <definedName name="subcategoryList">Helpers!$K$3:$K$8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7" i="6" l="1"/>
  <c r="K16" i="6"/>
  <c r="K15" i="6"/>
  <c r="K14" i="6"/>
  <c r="K13" i="6"/>
  <c r="K12" i="6"/>
  <c r="K11" i="6"/>
  <c r="K10" i="6"/>
  <c r="K9" i="6"/>
  <c r="K8" i="6"/>
  <c r="K7" i="6"/>
  <c r="K6" i="6"/>
  <c r="K5" i="6"/>
  <c r="K4" i="6"/>
  <c r="K3" i="6"/>
  <c r="A14349" i="5"/>
  <c r="A14348" i="5"/>
  <c r="A14347" i="5"/>
  <c r="A14346" i="5"/>
  <c r="A14345" i="5"/>
  <c r="A14344" i="5"/>
  <c r="A14343" i="5"/>
  <c r="A14342" i="5"/>
  <c r="A14341" i="5"/>
  <c r="A14340" i="5"/>
  <c r="A14339" i="5"/>
  <c r="A14338" i="5"/>
  <c r="A14337" i="5"/>
  <c r="A14336" i="5"/>
  <c r="A14335" i="5"/>
  <c r="A14334" i="5"/>
  <c r="A14333" i="5"/>
  <c r="A14332" i="5"/>
  <c r="A14331" i="5"/>
  <c r="A14330" i="5"/>
  <c r="A14329" i="5"/>
  <c r="A14328" i="5"/>
  <c r="A14327" i="5"/>
  <c r="A14326" i="5"/>
  <c r="A14325" i="5"/>
  <c r="A14324" i="5"/>
  <c r="A14323" i="5"/>
  <c r="A14322" i="5"/>
  <c r="A14321" i="5"/>
  <c r="A14320" i="5"/>
  <c r="A14319" i="5"/>
  <c r="A14318" i="5"/>
  <c r="A14317" i="5"/>
  <c r="A14316" i="5"/>
  <c r="A14315" i="5"/>
  <c r="A14314" i="5"/>
  <c r="A14313" i="5"/>
  <c r="A14312" i="5"/>
  <c r="A14311" i="5"/>
  <c r="A14310" i="5"/>
  <c r="A14309" i="5"/>
  <c r="A14308" i="5"/>
  <c r="A14307" i="5"/>
  <c r="A14306" i="5"/>
  <c r="A14305" i="5"/>
  <c r="A14304" i="5"/>
  <c r="A14303" i="5"/>
  <c r="A14302" i="5"/>
  <c r="A14301" i="5"/>
  <c r="A14300" i="5"/>
  <c r="A14299" i="5"/>
  <c r="A14298" i="5"/>
  <c r="A14297" i="5"/>
  <c r="A14296" i="5"/>
  <c r="A14295" i="5"/>
  <c r="A14294" i="5"/>
  <c r="A14293" i="5"/>
  <c r="A14292" i="5"/>
  <c r="A14291" i="5"/>
  <c r="A14290" i="5"/>
  <c r="A14289" i="5"/>
  <c r="A14288" i="5"/>
  <c r="A14287" i="5"/>
  <c r="A14286" i="5"/>
  <c r="A14285" i="5"/>
  <c r="A14284" i="5"/>
  <c r="A14283" i="5"/>
  <c r="A14282" i="5"/>
  <c r="A14281" i="5"/>
  <c r="A14280" i="5"/>
  <c r="A14279" i="5"/>
  <c r="A14278" i="5"/>
  <c r="A14277" i="5"/>
  <c r="A14276" i="5"/>
  <c r="A14275" i="5"/>
  <c r="A14274" i="5"/>
  <c r="A14273" i="5"/>
  <c r="A14272" i="5"/>
  <c r="A14271" i="5"/>
  <c r="A14270" i="5"/>
  <c r="A14269" i="5"/>
  <c r="A14268" i="5"/>
  <c r="A14267" i="5"/>
  <c r="A14266" i="5"/>
  <c r="A14265" i="5"/>
  <c r="A14264" i="5"/>
  <c r="A14263" i="5"/>
  <c r="A14262" i="5"/>
  <c r="A14261" i="5"/>
  <c r="A14260" i="5"/>
  <c r="A14259" i="5"/>
  <c r="A14258" i="5"/>
  <c r="A14257" i="5"/>
  <c r="A14256" i="5"/>
  <c r="A14255" i="5"/>
  <c r="A14254" i="5"/>
  <c r="A14253" i="5"/>
  <c r="A14252" i="5"/>
  <c r="A14251" i="5"/>
  <c r="A14250" i="5"/>
  <c r="A14249" i="5"/>
  <c r="A14248" i="5"/>
  <c r="A14247" i="5"/>
  <c r="A14246" i="5"/>
  <c r="A14245" i="5"/>
  <c r="A14244" i="5"/>
  <c r="A14243" i="5"/>
  <c r="A14242" i="5"/>
  <c r="A14241" i="5"/>
  <c r="A14240" i="5"/>
  <c r="A14239" i="5"/>
  <c r="A14238" i="5"/>
  <c r="A14237" i="5"/>
  <c r="A14236" i="5"/>
  <c r="A14235" i="5"/>
  <c r="A14234" i="5"/>
  <c r="A14233" i="5"/>
  <c r="A14232" i="5"/>
  <c r="A14231" i="5"/>
  <c r="A14230" i="5"/>
  <c r="A14229" i="5"/>
  <c r="A14228" i="5"/>
  <c r="A14227" i="5"/>
  <c r="A14226" i="5"/>
  <c r="A14225" i="5"/>
  <c r="A14224" i="5"/>
  <c r="A14223" i="5"/>
  <c r="A14222" i="5"/>
  <c r="A14221" i="5"/>
  <c r="A14220" i="5"/>
  <c r="A14219" i="5"/>
  <c r="A14218" i="5"/>
  <c r="A14217" i="5"/>
  <c r="A14216" i="5"/>
  <c r="A14215" i="5"/>
  <c r="A14214" i="5"/>
  <c r="A14213" i="5"/>
  <c r="A14212" i="5"/>
  <c r="A14211" i="5"/>
  <c r="A14210" i="5"/>
  <c r="A14209" i="5"/>
  <c r="A14208" i="5"/>
  <c r="A14207" i="5"/>
  <c r="A14206" i="5"/>
  <c r="A14205" i="5"/>
  <c r="A14204" i="5"/>
  <c r="A14203" i="5"/>
  <c r="A14202" i="5"/>
  <c r="A14201" i="5"/>
  <c r="A14200" i="5"/>
  <c r="A14199" i="5"/>
  <c r="A14198" i="5"/>
  <c r="A14197" i="5"/>
  <c r="A14196" i="5"/>
  <c r="A14195" i="5"/>
  <c r="A14194" i="5"/>
  <c r="A14193" i="5"/>
  <c r="A14192" i="5"/>
  <c r="A14191" i="5"/>
  <c r="A14190" i="5"/>
  <c r="A14189" i="5"/>
  <c r="A14188" i="5"/>
  <c r="A14187" i="5"/>
  <c r="A14186" i="5"/>
  <c r="A14185" i="5"/>
  <c r="A14184" i="5"/>
  <c r="A14183" i="5"/>
  <c r="A14182" i="5"/>
  <c r="A14181" i="5"/>
  <c r="A14180" i="5"/>
  <c r="A14179" i="5"/>
  <c r="A14178" i="5"/>
  <c r="A14177" i="5"/>
  <c r="A14176" i="5"/>
  <c r="A14175" i="5"/>
  <c r="A14174" i="5"/>
  <c r="A14173" i="5"/>
  <c r="A14172" i="5"/>
  <c r="A14171" i="5"/>
  <c r="A14170" i="5"/>
  <c r="A14169" i="5"/>
  <c r="A14168" i="5"/>
  <c r="A14167" i="5"/>
  <c r="A14166" i="5"/>
  <c r="A14165" i="5"/>
  <c r="A14164" i="5"/>
  <c r="A14163" i="5"/>
  <c r="A14162" i="5"/>
  <c r="A14161" i="5"/>
  <c r="A14160" i="5"/>
  <c r="A14159" i="5"/>
  <c r="A14158" i="5"/>
  <c r="A14157" i="5"/>
  <c r="A14156" i="5"/>
  <c r="A14155" i="5"/>
  <c r="A14154" i="5"/>
  <c r="A14153" i="5"/>
  <c r="A14152" i="5"/>
  <c r="A14151" i="5"/>
  <c r="A14150" i="5"/>
  <c r="A14149" i="5"/>
  <c r="A14148" i="5"/>
  <c r="A14147" i="5"/>
  <c r="A14146" i="5"/>
  <c r="A14145" i="5"/>
  <c r="A14144" i="5"/>
  <c r="A14143" i="5"/>
  <c r="A14142" i="5"/>
  <c r="A14141" i="5"/>
  <c r="A14140" i="5"/>
  <c r="A14139" i="5"/>
  <c r="A14138" i="5"/>
  <c r="A14137" i="5"/>
  <c r="A14136" i="5"/>
  <c r="A14135" i="5"/>
  <c r="A14134" i="5"/>
  <c r="A14133" i="5"/>
  <c r="A14132" i="5"/>
  <c r="A14131" i="5"/>
  <c r="A14130" i="5"/>
  <c r="A14129" i="5"/>
  <c r="A14128" i="5"/>
  <c r="A14127" i="5"/>
  <c r="A14126" i="5"/>
  <c r="A14125" i="5"/>
  <c r="A14124" i="5"/>
  <c r="A14123" i="5"/>
  <c r="A14122" i="5"/>
  <c r="A14121" i="5"/>
  <c r="A14120" i="5"/>
  <c r="A14119" i="5"/>
  <c r="A14118" i="5"/>
  <c r="A14117" i="5"/>
  <c r="A14116" i="5"/>
  <c r="A14115" i="5"/>
  <c r="A14114" i="5"/>
  <c r="A14113" i="5"/>
  <c r="A14112" i="5"/>
  <c r="A14111" i="5"/>
  <c r="A14110" i="5"/>
  <c r="A14109" i="5"/>
  <c r="A14108" i="5"/>
  <c r="A14107" i="5"/>
  <c r="A14106" i="5"/>
  <c r="A14105" i="5"/>
  <c r="A14104" i="5"/>
  <c r="A14103" i="5"/>
  <c r="A14102" i="5"/>
  <c r="A14101" i="5"/>
  <c r="A14100" i="5"/>
  <c r="A14099" i="5"/>
  <c r="A14098" i="5"/>
  <c r="A14097" i="5"/>
  <c r="A14096" i="5"/>
  <c r="A14095" i="5"/>
  <c r="A14094" i="5"/>
  <c r="A14093" i="5"/>
  <c r="A14092" i="5"/>
  <c r="A14091" i="5"/>
  <c r="A14090" i="5"/>
  <c r="A14089" i="5"/>
  <c r="A14088" i="5"/>
  <c r="A14087" i="5"/>
  <c r="A14086" i="5"/>
  <c r="A14085" i="5"/>
  <c r="A14084" i="5"/>
  <c r="A14083" i="5"/>
  <c r="A14082" i="5"/>
  <c r="A14081" i="5"/>
  <c r="A14080" i="5"/>
  <c r="A14079" i="5"/>
  <c r="A14078" i="5"/>
  <c r="A14077" i="5"/>
  <c r="A14076" i="5"/>
  <c r="A14075" i="5"/>
  <c r="A14074" i="5"/>
  <c r="A14073" i="5"/>
  <c r="A14072" i="5"/>
  <c r="A14071" i="5"/>
  <c r="A14070" i="5"/>
  <c r="A14069" i="5"/>
  <c r="A14068" i="5"/>
  <c r="A14067" i="5"/>
  <c r="A14066" i="5"/>
  <c r="A14065" i="5"/>
  <c r="A14064" i="5"/>
  <c r="A14063" i="5"/>
  <c r="A14062" i="5"/>
  <c r="A14061" i="5"/>
  <c r="A14060" i="5"/>
  <c r="A14059" i="5"/>
  <c r="A14058" i="5"/>
  <c r="A14057" i="5"/>
  <c r="A14056" i="5"/>
  <c r="A14055" i="5"/>
  <c r="A14054" i="5"/>
  <c r="A14053" i="5"/>
  <c r="A14052" i="5"/>
  <c r="A14051" i="5"/>
  <c r="A14050" i="5"/>
  <c r="A14049" i="5"/>
  <c r="A14048" i="5"/>
  <c r="A14047" i="5"/>
  <c r="A14046" i="5"/>
  <c r="A14045" i="5"/>
  <c r="A14044" i="5"/>
  <c r="A14043" i="5"/>
  <c r="A14042" i="5"/>
  <c r="A14041" i="5"/>
  <c r="A14040" i="5"/>
  <c r="A14039" i="5"/>
  <c r="A14038" i="5"/>
  <c r="A14037" i="5"/>
  <c r="A14036" i="5"/>
  <c r="A14035" i="5"/>
  <c r="A14034" i="5"/>
  <c r="A14033" i="5"/>
  <c r="A14032" i="5"/>
  <c r="A14031" i="5"/>
  <c r="A14030" i="5"/>
  <c r="A14029" i="5"/>
  <c r="A14028" i="5"/>
  <c r="A14027" i="5"/>
  <c r="A14026" i="5"/>
  <c r="A14025" i="5"/>
  <c r="A14024" i="5"/>
  <c r="A14023" i="5"/>
  <c r="A14022" i="5"/>
  <c r="A14021" i="5"/>
  <c r="A14020" i="5"/>
  <c r="A14019" i="5"/>
  <c r="A14018" i="5"/>
  <c r="A14017" i="5"/>
  <c r="A14016" i="5"/>
  <c r="A14015" i="5"/>
  <c r="A14014" i="5"/>
  <c r="A14013" i="5"/>
  <c r="A14012" i="5"/>
  <c r="A14011" i="5"/>
  <c r="A14010" i="5"/>
  <c r="A14009" i="5"/>
  <c r="A14008" i="5"/>
  <c r="A14007" i="5"/>
  <c r="A14006" i="5"/>
  <c r="A14005" i="5"/>
  <c r="A14004" i="5"/>
  <c r="A14003" i="5"/>
  <c r="A14002" i="5"/>
  <c r="A14001" i="5"/>
  <c r="A14000" i="5"/>
  <c r="A13999" i="5"/>
  <c r="A13998" i="5"/>
  <c r="A13997" i="5"/>
  <c r="A13996" i="5"/>
  <c r="A13995" i="5"/>
  <c r="A13994" i="5"/>
  <c r="A13993" i="5"/>
  <c r="A13992" i="5"/>
  <c r="A13991" i="5"/>
  <c r="A13990" i="5"/>
  <c r="A13989" i="5"/>
  <c r="A13988" i="5"/>
  <c r="A13987" i="5"/>
  <c r="A13986" i="5"/>
  <c r="A13985" i="5"/>
  <c r="A13984" i="5"/>
  <c r="A13983" i="5"/>
  <c r="A13982" i="5"/>
  <c r="A13981" i="5"/>
  <c r="A13980" i="5"/>
  <c r="A13979" i="5"/>
  <c r="A13978" i="5"/>
  <c r="A13977" i="5"/>
  <c r="A13976" i="5"/>
  <c r="A13975" i="5"/>
  <c r="A13974" i="5"/>
  <c r="A13973" i="5"/>
  <c r="A13972" i="5"/>
  <c r="A13971" i="5"/>
  <c r="A13970" i="5"/>
  <c r="A13969" i="5"/>
  <c r="A13968" i="5"/>
  <c r="A13967" i="5"/>
  <c r="A13966" i="5"/>
  <c r="A13965" i="5"/>
  <c r="A13964" i="5"/>
  <c r="A13963" i="5"/>
  <c r="A13962" i="5"/>
  <c r="A13961" i="5"/>
  <c r="A13960" i="5"/>
  <c r="A13959" i="5"/>
  <c r="A13958" i="5"/>
  <c r="A13957" i="5"/>
  <c r="A13956" i="5"/>
  <c r="A13955" i="5"/>
  <c r="A13954" i="5"/>
  <c r="A13953" i="5"/>
  <c r="A13952" i="5"/>
  <c r="A13951" i="5"/>
  <c r="A13950" i="5"/>
  <c r="A13949" i="5"/>
  <c r="A13948" i="5"/>
  <c r="A13947" i="5"/>
  <c r="A13946" i="5"/>
  <c r="A13945" i="5"/>
  <c r="A13944" i="5"/>
  <c r="A13943" i="5"/>
  <c r="A13942" i="5"/>
  <c r="A13941" i="5"/>
  <c r="A13940" i="5"/>
  <c r="A13939" i="5"/>
  <c r="A13938" i="5"/>
  <c r="A13937" i="5"/>
  <c r="A13936" i="5"/>
  <c r="A13935" i="5"/>
  <c r="A13934" i="5"/>
  <c r="A13933" i="5"/>
  <c r="A13932" i="5"/>
  <c r="A13931" i="5"/>
  <c r="A13930" i="5"/>
  <c r="A13929" i="5"/>
  <c r="A13928" i="5"/>
  <c r="A13927" i="5"/>
  <c r="A13926" i="5"/>
  <c r="A13925" i="5"/>
  <c r="A13924" i="5"/>
  <c r="A13923" i="5"/>
  <c r="A13922" i="5"/>
  <c r="A13921" i="5"/>
  <c r="A13920" i="5"/>
  <c r="A13919" i="5"/>
  <c r="A13918" i="5"/>
  <c r="A13917" i="5"/>
  <c r="A13916" i="5"/>
  <c r="A13915" i="5"/>
  <c r="A13914" i="5"/>
  <c r="A13913" i="5"/>
  <c r="A13912" i="5"/>
  <c r="A13911" i="5"/>
  <c r="A13910" i="5"/>
  <c r="A13909" i="5"/>
  <c r="A13908" i="5"/>
  <c r="A13907" i="5"/>
  <c r="A13906" i="5"/>
  <c r="A13905" i="5"/>
  <c r="A13904" i="5"/>
  <c r="A13903" i="5"/>
  <c r="A13902" i="5"/>
  <c r="A13901" i="5"/>
  <c r="A13900" i="5"/>
  <c r="A13899" i="5"/>
  <c r="A13898" i="5"/>
  <c r="A13897" i="5"/>
  <c r="A13896" i="5"/>
  <c r="A13895" i="5"/>
  <c r="A13894" i="5"/>
  <c r="A13893" i="5"/>
  <c r="A13892" i="5"/>
  <c r="A13891" i="5"/>
  <c r="A13890" i="5"/>
  <c r="A13889" i="5"/>
  <c r="A13888" i="5"/>
  <c r="A13887" i="5"/>
  <c r="A13886" i="5"/>
  <c r="A13885" i="5"/>
  <c r="A13884" i="5"/>
  <c r="A13883" i="5"/>
  <c r="A13882" i="5"/>
  <c r="A13881" i="5"/>
  <c r="A13880" i="5"/>
  <c r="A13879" i="5"/>
  <c r="A13878" i="5"/>
  <c r="A13877" i="5"/>
  <c r="A13876" i="5"/>
  <c r="A13875" i="5"/>
  <c r="A13874" i="5"/>
  <c r="A13873" i="5"/>
  <c r="A13872" i="5"/>
  <c r="A13871" i="5"/>
  <c r="A13870" i="5"/>
  <c r="A13869" i="5"/>
  <c r="A13868" i="5"/>
  <c r="A13867" i="5"/>
  <c r="A13866" i="5"/>
  <c r="A13865" i="5"/>
  <c r="A13864" i="5"/>
  <c r="A13863" i="5"/>
  <c r="A13862" i="5"/>
  <c r="A13861" i="5"/>
  <c r="A13860" i="5"/>
  <c r="A13859" i="5"/>
  <c r="A13858" i="5"/>
  <c r="A13857" i="5"/>
  <c r="A13856" i="5"/>
  <c r="A13855" i="5"/>
  <c r="A13854" i="5"/>
  <c r="A13853" i="5"/>
  <c r="A13852" i="5"/>
  <c r="A13851" i="5"/>
  <c r="A13850" i="5"/>
  <c r="A13849" i="5"/>
  <c r="A13848" i="5"/>
  <c r="A13847" i="5"/>
  <c r="A13846" i="5"/>
  <c r="A13845" i="5"/>
  <c r="A13844" i="5"/>
  <c r="A13843" i="5"/>
  <c r="A13842" i="5"/>
  <c r="A13841" i="5"/>
  <c r="A13840" i="5"/>
  <c r="A13839" i="5"/>
  <c r="A13838" i="5"/>
  <c r="A13837" i="5"/>
  <c r="A13836" i="5"/>
  <c r="A13835" i="5"/>
  <c r="A13834" i="5"/>
  <c r="A13833" i="5"/>
  <c r="A13832" i="5"/>
  <c r="A13831" i="5"/>
  <c r="A13830" i="5"/>
  <c r="A13829" i="5"/>
  <c r="A13828" i="5"/>
  <c r="A13827" i="5"/>
  <c r="A13826" i="5"/>
  <c r="A13825" i="5"/>
  <c r="A13824" i="5"/>
  <c r="A13823" i="5"/>
  <c r="A13822" i="5"/>
  <c r="A13821" i="5"/>
  <c r="A13820" i="5"/>
  <c r="A13819" i="5"/>
  <c r="A13818" i="5"/>
  <c r="A13817" i="5"/>
  <c r="A13816" i="5"/>
  <c r="A13815" i="5"/>
  <c r="A13814" i="5"/>
  <c r="A13813" i="5"/>
  <c r="A13812" i="5"/>
  <c r="A13811" i="5"/>
  <c r="A13810" i="5"/>
  <c r="A13809" i="5"/>
  <c r="A13808" i="5"/>
  <c r="A13807" i="5"/>
  <c r="A13806" i="5"/>
  <c r="A13805" i="5"/>
  <c r="A13804" i="5"/>
  <c r="A13803" i="5"/>
  <c r="A13802" i="5"/>
  <c r="A13801" i="5"/>
  <c r="A13800" i="5"/>
  <c r="A13799" i="5"/>
  <c r="A13798" i="5"/>
  <c r="A13797" i="5"/>
  <c r="A13796" i="5"/>
  <c r="A13795" i="5"/>
  <c r="A13794" i="5"/>
  <c r="A13793" i="5"/>
  <c r="A13792" i="5"/>
  <c r="A13791" i="5"/>
  <c r="A13790" i="5"/>
  <c r="A13789" i="5"/>
  <c r="A13788" i="5"/>
  <c r="A13787" i="5"/>
  <c r="A13786" i="5"/>
  <c r="A13785" i="5"/>
  <c r="A13784" i="5"/>
  <c r="A13783" i="5"/>
  <c r="A13782" i="5"/>
  <c r="A13781" i="5"/>
  <c r="A13780" i="5"/>
  <c r="A13779" i="5"/>
  <c r="A13778" i="5"/>
  <c r="A13777" i="5"/>
  <c r="A13776" i="5"/>
  <c r="A13775" i="5"/>
  <c r="A13774" i="5"/>
  <c r="A13773" i="5"/>
  <c r="A13772" i="5"/>
  <c r="A13771" i="5"/>
  <c r="A13770" i="5"/>
  <c r="A13769" i="5"/>
  <c r="A13768" i="5"/>
  <c r="A13767" i="5"/>
  <c r="A13766" i="5"/>
  <c r="A13765" i="5"/>
  <c r="A13764" i="5"/>
  <c r="A13763" i="5"/>
  <c r="A13762" i="5"/>
  <c r="A13761" i="5"/>
  <c r="A13760" i="5"/>
  <c r="A13759" i="5"/>
  <c r="A13758" i="5"/>
  <c r="A13757" i="5"/>
  <c r="A13756" i="5"/>
  <c r="A13755" i="5"/>
  <c r="A13754" i="5"/>
  <c r="A13753" i="5"/>
  <c r="A13752" i="5"/>
  <c r="A13751" i="5"/>
  <c r="A13750" i="5"/>
  <c r="A13749" i="5"/>
  <c r="A13748" i="5"/>
  <c r="A13747" i="5"/>
  <c r="A13746" i="5"/>
  <c r="A13745" i="5"/>
  <c r="A13744" i="5"/>
  <c r="A13743" i="5"/>
  <c r="A13742" i="5"/>
  <c r="A13741" i="5"/>
  <c r="A13740" i="5"/>
  <c r="A13739" i="5"/>
  <c r="A13738" i="5"/>
  <c r="A13737" i="5"/>
  <c r="A13736" i="5"/>
  <c r="A13735" i="5"/>
  <c r="A13734" i="5"/>
  <c r="A13733" i="5"/>
  <c r="A13732" i="5"/>
  <c r="A13731" i="5"/>
  <c r="A13730" i="5"/>
  <c r="A13729" i="5"/>
  <c r="A13728" i="5"/>
  <c r="A13727" i="5"/>
  <c r="A13726" i="5"/>
  <c r="A13725" i="5"/>
  <c r="A13724" i="5"/>
  <c r="A13723" i="5"/>
  <c r="A13722" i="5"/>
  <c r="A13721" i="5"/>
  <c r="A13720" i="5"/>
  <c r="A13719" i="5"/>
  <c r="A13718" i="5"/>
  <c r="A13717" i="5"/>
  <c r="A13716" i="5"/>
  <c r="A13715" i="5"/>
  <c r="A13714" i="5"/>
  <c r="A13713" i="5"/>
  <c r="A13712" i="5"/>
  <c r="A13711" i="5"/>
  <c r="A13710" i="5"/>
  <c r="A13709" i="5"/>
  <c r="A13708" i="5"/>
  <c r="A13707" i="5"/>
  <c r="A13706" i="5"/>
  <c r="A13705" i="5"/>
  <c r="A13704" i="5"/>
  <c r="A13703" i="5"/>
  <c r="A13702" i="5"/>
  <c r="A13701" i="5"/>
  <c r="A13700" i="5"/>
  <c r="A13699" i="5"/>
  <c r="A13698" i="5"/>
  <c r="A13697" i="5"/>
  <c r="A13696" i="5"/>
  <c r="A13695" i="5"/>
  <c r="A13694" i="5"/>
  <c r="A13693" i="5"/>
  <c r="A13692" i="5"/>
  <c r="A13691" i="5"/>
  <c r="A13690" i="5"/>
  <c r="A13689" i="5"/>
  <c r="A13688" i="5"/>
  <c r="A13687" i="5"/>
  <c r="A13686" i="5"/>
  <c r="A13685" i="5"/>
  <c r="A13684" i="5"/>
  <c r="A13683" i="5"/>
  <c r="A13682" i="5"/>
  <c r="A13681" i="5"/>
  <c r="A13680" i="5"/>
  <c r="A13679" i="5"/>
  <c r="A13678" i="5"/>
  <c r="A13677" i="5"/>
  <c r="A13676" i="5"/>
  <c r="A13675" i="5"/>
  <c r="A13674" i="5"/>
  <c r="A13673" i="5"/>
  <c r="A13672" i="5"/>
  <c r="A13671" i="5"/>
  <c r="A13670" i="5"/>
  <c r="A13669" i="5"/>
  <c r="A13668" i="5"/>
  <c r="A13667" i="5"/>
  <c r="A13666" i="5"/>
  <c r="A13665" i="5"/>
  <c r="A13664" i="5"/>
  <c r="A13663" i="5"/>
  <c r="A13662" i="5"/>
  <c r="A13661" i="5"/>
  <c r="A13660" i="5"/>
  <c r="A13659" i="5"/>
  <c r="A13658" i="5"/>
  <c r="A13657" i="5"/>
  <c r="A13656" i="5"/>
  <c r="A13655" i="5"/>
  <c r="A13654" i="5"/>
  <c r="A13653" i="5"/>
  <c r="A13652" i="5"/>
  <c r="A13651" i="5"/>
  <c r="A13650" i="5"/>
  <c r="A13649" i="5"/>
  <c r="A13648" i="5"/>
  <c r="A13647" i="5"/>
  <c r="A13646" i="5"/>
  <c r="A13645" i="5"/>
  <c r="A13644" i="5"/>
  <c r="A13643" i="5"/>
  <c r="A13642" i="5"/>
  <c r="A13641" i="5"/>
  <c r="A13640" i="5"/>
  <c r="A13639" i="5"/>
  <c r="A13638" i="5"/>
  <c r="A13637" i="5"/>
  <c r="A13636" i="5"/>
  <c r="A13635" i="5"/>
  <c r="A13634" i="5"/>
  <c r="A13633" i="5"/>
  <c r="A13632" i="5"/>
  <c r="A13631" i="5"/>
  <c r="A13630" i="5"/>
  <c r="A13629" i="5"/>
  <c r="A13628" i="5"/>
  <c r="A13627" i="5"/>
  <c r="A13626" i="5"/>
  <c r="A13625" i="5"/>
  <c r="A13624" i="5"/>
  <c r="A13623" i="5"/>
  <c r="A13622" i="5"/>
  <c r="A13621" i="5"/>
  <c r="A13620" i="5"/>
  <c r="A13619" i="5"/>
  <c r="A13618" i="5"/>
  <c r="A13617" i="5"/>
  <c r="A13616" i="5"/>
  <c r="A13615" i="5"/>
  <c r="A13614" i="5"/>
  <c r="A13613" i="5"/>
  <c r="A13612" i="5"/>
  <c r="A13611" i="5"/>
  <c r="A13610" i="5"/>
  <c r="A13609" i="5"/>
  <c r="A13608" i="5"/>
  <c r="A13607" i="5"/>
  <c r="A13606" i="5"/>
  <c r="A13605" i="5"/>
  <c r="A13604" i="5"/>
  <c r="A13603" i="5"/>
  <c r="A13602" i="5"/>
  <c r="A13601" i="5"/>
  <c r="A13600" i="5"/>
  <c r="A13599" i="5"/>
  <c r="A13598" i="5"/>
  <c r="A13597" i="5"/>
  <c r="A13596" i="5"/>
  <c r="A13595" i="5"/>
  <c r="A13594" i="5"/>
  <c r="A13593" i="5"/>
  <c r="A13592" i="5"/>
  <c r="A13591" i="5"/>
  <c r="A13590" i="5"/>
  <c r="A13589" i="5"/>
  <c r="A13588" i="5"/>
  <c r="A13587" i="5"/>
  <c r="A13586" i="5"/>
  <c r="A13585" i="5"/>
  <c r="A13584" i="5"/>
  <c r="A13583" i="5"/>
  <c r="A13582" i="5"/>
  <c r="A13581" i="5"/>
  <c r="A13580" i="5"/>
  <c r="A13579" i="5"/>
  <c r="A13578" i="5"/>
  <c r="A13577" i="5"/>
  <c r="A13576" i="5"/>
  <c r="A13575" i="5"/>
  <c r="A13574" i="5"/>
  <c r="A13573" i="5"/>
  <c r="A13572" i="5"/>
  <c r="A13571" i="5"/>
  <c r="A13570" i="5"/>
  <c r="A13569" i="5"/>
  <c r="A13568" i="5"/>
  <c r="A13567" i="5"/>
  <c r="A13566" i="5"/>
  <c r="A13565" i="5"/>
  <c r="A13564" i="5"/>
  <c r="A13563" i="5"/>
  <c r="A13562" i="5"/>
  <c r="A13561" i="5"/>
  <c r="A13560" i="5"/>
  <c r="A13559" i="5"/>
  <c r="A13558" i="5"/>
  <c r="A13557" i="5"/>
  <c r="A13556" i="5"/>
  <c r="A13555" i="5"/>
  <c r="A13554" i="5"/>
  <c r="A13553" i="5"/>
  <c r="A13552" i="5"/>
  <c r="A13551" i="5"/>
  <c r="A13550" i="5"/>
  <c r="A13549" i="5"/>
  <c r="A13548" i="5"/>
  <c r="A13547" i="5"/>
  <c r="A13546" i="5"/>
  <c r="A13545" i="5"/>
  <c r="A13544" i="5"/>
  <c r="A13543" i="5"/>
  <c r="A13542" i="5"/>
  <c r="A13541" i="5"/>
  <c r="A13540" i="5"/>
  <c r="A13539" i="5"/>
  <c r="A13538" i="5"/>
  <c r="A13537" i="5"/>
  <c r="A13536" i="5"/>
  <c r="A13535" i="5"/>
  <c r="A13534" i="5"/>
  <c r="A13533" i="5"/>
  <c r="A13532" i="5"/>
  <c r="A13531" i="5"/>
  <c r="A13530" i="5"/>
  <c r="A13529" i="5"/>
  <c r="A13528" i="5"/>
  <c r="A13527" i="5"/>
  <c r="A13526" i="5"/>
  <c r="A13525" i="5"/>
  <c r="A13524" i="5"/>
  <c r="A13523" i="5"/>
  <c r="A13522" i="5"/>
  <c r="A13521" i="5"/>
  <c r="A13520" i="5"/>
  <c r="A13519" i="5"/>
  <c r="A13518" i="5"/>
  <c r="A13517" i="5"/>
  <c r="A13516" i="5"/>
  <c r="A13515" i="5"/>
  <c r="A13514" i="5"/>
  <c r="A13513" i="5"/>
  <c r="A13512" i="5"/>
  <c r="A13511" i="5"/>
  <c r="A13510" i="5"/>
  <c r="A13509" i="5"/>
  <c r="A13508" i="5"/>
  <c r="A13507" i="5"/>
  <c r="A13506" i="5"/>
  <c r="A13505" i="5"/>
  <c r="A13504" i="5"/>
  <c r="A13503" i="5"/>
  <c r="A13502" i="5"/>
  <c r="A13501" i="5"/>
  <c r="A13500" i="5"/>
  <c r="A13499" i="5"/>
  <c r="A13498" i="5"/>
  <c r="A13497" i="5"/>
  <c r="A13496" i="5"/>
  <c r="A13495" i="5"/>
  <c r="A13494" i="5"/>
  <c r="A13493" i="5"/>
  <c r="A13492" i="5"/>
  <c r="A13491" i="5"/>
  <c r="A13490" i="5"/>
  <c r="A13489" i="5"/>
  <c r="A13488" i="5"/>
  <c r="A13487" i="5"/>
  <c r="A13486" i="5"/>
  <c r="A13485" i="5"/>
  <c r="A13484" i="5"/>
  <c r="A13483" i="5"/>
  <c r="A13482" i="5"/>
  <c r="A13481" i="5"/>
  <c r="A13480" i="5"/>
  <c r="A13479" i="5"/>
  <c r="A13478" i="5"/>
  <c r="A13477" i="5"/>
  <c r="A13476" i="5"/>
  <c r="A13475" i="5"/>
  <c r="A13474" i="5"/>
  <c r="A13473" i="5"/>
  <c r="A13472" i="5"/>
  <c r="A13471" i="5"/>
  <c r="A13470" i="5"/>
  <c r="A13469" i="5"/>
  <c r="A13468" i="5"/>
  <c r="A13467" i="5"/>
  <c r="A13466" i="5"/>
  <c r="A13465" i="5"/>
  <c r="A13464" i="5"/>
  <c r="A13463" i="5"/>
  <c r="A13462" i="5"/>
  <c r="A13461" i="5"/>
  <c r="A13460" i="5"/>
  <c r="A13459" i="5"/>
  <c r="A13458" i="5"/>
  <c r="A13457" i="5"/>
  <c r="A13456" i="5"/>
  <c r="A13455" i="5"/>
  <c r="A13454" i="5"/>
  <c r="A13453" i="5"/>
  <c r="A13452" i="5"/>
  <c r="A13451" i="5"/>
  <c r="A13450" i="5"/>
  <c r="A13449" i="5"/>
  <c r="A13448" i="5"/>
  <c r="A13447" i="5"/>
  <c r="A13446" i="5"/>
  <c r="A13445" i="5"/>
  <c r="A13444" i="5"/>
  <c r="A13443" i="5"/>
  <c r="A13442" i="5"/>
  <c r="A13441" i="5"/>
  <c r="A13440" i="5"/>
  <c r="A13439" i="5"/>
  <c r="A13438" i="5"/>
  <c r="A13437" i="5"/>
  <c r="A13436" i="5"/>
  <c r="A13435" i="5"/>
  <c r="A13434" i="5"/>
  <c r="A13433" i="5"/>
  <c r="A13432" i="5"/>
  <c r="A13431" i="5"/>
  <c r="A13430" i="5"/>
  <c r="A13429" i="5"/>
  <c r="A13428" i="5"/>
  <c r="A13427" i="5"/>
  <c r="A13426" i="5"/>
  <c r="A13425" i="5"/>
  <c r="A13424" i="5"/>
  <c r="A13423" i="5"/>
  <c r="A13422" i="5"/>
  <c r="A13421" i="5"/>
  <c r="A13420" i="5"/>
  <c r="A13419" i="5"/>
  <c r="A13418" i="5"/>
  <c r="A13417" i="5"/>
  <c r="A13416" i="5"/>
  <c r="A13415" i="5"/>
  <c r="A13414" i="5"/>
  <c r="A13413" i="5"/>
  <c r="A13412" i="5"/>
  <c r="A13411" i="5"/>
  <c r="A13410" i="5"/>
  <c r="A13409" i="5"/>
  <c r="A13408" i="5"/>
  <c r="A13407" i="5"/>
  <c r="A13406" i="5"/>
  <c r="A13405" i="5"/>
  <c r="A13404" i="5"/>
  <c r="A13403" i="5"/>
  <c r="A13402" i="5"/>
  <c r="A13401" i="5"/>
  <c r="A13400" i="5"/>
  <c r="A13399" i="5"/>
  <c r="A13398" i="5"/>
  <c r="A13397" i="5"/>
  <c r="A13396" i="5"/>
  <c r="A13395" i="5"/>
  <c r="A13394" i="5"/>
  <c r="A13393" i="5"/>
  <c r="A13392" i="5"/>
  <c r="A13391" i="5"/>
  <c r="A13390" i="5"/>
  <c r="A13389" i="5"/>
  <c r="A13388" i="5"/>
  <c r="A13387" i="5"/>
  <c r="A13386" i="5"/>
  <c r="A13385" i="5"/>
  <c r="A13384" i="5"/>
  <c r="A13383" i="5"/>
  <c r="A13382" i="5"/>
  <c r="A13381" i="5"/>
  <c r="A13380" i="5"/>
  <c r="A13379" i="5"/>
  <c r="A13378" i="5"/>
  <c r="A13377" i="5"/>
  <c r="A13376" i="5"/>
  <c r="A13375" i="5"/>
  <c r="A13374" i="5"/>
  <c r="A13373" i="5"/>
  <c r="A13372" i="5"/>
  <c r="A13371" i="5"/>
  <c r="A13370" i="5"/>
  <c r="A13369" i="5"/>
  <c r="A13368" i="5"/>
  <c r="A13367" i="5"/>
  <c r="A13366" i="5"/>
  <c r="A13365" i="5"/>
  <c r="A13364" i="5"/>
  <c r="A13363" i="5"/>
  <c r="A13362" i="5"/>
  <c r="A13361" i="5"/>
  <c r="A13360" i="5"/>
  <c r="A13359" i="5"/>
  <c r="A13358" i="5"/>
  <c r="A13357" i="5"/>
  <c r="A13356" i="5"/>
  <c r="A13355" i="5"/>
  <c r="A13354" i="5"/>
  <c r="A13353" i="5"/>
  <c r="A13352" i="5"/>
  <c r="A13351" i="5"/>
  <c r="A13350" i="5"/>
  <c r="A13349" i="5"/>
  <c r="A13348" i="5"/>
  <c r="A13347" i="5"/>
  <c r="A13346" i="5"/>
  <c r="A13345" i="5"/>
  <c r="A13344" i="5"/>
  <c r="A13343" i="5"/>
  <c r="A13342" i="5"/>
  <c r="A13341" i="5"/>
  <c r="A13340" i="5"/>
  <c r="A13339" i="5"/>
  <c r="A13338" i="5"/>
  <c r="A13337" i="5"/>
  <c r="A13336" i="5"/>
  <c r="A13335" i="5"/>
  <c r="A13334" i="5"/>
  <c r="A13333" i="5"/>
  <c r="A13332" i="5"/>
  <c r="A13331" i="5"/>
  <c r="A13330" i="5"/>
  <c r="A13329" i="5"/>
  <c r="A13328" i="5"/>
  <c r="A13327" i="5"/>
  <c r="A13326" i="5"/>
  <c r="A13325" i="5"/>
  <c r="A13324" i="5"/>
  <c r="A13323" i="5"/>
  <c r="A13322" i="5"/>
  <c r="A13321" i="5"/>
  <c r="A13320" i="5"/>
  <c r="A13319" i="5"/>
  <c r="A13318" i="5"/>
  <c r="A13317" i="5"/>
  <c r="A13316" i="5"/>
  <c r="A13315" i="5"/>
  <c r="A13314" i="5"/>
  <c r="A13313" i="5"/>
  <c r="A13312" i="5"/>
  <c r="A13311" i="5"/>
  <c r="A13310" i="5"/>
  <c r="A13309" i="5"/>
  <c r="A13308" i="5"/>
  <c r="A13307" i="5"/>
  <c r="A13306" i="5"/>
  <c r="A13305" i="5"/>
  <c r="A13304" i="5"/>
  <c r="A13303" i="5"/>
  <c r="A13302" i="5"/>
  <c r="A13301" i="5"/>
  <c r="A13300" i="5"/>
  <c r="A13299" i="5"/>
  <c r="A13298" i="5"/>
  <c r="A13297" i="5"/>
  <c r="A13296" i="5"/>
  <c r="A13295" i="5"/>
  <c r="A13294" i="5"/>
  <c r="A13293" i="5"/>
  <c r="A13292" i="5"/>
  <c r="A13291" i="5"/>
  <c r="A13290" i="5"/>
  <c r="A13289" i="5"/>
  <c r="A13288" i="5"/>
  <c r="A13287" i="5"/>
  <c r="A13286" i="5"/>
  <c r="A13285" i="5"/>
  <c r="A13284" i="5"/>
  <c r="A13283" i="5"/>
  <c r="A13282" i="5"/>
  <c r="A13281" i="5"/>
  <c r="A13280" i="5"/>
  <c r="A13279" i="5"/>
  <c r="A13278" i="5"/>
  <c r="A13277" i="5"/>
  <c r="A13276" i="5"/>
  <c r="A13275" i="5"/>
  <c r="A13274" i="5"/>
  <c r="A13273" i="5"/>
  <c r="A13272" i="5"/>
  <c r="A13271" i="5"/>
  <c r="A13270" i="5"/>
  <c r="A13269" i="5"/>
  <c r="A13268" i="5"/>
  <c r="A13267" i="5"/>
  <c r="A13266" i="5"/>
  <c r="A13265" i="5"/>
  <c r="A13264" i="5"/>
  <c r="A13263" i="5"/>
  <c r="A13262" i="5"/>
  <c r="A13261" i="5"/>
  <c r="A13260" i="5"/>
  <c r="A13259" i="5"/>
  <c r="A13258" i="5"/>
  <c r="A13257" i="5"/>
  <c r="A13256" i="5"/>
  <c r="A13255" i="5"/>
  <c r="A13254" i="5"/>
  <c r="A13253" i="5"/>
  <c r="A13252" i="5"/>
  <c r="A13251" i="5"/>
  <c r="A13250" i="5"/>
  <c r="A13249" i="5"/>
  <c r="A13248" i="5"/>
  <c r="A13247" i="5"/>
  <c r="A13246" i="5"/>
  <c r="A13245" i="5"/>
  <c r="A13244" i="5"/>
  <c r="A13243" i="5"/>
  <c r="A13242" i="5"/>
  <c r="A13241" i="5"/>
  <c r="A13240" i="5"/>
  <c r="A13239" i="5"/>
  <c r="A13238" i="5"/>
  <c r="A13237" i="5"/>
  <c r="A13236" i="5"/>
  <c r="A13235" i="5"/>
  <c r="A13234" i="5"/>
  <c r="A13233" i="5"/>
  <c r="A13232" i="5"/>
  <c r="A13231" i="5"/>
  <c r="A13230" i="5"/>
  <c r="A13229" i="5"/>
  <c r="A13228" i="5"/>
  <c r="A13227" i="5"/>
  <c r="A13226" i="5"/>
  <c r="A13225" i="5"/>
  <c r="A13224" i="5"/>
  <c r="A13223" i="5"/>
  <c r="A13222" i="5"/>
  <c r="A13221" i="5"/>
  <c r="A13220" i="5"/>
  <c r="A13219" i="5"/>
  <c r="A13218" i="5"/>
  <c r="A13217" i="5"/>
  <c r="A13216" i="5"/>
  <c r="A13215" i="5"/>
  <c r="A13214" i="5"/>
  <c r="A13213" i="5"/>
  <c r="A13212" i="5"/>
  <c r="A13211" i="5"/>
  <c r="A13210" i="5"/>
  <c r="A13209" i="5"/>
  <c r="A13208" i="5"/>
  <c r="A13207" i="5"/>
  <c r="A13206" i="5"/>
  <c r="A13205" i="5"/>
  <c r="A13204" i="5"/>
  <c r="A13203" i="5"/>
  <c r="A13202" i="5"/>
  <c r="A13201" i="5"/>
  <c r="A13200" i="5"/>
  <c r="A13199" i="5"/>
  <c r="A13198" i="5"/>
  <c r="A13197" i="5"/>
  <c r="A13196" i="5"/>
  <c r="A13195" i="5"/>
  <c r="A13194" i="5"/>
  <c r="A13193" i="5"/>
  <c r="A13192" i="5"/>
  <c r="A13191" i="5"/>
  <c r="A13190" i="5"/>
  <c r="A13189" i="5"/>
  <c r="A13188" i="5"/>
  <c r="A13187" i="5"/>
  <c r="A13186" i="5"/>
  <c r="A13185" i="5"/>
  <c r="A13184" i="5"/>
  <c r="A13183" i="5"/>
  <c r="A13182" i="5"/>
  <c r="A13181" i="5"/>
  <c r="A13180" i="5"/>
  <c r="A13179" i="5"/>
  <c r="A13178" i="5"/>
  <c r="A13177" i="5"/>
  <c r="A13176" i="5"/>
  <c r="A13175" i="5"/>
  <c r="A13174" i="5"/>
  <c r="A13173" i="5"/>
  <c r="A13172" i="5"/>
  <c r="A13171" i="5"/>
  <c r="A13170" i="5"/>
  <c r="A13169" i="5"/>
  <c r="A13168" i="5"/>
  <c r="A13167" i="5"/>
  <c r="A13166" i="5"/>
  <c r="A13165" i="5"/>
  <c r="A13164" i="5"/>
  <c r="A13163" i="5"/>
  <c r="A13162" i="5"/>
  <c r="A13161" i="5"/>
  <c r="A13160" i="5"/>
  <c r="A13159" i="5"/>
  <c r="A13158" i="5"/>
  <c r="A13157" i="5"/>
  <c r="A13156" i="5"/>
  <c r="A13155" i="5"/>
  <c r="A13154" i="5"/>
  <c r="A13153" i="5"/>
  <c r="A13152" i="5"/>
  <c r="A13151" i="5"/>
  <c r="A13150" i="5"/>
  <c r="A13149" i="5"/>
  <c r="A13148" i="5"/>
  <c r="A13147" i="5"/>
  <c r="A13146" i="5"/>
  <c r="A13145" i="5"/>
  <c r="A13144" i="5"/>
  <c r="A13143" i="5"/>
  <c r="A13142" i="5"/>
  <c r="A13141" i="5"/>
  <c r="A13140" i="5"/>
  <c r="A13139" i="5"/>
  <c r="A13138" i="5"/>
  <c r="A13137" i="5"/>
  <c r="A13136" i="5"/>
  <c r="A13135" i="5"/>
  <c r="A13134" i="5"/>
  <c r="A13133" i="5"/>
  <c r="A13132" i="5"/>
  <c r="A13131" i="5"/>
  <c r="A13130" i="5"/>
  <c r="A13129" i="5"/>
  <c r="A13128" i="5"/>
  <c r="A13127" i="5"/>
  <c r="A13126" i="5"/>
  <c r="A13125" i="5"/>
  <c r="A13124" i="5"/>
  <c r="A13123" i="5"/>
  <c r="A13122" i="5"/>
  <c r="A13121" i="5"/>
  <c r="A13120" i="5"/>
  <c r="A13119" i="5"/>
  <c r="A13118" i="5"/>
  <c r="A13117" i="5"/>
  <c r="A13116" i="5"/>
  <c r="A13115" i="5"/>
  <c r="A13114" i="5"/>
  <c r="A13113" i="5"/>
  <c r="A13112" i="5"/>
  <c r="A13111" i="5"/>
  <c r="A13110" i="5"/>
  <c r="A13109" i="5"/>
  <c r="A13108" i="5"/>
  <c r="A13107" i="5"/>
  <c r="A13106" i="5"/>
  <c r="A13105" i="5"/>
  <c r="A13104" i="5"/>
  <c r="A13103" i="5"/>
  <c r="A13102" i="5"/>
  <c r="A13101" i="5"/>
  <c r="A13100" i="5"/>
  <c r="A13099" i="5"/>
  <c r="A13098" i="5"/>
  <c r="A13097" i="5"/>
  <c r="A13096" i="5"/>
  <c r="A13095" i="5"/>
  <c r="A13094" i="5"/>
  <c r="A13093" i="5"/>
  <c r="A13092" i="5"/>
  <c r="A13091" i="5"/>
  <c r="A13090" i="5"/>
  <c r="A13089" i="5"/>
  <c r="A13088" i="5"/>
  <c r="A13087" i="5"/>
  <c r="A13086" i="5"/>
  <c r="A13085" i="5"/>
  <c r="A13084" i="5"/>
  <c r="A13083" i="5"/>
  <c r="A13082" i="5"/>
  <c r="A13081" i="5"/>
  <c r="A13080" i="5"/>
  <c r="A13079" i="5"/>
  <c r="A13078" i="5"/>
  <c r="A13077" i="5"/>
  <c r="A13076" i="5"/>
  <c r="A13075" i="5"/>
  <c r="A13074" i="5"/>
  <c r="A13073" i="5"/>
  <c r="A13072" i="5"/>
  <c r="A13071" i="5"/>
  <c r="A13070" i="5"/>
  <c r="A13069" i="5"/>
  <c r="A13068" i="5"/>
  <c r="A13067" i="5"/>
  <c r="A13066" i="5"/>
  <c r="A13065" i="5"/>
  <c r="A13064" i="5"/>
  <c r="A13063" i="5"/>
  <c r="A13062" i="5"/>
  <c r="A13061" i="5"/>
  <c r="A13060" i="5"/>
  <c r="A13059" i="5"/>
  <c r="A13058" i="5"/>
  <c r="A13057" i="5"/>
  <c r="A13056" i="5"/>
  <c r="A13055" i="5"/>
  <c r="A13054" i="5"/>
  <c r="A13053" i="5"/>
  <c r="A13052" i="5"/>
  <c r="A13051" i="5"/>
  <c r="A13050" i="5"/>
  <c r="A13049" i="5"/>
  <c r="A13048" i="5"/>
  <c r="A13047" i="5"/>
  <c r="A13046" i="5"/>
  <c r="A13045" i="5"/>
  <c r="A13044" i="5"/>
  <c r="A13043" i="5"/>
  <c r="A13042" i="5"/>
  <c r="A13041" i="5"/>
  <c r="A13040" i="5"/>
  <c r="A13039" i="5"/>
  <c r="A13038" i="5"/>
  <c r="A13037" i="5"/>
  <c r="A13036" i="5"/>
  <c r="A13035" i="5"/>
  <c r="A13034" i="5"/>
  <c r="A13033" i="5"/>
  <c r="A13032" i="5"/>
  <c r="A13031" i="5"/>
  <c r="A13030" i="5"/>
  <c r="A13029" i="5"/>
  <c r="A13028" i="5"/>
  <c r="A13027" i="5"/>
  <c r="A13026" i="5"/>
  <c r="A13025" i="5"/>
  <c r="A13024" i="5"/>
  <c r="A13023" i="5"/>
  <c r="A13022" i="5"/>
  <c r="A13021" i="5"/>
  <c r="A13020" i="5"/>
  <c r="A13019" i="5"/>
  <c r="A13018" i="5"/>
  <c r="A13017" i="5"/>
  <c r="A13016" i="5"/>
  <c r="A13015" i="5"/>
  <c r="A13014" i="5"/>
  <c r="A13013" i="5"/>
  <c r="A13012" i="5"/>
  <c r="A13011" i="5"/>
  <c r="A13010" i="5"/>
  <c r="A13009" i="5"/>
  <c r="A13008" i="5"/>
  <c r="A13007" i="5"/>
  <c r="A13006" i="5"/>
  <c r="A13005" i="5"/>
  <c r="A13004" i="5"/>
  <c r="A13003" i="5"/>
  <c r="A13002" i="5"/>
  <c r="A13001" i="5"/>
  <c r="A13000" i="5"/>
  <c r="A12999" i="5"/>
  <c r="A12998" i="5"/>
  <c r="A12997" i="5"/>
  <c r="A12996" i="5"/>
  <c r="A12995" i="5"/>
  <c r="A12994" i="5"/>
  <c r="A12993" i="5"/>
  <c r="A12992" i="5"/>
  <c r="A12991" i="5"/>
  <c r="A12990" i="5"/>
  <c r="A12989" i="5"/>
  <c r="A12988" i="5"/>
  <c r="A12987" i="5"/>
  <c r="A12986" i="5"/>
  <c r="A12985" i="5"/>
  <c r="A12984" i="5"/>
  <c r="A12983" i="5"/>
  <c r="A12982" i="5"/>
  <c r="A12981" i="5"/>
  <c r="A12980" i="5"/>
  <c r="A12979" i="5"/>
  <c r="A12978" i="5"/>
  <c r="A12977" i="5"/>
  <c r="A12976" i="5"/>
  <c r="A12975" i="5"/>
  <c r="A12974" i="5"/>
  <c r="A12973" i="5"/>
  <c r="A12972" i="5"/>
  <c r="A12971" i="5"/>
  <c r="A12970" i="5"/>
  <c r="A12969" i="5"/>
  <c r="A12968" i="5"/>
  <c r="A12967" i="5"/>
  <c r="A12966" i="5"/>
  <c r="A12965" i="5"/>
  <c r="A12964" i="5"/>
  <c r="A12963" i="5"/>
  <c r="A12962" i="5"/>
  <c r="A12961" i="5"/>
  <c r="A12960" i="5"/>
  <c r="A12959" i="5"/>
  <c r="A12958" i="5"/>
  <c r="A12957" i="5"/>
  <c r="A12956" i="5"/>
  <c r="A12955" i="5"/>
  <c r="A12954" i="5"/>
  <c r="A12953" i="5"/>
  <c r="A12952" i="5"/>
  <c r="A12951" i="5"/>
  <c r="A12950" i="5"/>
  <c r="A12949" i="5"/>
  <c r="A12948" i="5"/>
  <c r="A12947" i="5"/>
  <c r="A12946" i="5"/>
  <c r="A12945" i="5"/>
  <c r="A12944" i="5"/>
  <c r="A12943" i="5"/>
  <c r="A12942" i="5"/>
  <c r="A12941" i="5"/>
  <c r="A12940" i="5"/>
  <c r="A12939" i="5"/>
  <c r="A12938" i="5"/>
  <c r="A12937" i="5"/>
  <c r="A12936" i="5"/>
  <c r="A12935" i="5"/>
  <c r="A12934" i="5"/>
  <c r="A12933" i="5"/>
  <c r="A12932" i="5"/>
  <c r="A12931" i="5"/>
  <c r="A12930" i="5"/>
  <c r="A12929" i="5"/>
  <c r="A12928" i="5"/>
  <c r="A12927" i="5"/>
  <c r="A12926" i="5"/>
  <c r="A12925" i="5"/>
  <c r="A12924" i="5"/>
  <c r="A12923" i="5"/>
  <c r="A12922" i="5"/>
  <c r="A12921" i="5"/>
  <c r="A12920" i="5"/>
  <c r="A12919" i="5"/>
  <c r="A12918" i="5"/>
  <c r="A12917" i="5"/>
  <c r="A12916" i="5"/>
  <c r="A12915" i="5"/>
  <c r="A12914" i="5"/>
  <c r="A12913" i="5"/>
  <c r="A12912" i="5"/>
  <c r="A12911" i="5"/>
  <c r="A12910" i="5"/>
  <c r="A12909" i="5"/>
  <c r="A12908" i="5"/>
  <c r="A12907" i="5"/>
  <c r="A12906" i="5"/>
  <c r="A12905" i="5"/>
  <c r="A12904" i="5"/>
  <c r="A12903" i="5"/>
  <c r="A12902" i="5"/>
  <c r="A12901" i="5"/>
  <c r="A12900" i="5"/>
  <c r="A12899" i="5"/>
  <c r="A12898" i="5"/>
  <c r="A12897" i="5"/>
  <c r="A12896" i="5"/>
  <c r="A12895" i="5"/>
  <c r="A12894" i="5"/>
  <c r="A12893" i="5"/>
  <c r="A12892" i="5"/>
  <c r="A12891" i="5"/>
  <c r="A12890" i="5"/>
  <c r="A12889" i="5"/>
  <c r="A12888" i="5"/>
  <c r="A12887" i="5"/>
  <c r="A12886" i="5"/>
  <c r="A12885" i="5"/>
  <c r="A12884" i="5"/>
  <c r="A12883" i="5"/>
  <c r="A12882" i="5"/>
  <c r="A12881" i="5"/>
  <c r="A12880" i="5"/>
  <c r="A12879" i="5"/>
  <c r="A12878" i="5"/>
  <c r="A12877" i="5"/>
  <c r="A12876" i="5"/>
  <c r="A12875" i="5"/>
  <c r="A12874" i="5"/>
  <c r="A12873" i="5"/>
  <c r="A12872" i="5"/>
  <c r="A12871" i="5"/>
  <c r="A12870" i="5"/>
  <c r="A12869" i="5"/>
  <c r="A12868" i="5"/>
  <c r="A12867" i="5"/>
  <c r="A12866" i="5"/>
  <c r="A12865" i="5"/>
  <c r="A12864" i="5"/>
  <c r="A12863" i="5"/>
  <c r="A12862" i="5"/>
  <c r="A12861" i="5"/>
  <c r="A12860" i="5"/>
  <c r="A12859" i="5"/>
  <c r="A12858" i="5"/>
  <c r="A12857" i="5"/>
  <c r="A12856" i="5"/>
  <c r="A12855" i="5"/>
  <c r="A12854" i="5"/>
  <c r="A12853" i="5"/>
  <c r="A12852" i="5"/>
  <c r="A12851" i="5"/>
  <c r="A12850" i="5"/>
  <c r="A12849" i="5"/>
  <c r="A12848" i="5"/>
  <c r="A12847" i="5"/>
  <c r="A12846" i="5"/>
  <c r="A12845" i="5"/>
  <c r="A12844" i="5"/>
  <c r="A12843" i="5"/>
  <c r="A12842" i="5"/>
  <c r="A12841" i="5"/>
  <c r="A12840" i="5"/>
  <c r="A12839" i="5"/>
  <c r="A12838" i="5"/>
  <c r="A12837" i="5"/>
  <c r="A12836" i="5"/>
  <c r="A12835" i="5"/>
  <c r="A12834" i="5"/>
  <c r="A12833" i="5"/>
  <c r="A12832" i="5"/>
  <c r="A12831" i="5"/>
  <c r="A12830" i="5"/>
  <c r="A12829" i="5"/>
  <c r="A12828" i="5"/>
  <c r="A12827" i="5"/>
  <c r="A12826" i="5"/>
  <c r="A12825" i="5"/>
  <c r="A12824" i="5"/>
  <c r="A12823" i="5"/>
  <c r="A12822" i="5"/>
  <c r="A12821" i="5"/>
  <c r="A12820" i="5"/>
  <c r="A12819" i="5"/>
  <c r="A12818" i="5"/>
  <c r="A12817" i="5"/>
  <c r="A12816" i="5"/>
  <c r="A12815" i="5"/>
  <c r="A12814" i="5"/>
  <c r="A12813" i="5"/>
  <c r="A12812" i="5"/>
  <c r="A12811" i="5"/>
  <c r="A12810" i="5"/>
  <c r="A12809" i="5"/>
  <c r="A12808" i="5"/>
  <c r="A12807" i="5"/>
  <c r="A12806" i="5"/>
  <c r="A12805" i="5"/>
  <c r="A12804" i="5"/>
  <c r="A12803" i="5"/>
  <c r="A12802" i="5"/>
  <c r="A12801" i="5"/>
  <c r="A12800" i="5"/>
  <c r="A12799" i="5"/>
  <c r="A12798" i="5"/>
  <c r="A12797" i="5"/>
  <c r="A12796" i="5"/>
  <c r="A12795" i="5"/>
  <c r="A12794" i="5"/>
  <c r="A12793" i="5"/>
  <c r="A12792" i="5"/>
  <c r="A12791" i="5"/>
  <c r="A12790" i="5"/>
  <c r="A12789" i="5"/>
  <c r="A12788" i="5"/>
  <c r="A12787" i="5"/>
  <c r="A12786" i="5"/>
  <c r="A12785" i="5"/>
  <c r="A12784" i="5"/>
  <c r="A12783" i="5"/>
  <c r="A12782" i="5"/>
  <c r="A12781" i="5"/>
  <c r="A12780" i="5"/>
  <c r="A12779" i="5"/>
  <c r="A12778" i="5"/>
  <c r="A12777" i="5"/>
  <c r="A12776" i="5"/>
  <c r="A12775" i="5"/>
  <c r="A12774" i="5"/>
  <c r="A12773" i="5"/>
  <c r="A12772" i="5"/>
  <c r="A12771" i="5"/>
  <c r="A12770" i="5"/>
  <c r="A12769" i="5"/>
  <c r="A12768" i="5"/>
  <c r="A12767" i="5"/>
  <c r="A12766" i="5"/>
  <c r="A12765" i="5"/>
  <c r="A12764" i="5"/>
  <c r="A12763" i="5"/>
  <c r="A12762" i="5"/>
  <c r="A12761" i="5"/>
  <c r="A12760" i="5"/>
  <c r="A12759" i="5"/>
  <c r="A12758" i="5"/>
  <c r="A12757" i="5"/>
  <c r="A12756" i="5"/>
  <c r="A12755" i="5"/>
  <c r="A12754" i="5"/>
  <c r="A12753" i="5"/>
  <c r="A12752" i="5"/>
  <c r="A12751" i="5"/>
  <c r="A12750" i="5"/>
  <c r="A12749" i="5"/>
  <c r="A12748" i="5"/>
  <c r="A12747" i="5"/>
  <c r="A12746" i="5"/>
  <c r="A12745" i="5"/>
  <c r="A12744" i="5"/>
  <c r="A12743" i="5"/>
  <c r="A12742" i="5"/>
  <c r="A12741" i="5"/>
  <c r="A12740" i="5"/>
  <c r="A12739" i="5"/>
  <c r="A12738" i="5"/>
  <c r="A12737" i="5"/>
  <c r="A12736" i="5"/>
  <c r="A12735" i="5"/>
  <c r="A12734" i="5"/>
  <c r="A12733" i="5"/>
  <c r="A12732" i="5"/>
  <c r="A12731" i="5"/>
  <c r="A12730" i="5"/>
  <c r="A12729" i="5"/>
  <c r="A12728" i="5"/>
  <c r="A12727" i="5"/>
  <c r="A12726" i="5"/>
  <c r="A12725" i="5"/>
  <c r="A12724" i="5"/>
  <c r="A12723" i="5"/>
  <c r="A12722" i="5"/>
  <c r="A12721" i="5"/>
  <c r="A12720" i="5"/>
  <c r="A12719" i="5"/>
  <c r="A12718" i="5"/>
  <c r="A12717" i="5"/>
  <c r="A12716" i="5"/>
  <c r="A12715" i="5"/>
  <c r="A12714" i="5"/>
  <c r="A12713" i="5"/>
  <c r="A12712" i="5"/>
  <c r="A12711" i="5"/>
  <c r="A12710" i="5"/>
  <c r="A12709" i="5"/>
  <c r="A12708" i="5"/>
  <c r="A12707" i="5"/>
  <c r="A12706" i="5"/>
  <c r="A12705" i="5"/>
  <c r="A12704" i="5"/>
  <c r="A12703" i="5"/>
  <c r="A12702" i="5"/>
  <c r="A12701" i="5"/>
  <c r="A12700" i="5"/>
  <c r="A12699" i="5"/>
  <c r="A12698" i="5"/>
  <c r="A12697" i="5"/>
  <c r="A12696" i="5"/>
  <c r="A12695" i="5"/>
  <c r="A12694" i="5"/>
  <c r="A12693" i="5"/>
  <c r="A12692" i="5"/>
  <c r="A12691" i="5"/>
  <c r="A12690" i="5"/>
  <c r="A12689" i="5"/>
  <c r="A12688" i="5"/>
  <c r="A12687" i="5"/>
  <c r="A12686" i="5"/>
  <c r="A12685" i="5"/>
  <c r="A12684" i="5"/>
  <c r="A12683" i="5"/>
  <c r="A12682" i="5"/>
  <c r="A12681" i="5"/>
  <c r="A12680" i="5"/>
  <c r="A12679" i="5"/>
  <c r="A12678" i="5"/>
  <c r="A12677" i="5"/>
  <c r="A12676" i="5"/>
  <c r="A12675" i="5"/>
  <c r="A12674" i="5"/>
  <c r="A12673" i="5"/>
  <c r="A12672" i="5"/>
  <c r="A12671" i="5"/>
  <c r="A12670" i="5"/>
  <c r="A12669" i="5"/>
  <c r="A12668" i="5"/>
  <c r="A12667" i="5"/>
  <c r="A12666" i="5"/>
  <c r="A12665" i="5"/>
  <c r="A12664" i="5"/>
  <c r="A12663" i="5"/>
  <c r="A12662" i="5"/>
  <c r="A12661" i="5"/>
  <c r="A12660" i="5"/>
  <c r="A12659" i="5"/>
  <c r="A12658" i="5"/>
  <c r="A12657" i="5"/>
  <c r="A12656" i="5"/>
  <c r="A12655" i="5"/>
  <c r="A12654" i="5"/>
  <c r="A12653" i="5"/>
  <c r="A12652" i="5"/>
  <c r="A12651" i="5"/>
  <c r="A12650" i="5"/>
  <c r="A12649" i="5"/>
  <c r="A12648" i="5"/>
  <c r="A12647" i="5"/>
  <c r="A12646" i="5"/>
  <c r="A12645" i="5"/>
  <c r="A12644" i="5"/>
  <c r="A12643" i="5"/>
  <c r="A12642" i="5"/>
  <c r="A12641" i="5"/>
  <c r="A12640" i="5"/>
  <c r="A12639" i="5"/>
  <c r="A12638" i="5"/>
  <c r="A12637" i="5"/>
  <c r="A12636" i="5"/>
  <c r="A12635" i="5"/>
  <c r="A12634" i="5"/>
  <c r="A12633" i="5"/>
  <c r="A12632" i="5"/>
  <c r="A12631" i="5"/>
  <c r="A12630" i="5"/>
  <c r="A12629" i="5"/>
  <c r="A12628" i="5"/>
  <c r="A12627" i="5"/>
  <c r="A12626" i="5"/>
  <c r="A12625" i="5"/>
  <c r="A12624" i="5"/>
  <c r="A12623" i="5"/>
  <c r="A12622" i="5"/>
  <c r="A12621" i="5"/>
  <c r="A12620" i="5"/>
  <c r="A12619" i="5"/>
  <c r="A12618" i="5"/>
  <c r="A12617" i="5"/>
  <c r="A12616" i="5"/>
  <c r="A12615" i="5"/>
  <c r="A12614" i="5"/>
  <c r="A12613" i="5"/>
  <c r="A12612" i="5"/>
  <c r="A12611" i="5"/>
  <c r="A12610" i="5"/>
  <c r="A12609" i="5"/>
  <c r="A12608" i="5"/>
  <c r="A12607" i="5"/>
  <c r="A12606" i="5"/>
  <c r="A12605" i="5"/>
  <c r="A12604" i="5"/>
  <c r="A12603" i="5"/>
  <c r="A12602" i="5"/>
  <c r="A12601" i="5"/>
  <c r="A12600" i="5"/>
  <c r="A12599" i="5"/>
  <c r="A12598" i="5"/>
  <c r="A12597" i="5"/>
  <c r="A12596" i="5"/>
  <c r="A12595" i="5"/>
  <c r="A12594" i="5"/>
  <c r="A12593" i="5"/>
  <c r="A12592" i="5"/>
  <c r="A12591" i="5"/>
  <c r="A12590" i="5"/>
  <c r="A12589" i="5"/>
  <c r="A12588" i="5"/>
  <c r="A12587" i="5"/>
  <c r="A12586" i="5"/>
  <c r="A12585" i="5"/>
  <c r="A12584" i="5"/>
  <c r="A12583" i="5"/>
  <c r="A12582" i="5"/>
  <c r="A12581" i="5"/>
  <c r="A12580" i="5"/>
  <c r="A12579" i="5"/>
  <c r="A12578" i="5"/>
  <c r="A12577" i="5"/>
  <c r="A12576" i="5"/>
  <c r="A12575" i="5"/>
  <c r="A12574" i="5"/>
  <c r="A12573" i="5"/>
  <c r="A12572" i="5"/>
  <c r="A12571" i="5"/>
  <c r="A12570" i="5"/>
  <c r="A12569" i="5"/>
  <c r="A12568" i="5"/>
  <c r="A12567" i="5"/>
  <c r="A12566" i="5"/>
  <c r="A12565" i="5"/>
  <c r="A12564" i="5"/>
  <c r="A12563" i="5"/>
  <c r="A12562" i="5"/>
  <c r="A12561" i="5"/>
  <c r="A12560" i="5"/>
  <c r="A12559" i="5"/>
  <c r="A12558" i="5"/>
  <c r="A12557" i="5"/>
  <c r="A12556" i="5"/>
  <c r="A12555" i="5"/>
  <c r="A12554" i="5"/>
  <c r="A12553" i="5"/>
  <c r="A12552" i="5"/>
  <c r="A12551" i="5"/>
  <c r="A12550" i="5"/>
  <c r="A12549" i="5"/>
  <c r="A12548" i="5"/>
  <c r="A12547" i="5"/>
  <c r="A12546" i="5"/>
  <c r="A12545" i="5"/>
  <c r="A12544" i="5"/>
  <c r="A12543" i="5"/>
  <c r="A12542" i="5"/>
  <c r="A12541" i="5"/>
  <c r="A12540" i="5"/>
  <c r="A12539" i="5"/>
  <c r="A12538" i="5"/>
  <c r="A12537" i="5"/>
  <c r="A12536" i="5"/>
  <c r="A12535" i="5"/>
  <c r="A12534" i="5"/>
  <c r="A12533" i="5"/>
  <c r="A12532" i="5"/>
  <c r="A12531" i="5"/>
  <c r="A12530" i="5"/>
  <c r="A12529" i="5"/>
  <c r="A12528" i="5"/>
  <c r="A12527" i="5"/>
  <c r="A12526" i="5"/>
  <c r="A12525" i="5"/>
  <c r="A12524" i="5"/>
  <c r="A12523" i="5"/>
  <c r="A12522" i="5"/>
  <c r="A12521" i="5"/>
  <c r="A12520" i="5"/>
  <c r="A12519" i="5"/>
  <c r="A12518" i="5"/>
  <c r="A12517" i="5"/>
  <c r="A12516" i="5"/>
  <c r="A12515" i="5"/>
  <c r="A12514" i="5"/>
  <c r="A12513" i="5"/>
  <c r="A12512" i="5"/>
  <c r="A12511" i="5"/>
  <c r="A12510" i="5"/>
  <c r="A12509" i="5"/>
  <c r="A12508" i="5"/>
  <c r="A12507" i="5"/>
  <c r="A12506" i="5"/>
  <c r="A12505" i="5"/>
  <c r="A12504" i="5"/>
  <c r="A12503" i="5"/>
  <c r="A12502" i="5"/>
  <c r="A12501" i="5"/>
  <c r="A12500" i="5"/>
  <c r="A12499" i="5"/>
  <c r="A12498" i="5"/>
  <c r="A12497" i="5"/>
  <c r="A12496" i="5"/>
  <c r="A12495" i="5"/>
  <c r="A12494" i="5"/>
  <c r="A12493" i="5"/>
  <c r="A12492" i="5"/>
  <c r="A12491" i="5"/>
  <c r="A12490" i="5"/>
  <c r="A12489" i="5"/>
  <c r="A12488" i="5"/>
  <c r="A12487" i="5"/>
  <c r="A12486" i="5"/>
  <c r="A12485" i="5"/>
  <c r="A12484" i="5"/>
  <c r="A12483" i="5"/>
  <c r="A12482" i="5"/>
  <c r="A12481" i="5"/>
  <c r="A12480" i="5"/>
  <c r="A12479" i="5"/>
  <c r="A12478" i="5"/>
  <c r="A12477" i="5"/>
  <c r="A12476" i="5"/>
  <c r="A12475" i="5"/>
  <c r="A12474" i="5"/>
  <c r="A12473" i="5"/>
  <c r="A12472" i="5"/>
  <c r="A12471" i="5"/>
  <c r="A12470" i="5"/>
  <c r="A12469" i="5"/>
  <c r="A12468" i="5"/>
  <c r="A12467" i="5"/>
  <c r="A12466" i="5"/>
  <c r="A12465" i="5"/>
  <c r="A12464" i="5"/>
  <c r="A12463" i="5"/>
  <c r="A12462" i="5"/>
  <c r="A12461" i="5"/>
  <c r="A12460" i="5"/>
  <c r="A12459" i="5"/>
  <c r="A12458" i="5"/>
  <c r="A12457" i="5"/>
  <c r="A12456" i="5"/>
  <c r="A12455" i="5"/>
  <c r="A12454" i="5"/>
  <c r="A12453" i="5"/>
  <c r="A12452" i="5"/>
  <c r="A12451" i="5"/>
  <c r="A12450" i="5"/>
  <c r="A12449" i="5"/>
  <c r="A12448" i="5"/>
  <c r="A12447" i="5"/>
  <c r="A12446" i="5"/>
  <c r="A12445" i="5"/>
  <c r="A12444" i="5"/>
  <c r="A12443" i="5"/>
  <c r="A12442" i="5"/>
  <c r="A12441" i="5"/>
  <c r="A12440" i="5"/>
  <c r="A12439" i="5"/>
  <c r="A12438" i="5"/>
  <c r="A12437" i="5"/>
  <c r="A12436" i="5"/>
  <c r="A12435" i="5"/>
  <c r="A12434" i="5"/>
  <c r="A12433" i="5"/>
  <c r="A12432" i="5"/>
  <c r="A12431" i="5"/>
  <c r="A12430" i="5"/>
  <c r="A12429" i="5"/>
  <c r="A12428" i="5"/>
  <c r="A12427" i="5"/>
  <c r="A12426" i="5"/>
  <c r="A12425" i="5"/>
  <c r="A12424" i="5"/>
  <c r="A12423" i="5"/>
  <c r="A12422" i="5"/>
  <c r="A12421" i="5"/>
  <c r="A12420" i="5"/>
  <c r="A12419" i="5"/>
  <c r="A12418" i="5"/>
  <c r="A12417" i="5"/>
  <c r="A12416" i="5"/>
  <c r="A12415" i="5"/>
  <c r="A12414" i="5"/>
  <c r="A12413" i="5"/>
  <c r="A12412" i="5"/>
  <c r="A12411" i="5"/>
  <c r="A12410" i="5"/>
  <c r="A12409" i="5"/>
  <c r="A12408" i="5"/>
  <c r="A12407" i="5"/>
  <c r="A12406" i="5"/>
  <c r="A12405" i="5"/>
  <c r="A12404" i="5"/>
  <c r="A12403" i="5"/>
  <c r="A12402" i="5"/>
  <c r="A12401" i="5"/>
  <c r="A12400" i="5"/>
  <c r="A12399" i="5"/>
  <c r="A12398" i="5"/>
  <c r="A12397" i="5"/>
  <c r="A12396" i="5"/>
  <c r="A12395" i="5"/>
  <c r="A12394" i="5"/>
  <c r="A12393" i="5"/>
  <c r="A12392" i="5"/>
  <c r="A12391" i="5"/>
  <c r="A12390" i="5"/>
  <c r="A12389" i="5"/>
  <c r="A12388" i="5"/>
  <c r="A12387" i="5"/>
  <c r="A12386" i="5"/>
  <c r="A12385" i="5"/>
  <c r="A12384" i="5"/>
  <c r="A12383" i="5"/>
  <c r="A12382" i="5"/>
  <c r="A12381" i="5"/>
  <c r="A12380" i="5"/>
  <c r="A12379" i="5"/>
  <c r="A12378" i="5"/>
  <c r="A12377" i="5"/>
  <c r="A12376" i="5"/>
  <c r="A12375" i="5"/>
  <c r="A12374" i="5"/>
  <c r="A12373" i="5"/>
  <c r="A12372" i="5"/>
  <c r="A12371" i="5"/>
  <c r="A12370" i="5"/>
  <c r="A12369" i="5"/>
  <c r="A12368" i="5"/>
  <c r="A12367" i="5"/>
  <c r="A12366" i="5"/>
  <c r="A12365" i="5"/>
  <c r="A12364" i="5"/>
  <c r="A12363" i="5"/>
  <c r="A12362" i="5"/>
  <c r="A12361" i="5"/>
  <c r="A12360" i="5"/>
  <c r="A12359" i="5"/>
  <c r="A12358" i="5"/>
  <c r="A12357" i="5"/>
  <c r="A12356" i="5"/>
  <c r="A12355" i="5"/>
  <c r="A12354" i="5"/>
  <c r="A12353" i="5"/>
  <c r="A12352" i="5"/>
  <c r="A12351" i="5"/>
  <c r="A12350" i="5"/>
  <c r="A12349" i="5"/>
  <c r="A12348" i="5"/>
  <c r="A12347" i="5"/>
  <c r="A12346" i="5"/>
  <c r="A12345" i="5"/>
  <c r="A12344" i="5"/>
  <c r="A12343" i="5"/>
  <c r="A12342" i="5"/>
  <c r="A12341" i="5"/>
  <c r="A12340" i="5"/>
  <c r="A12339" i="5"/>
  <c r="A12338" i="5"/>
  <c r="A12337" i="5"/>
  <c r="A12336" i="5"/>
  <c r="A12335" i="5"/>
  <c r="A12334" i="5"/>
  <c r="A12333" i="5"/>
  <c r="A12332" i="5"/>
  <c r="A12331" i="5"/>
  <c r="A12330" i="5"/>
  <c r="A12329" i="5"/>
  <c r="A12328" i="5"/>
  <c r="A12327" i="5"/>
  <c r="A12326" i="5"/>
  <c r="A12325" i="5"/>
  <c r="A12324" i="5"/>
  <c r="A12323" i="5"/>
  <c r="A12322" i="5"/>
  <c r="A12321" i="5"/>
  <c r="A12320" i="5"/>
  <c r="A12319" i="5"/>
  <c r="A12318" i="5"/>
  <c r="A12317" i="5"/>
  <c r="A12316" i="5"/>
  <c r="A12315" i="5"/>
  <c r="A12314" i="5"/>
  <c r="A12313" i="5"/>
  <c r="A12312" i="5"/>
  <c r="A12311" i="5"/>
  <c r="A12310" i="5"/>
  <c r="A12309" i="5"/>
  <c r="A12308" i="5"/>
  <c r="A12307" i="5"/>
  <c r="A12306" i="5"/>
  <c r="A12305" i="5"/>
  <c r="A12304" i="5"/>
  <c r="A12303" i="5"/>
  <c r="A12302" i="5"/>
  <c r="A12301" i="5"/>
  <c r="A12300" i="5"/>
  <c r="A12299" i="5"/>
  <c r="A12298" i="5"/>
  <c r="A12297" i="5"/>
  <c r="A12296" i="5"/>
  <c r="A12295" i="5"/>
  <c r="A12294" i="5"/>
  <c r="A12293" i="5"/>
  <c r="A12292" i="5"/>
  <c r="A12291" i="5"/>
  <c r="A12290" i="5"/>
  <c r="A12289" i="5"/>
  <c r="A12288" i="5"/>
  <c r="A12287" i="5"/>
  <c r="A12286" i="5"/>
  <c r="A12285" i="5"/>
  <c r="A12284" i="5"/>
  <c r="A12283" i="5"/>
  <c r="A12282" i="5"/>
  <c r="A12281" i="5"/>
  <c r="A12280" i="5"/>
  <c r="A12279" i="5"/>
  <c r="A12278" i="5"/>
  <c r="A12277" i="5"/>
  <c r="A12276" i="5"/>
  <c r="A12275" i="5"/>
  <c r="A12274" i="5"/>
  <c r="A12273" i="5"/>
  <c r="A12272" i="5"/>
  <c r="A12271" i="5"/>
  <c r="A12270" i="5"/>
  <c r="A12269" i="5"/>
  <c r="A12268" i="5"/>
  <c r="A12267" i="5"/>
  <c r="A12266" i="5"/>
  <c r="A12265" i="5"/>
  <c r="A12264" i="5"/>
  <c r="A12263" i="5"/>
  <c r="A12262" i="5"/>
  <c r="A12261" i="5"/>
  <c r="A12260" i="5"/>
  <c r="A12259" i="5"/>
  <c r="A12258" i="5"/>
  <c r="A12257" i="5"/>
  <c r="A12256" i="5"/>
  <c r="A12255" i="5"/>
  <c r="A12254" i="5"/>
  <c r="A12253" i="5"/>
  <c r="A12252" i="5"/>
  <c r="A12251" i="5"/>
  <c r="A12250" i="5"/>
  <c r="A12249" i="5"/>
  <c r="A12248" i="5"/>
  <c r="A12247" i="5"/>
  <c r="A12246" i="5"/>
  <c r="A12245" i="5"/>
  <c r="A12244" i="5"/>
  <c r="A12243" i="5"/>
  <c r="A12242" i="5"/>
  <c r="A12241" i="5"/>
  <c r="A12240" i="5"/>
  <c r="A12239" i="5"/>
  <c r="A12238" i="5"/>
  <c r="A12237" i="5"/>
  <c r="A12236" i="5"/>
  <c r="A12235" i="5"/>
  <c r="A12234" i="5"/>
  <c r="A12233" i="5"/>
  <c r="A12232" i="5"/>
  <c r="A12231" i="5"/>
  <c r="A12230" i="5"/>
  <c r="A12229" i="5"/>
  <c r="A12228" i="5"/>
  <c r="A12227" i="5"/>
  <c r="A12226" i="5"/>
  <c r="A12225" i="5"/>
  <c r="A12224" i="5"/>
  <c r="A12223" i="5"/>
  <c r="A12222" i="5"/>
  <c r="A12221" i="5"/>
  <c r="A12220" i="5"/>
  <c r="A12219" i="5"/>
  <c r="A12218" i="5"/>
  <c r="A12217" i="5"/>
  <c r="A12216" i="5"/>
  <c r="A12215" i="5"/>
  <c r="A12214" i="5"/>
  <c r="A12213" i="5"/>
  <c r="A12212" i="5"/>
  <c r="A12211" i="5"/>
  <c r="A12210" i="5"/>
  <c r="A12209" i="5"/>
  <c r="A12208" i="5"/>
  <c r="A12207" i="5"/>
  <c r="A12206" i="5"/>
  <c r="A12205" i="5"/>
  <c r="A12204" i="5"/>
  <c r="A12203" i="5"/>
  <c r="A12202" i="5"/>
  <c r="A12201" i="5"/>
  <c r="A12200" i="5"/>
  <c r="A12199" i="5"/>
  <c r="A12198" i="5"/>
  <c r="A12197" i="5"/>
  <c r="A12196" i="5"/>
  <c r="A12195" i="5"/>
  <c r="A12194" i="5"/>
  <c r="A12193" i="5"/>
  <c r="A12192" i="5"/>
  <c r="A12191" i="5"/>
  <c r="A12190" i="5"/>
  <c r="A12189" i="5"/>
  <c r="A12188" i="5"/>
  <c r="A12187" i="5"/>
  <c r="A12186" i="5"/>
  <c r="A12185" i="5"/>
  <c r="A12184" i="5"/>
  <c r="A12183" i="5"/>
  <c r="A12182" i="5"/>
  <c r="A12181" i="5"/>
  <c r="A12180" i="5"/>
  <c r="A12179" i="5"/>
  <c r="A12178" i="5"/>
  <c r="A12177" i="5"/>
  <c r="A12176" i="5"/>
  <c r="A12175" i="5"/>
  <c r="A12174" i="5"/>
  <c r="A12173" i="5"/>
  <c r="A12172" i="5"/>
  <c r="A12171" i="5"/>
  <c r="A12170" i="5"/>
  <c r="A12169" i="5"/>
  <c r="A12168" i="5"/>
  <c r="A12167" i="5"/>
  <c r="A12166" i="5"/>
  <c r="A12165" i="5"/>
  <c r="A12164" i="5"/>
  <c r="A12163" i="5"/>
  <c r="A12162" i="5"/>
  <c r="A12161" i="5"/>
  <c r="A12160" i="5"/>
  <c r="A12159" i="5"/>
  <c r="A12158" i="5"/>
  <c r="A12157" i="5"/>
  <c r="A12156" i="5"/>
  <c r="A12155" i="5"/>
  <c r="A12154" i="5"/>
  <c r="A12153" i="5"/>
  <c r="A12152" i="5"/>
  <c r="A12151" i="5"/>
  <c r="A12150" i="5"/>
  <c r="A12149" i="5"/>
  <c r="A12148" i="5"/>
  <c r="A12147" i="5"/>
  <c r="A12146" i="5"/>
  <c r="A12145" i="5"/>
  <c r="A12144" i="5"/>
  <c r="A12143" i="5"/>
  <c r="A12142" i="5"/>
  <c r="A12141" i="5"/>
  <c r="A12140" i="5"/>
  <c r="A12139" i="5"/>
  <c r="A12138" i="5"/>
  <c r="A12137" i="5"/>
  <c r="A12136" i="5"/>
  <c r="A12135" i="5"/>
  <c r="A12134" i="5"/>
  <c r="A12133" i="5"/>
  <c r="A12132" i="5"/>
  <c r="A12131" i="5"/>
  <c r="A12130" i="5"/>
  <c r="A12129" i="5"/>
  <c r="A12128" i="5"/>
  <c r="A12127" i="5"/>
  <c r="A12126" i="5"/>
  <c r="A12125" i="5"/>
  <c r="A12124" i="5"/>
  <c r="A12123" i="5"/>
  <c r="A12122" i="5"/>
  <c r="A12121" i="5"/>
  <c r="A12120" i="5"/>
  <c r="A12119" i="5"/>
  <c r="A12118" i="5"/>
  <c r="A12117" i="5"/>
  <c r="A12116" i="5"/>
  <c r="A12115" i="5"/>
  <c r="A12114" i="5"/>
  <c r="A12113" i="5"/>
  <c r="A12112" i="5"/>
  <c r="A12111" i="5"/>
  <c r="A12110" i="5"/>
  <c r="A12109" i="5"/>
  <c r="A12108" i="5"/>
  <c r="A12107" i="5"/>
  <c r="A12106" i="5"/>
  <c r="A12105" i="5"/>
  <c r="A12104" i="5"/>
  <c r="A12103" i="5"/>
  <c r="A12102" i="5"/>
  <c r="A12101" i="5"/>
  <c r="A12100" i="5"/>
  <c r="A12099" i="5"/>
  <c r="A12098" i="5"/>
  <c r="A12097" i="5"/>
  <c r="A12096" i="5"/>
  <c r="A12095" i="5"/>
  <c r="A12094" i="5"/>
  <c r="A12093" i="5"/>
  <c r="A12092" i="5"/>
  <c r="A12091" i="5"/>
  <c r="A12090" i="5"/>
  <c r="A12089" i="5"/>
  <c r="A12088" i="5"/>
  <c r="A12087" i="5"/>
  <c r="A12086" i="5"/>
  <c r="A12085" i="5"/>
  <c r="A12084" i="5"/>
  <c r="A12083" i="5"/>
  <c r="A12082" i="5"/>
  <c r="A12081" i="5"/>
  <c r="A12080" i="5"/>
  <c r="A12079" i="5"/>
  <c r="A12078" i="5"/>
  <c r="A12077" i="5"/>
  <c r="A12076" i="5"/>
  <c r="A12075" i="5"/>
  <c r="A12074" i="5"/>
  <c r="A12073" i="5"/>
  <c r="A12072" i="5"/>
  <c r="A12071" i="5"/>
  <c r="A12070" i="5"/>
  <c r="A12069" i="5"/>
  <c r="A12068" i="5"/>
  <c r="A12067" i="5"/>
  <c r="A12066" i="5"/>
  <c r="A12065" i="5"/>
  <c r="A12064" i="5"/>
  <c r="A12063" i="5"/>
  <c r="A12062" i="5"/>
  <c r="A12061" i="5"/>
  <c r="A12060" i="5"/>
  <c r="A12059" i="5"/>
  <c r="A12058" i="5"/>
  <c r="A12057" i="5"/>
  <c r="A12056" i="5"/>
  <c r="A12055" i="5"/>
  <c r="A12054" i="5"/>
  <c r="A12053" i="5"/>
  <c r="A12052" i="5"/>
  <c r="A12051" i="5"/>
  <c r="A12050" i="5"/>
  <c r="A12049" i="5"/>
  <c r="A12048" i="5"/>
  <c r="A12047" i="5"/>
  <c r="A12046" i="5"/>
  <c r="A12045" i="5"/>
  <c r="A12044" i="5"/>
  <c r="A12043" i="5"/>
  <c r="A12042" i="5"/>
  <c r="A12041" i="5"/>
  <c r="A12040" i="5"/>
  <c r="A12039" i="5"/>
  <c r="A12038" i="5"/>
  <c r="A12037" i="5"/>
  <c r="A12036" i="5"/>
  <c r="A12035" i="5"/>
  <c r="A12034" i="5"/>
  <c r="A12033" i="5"/>
  <c r="A12032" i="5"/>
  <c r="A12031" i="5"/>
  <c r="A12030" i="5"/>
  <c r="A12029" i="5"/>
  <c r="A12028" i="5"/>
  <c r="A12027" i="5"/>
  <c r="A12026" i="5"/>
  <c r="A12025" i="5"/>
  <c r="A12024" i="5"/>
  <c r="A12023" i="5"/>
  <c r="A12022" i="5"/>
  <c r="A12021" i="5"/>
  <c r="A12020" i="5"/>
  <c r="A12019" i="5"/>
  <c r="A12018" i="5"/>
  <c r="A12017" i="5"/>
  <c r="A12016" i="5"/>
  <c r="A12015" i="5"/>
  <c r="A12014" i="5"/>
  <c r="A12013" i="5"/>
  <c r="A12012" i="5"/>
  <c r="A12011" i="5"/>
  <c r="A12010" i="5"/>
  <c r="A12009" i="5"/>
  <c r="A12008" i="5"/>
  <c r="A12007" i="5"/>
  <c r="A12006" i="5"/>
  <c r="A12005" i="5"/>
  <c r="A12004" i="5"/>
  <c r="A12003" i="5"/>
  <c r="A12002" i="5"/>
  <c r="A12001" i="5"/>
  <c r="A12000" i="5"/>
  <c r="A11999" i="5"/>
  <c r="A11998" i="5"/>
  <c r="A11997" i="5"/>
  <c r="A11996" i="5"/>
  <c r="A11995" i="5"/>
  <c r="A11994" i="5"/>
  <c r="A11993" i="5"/>
  <c r="A11992" i="5"/>
  <c r="A11991" i="5"/>
  <c r="A11990" i="5"/>
  <c r="A11989" i="5"/>
  <c r="A11988" i="5"/>
  <c r="A11987" i="5"/>
  <c r="A11986" i="5"/>
  <c r="A11985" i="5"/>
  <c r="A11984" i="5"/>
  <c r="A11983" i="5"/>
  <c r="A11982" i="5"/>
  <c r="A11981" i="5"/>
  <c r="A11980" i="5"/>
  <c r="A11979" i="5"/>
  <c r="A11978" i="5"/>
  <c r="A11977" i="5"/>
  <c r="A11976" i="5"/>
  <c r="A11975" i="5"/>
  <c r="A11974" i="5"/>
  <c r="A11973" i="5"/>
  <c r="A11972" i="5"/>
  <c r="A11971" i="5"/>
  <c r="A11970" i="5"/>
  <c r="A11969" i="5"/>
  <c r="A11968" i="5"/>
  <c r="A11967" i="5"/>
  <c r="A11966" i="5"/>
  <c r="A11965" i="5"/>
  <c r="A11964" i="5"/>
  <c r="A11963" i="5"/>
  <c r="A11962" i="5"/>
  <c r="A11961" i="5"/>
  <c r="A11960" i="5"/>
  <c r="A11959" i="5"/>
  <c r="A11958" i="5"/>
  <c r="A11957" i="5"/>
  <c r="A11956" i="5"/>
  <c r="A11955" i="5"/>
  <c r="A11954" i="5"/>
  <c r="A11953" i="5"/>
  <c r="A11952" i="5"/>
  <c r="A11951" i="5"/>
  <c r="A11950" i="5"/>
  <c r="A11949" i="5"/>
  <c r="A11948" i="5"/>
  <c r="A11947" i="5"/>
  <c r="A11946" i="5"/>
  <c r="A11945" i="5"/>
  <c r="A11944" i="5"/>
  <c r="A11943" i="5"/>
  <c r="A11942" i="5"/>
  <c r="A11941" i="5"/>
  <c r="A11940" i="5"/>
  <c r="A11939" i="5"/>
  <c r="A11938" i="5"/>
  <c r="A11937" i="5"/>
  <c r="A11936" i="5"/>
  <c r="A11935" i="5"/>
  <c r="A11934" i="5"/>
  <c r="A11933" i="5"/>
  <c r="A11932" i="5"/>
  <c r="A11931" i="5"/>
  <c r="A11930" i="5"/>
  <c r="A11929" i="5"/>
  <c r="A11928" i="5"/>
  <c r="A11927" i="5"/>
  <c r="A11926" i="5"/>
  <c r="A11925" i="5"/>
  <c r="A11924" i="5"/>
  <c r="A11923" i="5"/>
  <c r="A11922" i="5"/>
  <c r="A11921" i="5"/>
  <c r="A11920" i="5"/>
  <c r="A11919" i="5"/>
  <c r="A11918" i="5"/>
  <c r="A11917" i="5"/>
  <c r="A11916" i="5"/>
  <c r="A11915" i="5"/>
  <c r="A11914" i="5"/>
  <c r="A11913" i="5"/>
  <c r="A11912" i="5"/>
  <c r="A11911" i="5"/>
  <c r="A11910" i="5"/>
  <c r="A11909" i="5"/>
  <c r="A11908" i="5"/>
  <c r="A11907" i="5"/>
  <c r="A11906" i="5"/>
  <c r="A11905" i="5"/>
  <c r="A11904" i="5"/>
  <c r="A11903" i="5"/>
  <c r="A11902" i="5"/>
  <c r="A11901" i="5"/>
  <c r="A11900" i="5"/>
  <c r="A11899" i="5"/>
  <c r="A11898" i="5"/>
  <c r="A11897" i="5"/>
  <c r="A11896" i="5"/>
  <c r="A11895" i="5"/>
  <c r="A11894" i="5"/>
  <c r="A11893" i="5"/>
  <c r="A11892" i="5"/>
  <c r="A11891" i="5"/>
  <c r="A11890" i="5"/>
  <c r="A11889" i="5"/>
  <c r="A11888" i="5"/>
  <c r="A11887" i="5"/>
  <c r="A11886" i="5"/>
  <c r="A11885" i="5"/>
  <c r="A11884" i="5"/>
  <c r="A11883" i="5"/>
  <c r="A11882" i="5"/>
  <c r="A11881" i="5"/>
  <c r="A11880" i="5"/>
  <c r="A11879" i="5"/>
  <c r="A11878" i="5"/>
  <c r="A11877" i="5"/>
  <c r="A11876" i="5"/>
  <c r="A11875" i="5"/>
  <c r="A11874" i="5"/>
  <c r="A11873" i="5"/>
  <c r="A11872" i="5"/>
  <c r="A11871" i="5"/>
  <c r="A11870" i="5"/>
  <c r="A11869" i="5"/>
  <c r="A11868" i="5"/>
  <c r="A11867" i="5"/>
  <c r="A11866" i="5"/>
  <c r="A11865" i="5"/>
  <c r="A11864" i="5"/>
  <c r="A11863" i="5"/>
  <c r="A11862" i="5"/>
  <c r="A11861" i="5"/>
  <c r="A11860" i="5"/>
  <c r="A11859" i="5"/>
  <c r="A11858" i="5"/>
  <c r="A11857" i="5"/>
  <c r="A11856" i="5"/>
  <c r="A11855" i="5"/>
  <c r="A11854" i="5"/>
  <c r="A11853" i="5"/>
  <c r="A11852" i="5"/>
  <c r="A11851" i="5"/>
  <c r="A11850" i="5"/>
  <c r="A11849" i="5"/>
  <c r="A11848" i="5"/>
  <c r="A11847" i="5"/>
  <c r="A11846" i="5"/>
  <c r="A11845" i="5"/>
  <c r="A11844" i="5"/>
  <c r="A11843" i="5"/>
  <c r="A11842" i="5"/>
  <c r="A11841" i="5"/>
  <c r="A11840" i="5"/>
  <c r="A11839" i="5"/>
  <c r="A11838" i="5"/>
  <c r="A11837" i="5"/>
  <c r="A11836" i="5"/>
  <c r="A11835" i="5"/>
  <c r="A11834" i="5"/>
  <c r="A11833" i="5"/>
  <c r="A11832" i="5"/>
  <c r="A11831" i="5"/>
  <c r="A11830" i="5"/>
  <c r="A11829" i="5"/>
  <c r="A11828" i="5"/>
  <c r="A11827" i="5"/>
  <c r="A11826" i="5"/>
  <c r="A11825" i="5"/>
  <c r="A11824" i="5"/>
  <c r="A11823" i="5"/>
  <c r="A11822" i="5"/>
  <c r="A11821" i="5"/>
  <c r="A11820" i="5"/>
  <c r="A11819" i="5"/>
  <c r="A11818" i="5"/>
  <c r="A11817" i="5"/>
  <c r="A11816" i="5"/>
  <c r="A11815" i="5"/>
  <c r="A11814" i="5"/>
  <c r="A11813" i="5"/>
  <c r="A11812" i="5"/>
  <c r="A11811" i="5"/>
  <c r="A11810" i="5"/>
  <c r="A11809" i="5"/>
  <c r="A11808" i="5"/>
  <c r="A11807" i="5"/>
  <c r="A11806" i="5"/>
  <c r="A11805" i="5"/>
  <c r="A11804" i="5"/>
  <c r="A11803" i="5"/>
  <c r="A11802" i="5"/>
  <c r="A11801" i="5"/>
  <c r="A11800" i="5"/>
  <c r="A11799" i="5"/>
  <c r="A11798" i="5"/>
  <c r="A11797" i="5"/>
  <c r="A11796" i="5"/>
  <c r="A11795" i="5"/>
  <c r="A11794" i="5"/>
  <c r="A11793" i="5"/>
  <c r="A11792" i="5"/>
  <c r="A11791" i="5"/>
  <c r="A11790" i="5"/>
  <c r="A11789" i="5"/>
  <c r="A11788" i="5"/>
  <c r="A11787" i="5"/>
  <c r="A11786" i="5"/>
  <c r="A11785" i="5"/>
  <c r="A11784" i="5"/>
  <c r="A11783" i="5"/>
  <c r="A11782" i="5"/>
  <c r="A11781" i="5"/>
  <c r="A11780" i="5"/>
  <c r="A11779" i="5"/>
  <c r="A11778" i="5"/>
  <c r="A11777" i="5"/>
  <c r="A11776" i="5"/>
  <c r="A11775" i="5"/>
  <c r="A11774" i="5"/>
  <c r="A11773" i="5"/>
  <c r="A11772" i="5"/>
  <c r="A11771" i="5"/>
  <c r="A11770" i="5"/>
  <c r="A11769" i="5"/>
  <c r="A11768" i="5"/>
  <c r="A11767" i="5"/>
  <c r="A11766" i="5"/>
  <c r="A11765" i="5"/>
  <c r="A11764" i="5"/>
  <c r="A11763" i="5"/>
  <c r="A11762" i="5"/>
  <c r="A11761" i="5"/>
  <c r="A11760" i="5"/>
  <c r="A11759" i="5"/>
  <c r="A11758" i="5"/>
  <c r="A11757" i="5"/>
  <c r="A11756" i="5"/>
  <c r="A11755" i="5"/>
  <c r="A11754" i="5"/>
  <c r="A11753" i="5"/>
  <c r="A11752" i="5"/>
  <c r="A11751" i="5"/>
  <c r="A11750" i="5"/>
  <c r="A11749" i="5"/>
  <c r="A11748" i="5"/>
  <c r="A11747" i="5"/>
  <c r="A11746" i="5"/>
  <c r="A11745" i="5"/>
  <c r="A11744" i="5"/>
  <c r="A11743" i="5"/>
  <c r="A11742" i="5"/>
  <c r="A11741" i="5"/>
  <c r="A11740" i="5"/>
  <c r="A11739" i="5"/>
  <c r="A11738" i="5"/>
  <c r="A11737" i="5"/>
  <c r="A11736" i="5"/>
  <c r="A11735" i="5"/>
  <c r="A11734" i="5"/>
  <c r="A11733" i="5"/>
  <c r="A11732" i="5"/>
  <c r="A11731" i="5"/>
  <c r="A11730" i="5"/>
  <c r="A11729" i="5"/>
  <c r="A11728" i="5"/>
  <c r="A11727" i="5"/>
  <c r="A11726" i="5"/>
  <c r="A11725" i="5"/>
  <c r="A11724" i="5"/>
  <c r="A11723" i="5"/>
  <c r="A11722" i="5"/>
  <c r="A11721" i="5"/>
  <c r="A11720" i="5"/>
  <c r="A11719" i="5"/>
  <c r="A11718" i="5"/>
  <c r="A11717" i="5"/>
  <c r="A11716" i="5"/>
  <c r="A11715" i="5"/>
  <c r="A11714" i="5"/>
  <c r="A11713" i="5"/>
  <c r="A11712" i="5"/>
  <c r="A11711" i="5"/>
  <c r="A11710" i="5"/>
  <c r="A11709" i="5"/>
  <c r="A11708" i="5"/>
  <c r="A11707" i="5"/>
  <c r="A11706" i="5"/>
  <c r="A11705" i="5"/>
  <c r="A11704" i="5"/>
  <c r="A11703" i="5"/>
  <c r="A11702" i="5"/>
  <c r="A11701" i="5"/>
  <c r="A11700" i="5"/>
  <c r="A11699" i="5"/>
  <c r="A11698" i="5"/>
  <c r="A11697" i="5"/>
  <c r="A11696" i="5"/>
  <c r="A11695" i="5"/>
  <c r="A11694" i="5"/>
  <c r="A11693" i="5"/>
  <c r="A11692" i="5"/>
  <c r="A11691" i="5"/>
  <c r="A11690" i="5"/>
  <c r="A11689" i="5"/>
  <c r="A11688" i="5"/>
  <c r="A11687" i="5"/>
  <c r="A11686" i="5"/>
  <c r="A11685" i="5"/>
  <c r="A11684" i="5"/>
  <c r="A11683" i="5"/>
  <c r="A11682" i="5"/>
  <c r="A11681" i="5"/>
  <c r="A11680" i="5"/>
  <c r="A11679" i="5"/>
  <c r="A11678" i="5"/>
  <c r="A11677" i="5"/>
  <c r="A11676" i="5"/>
  <c r="A11675" i="5"/>
  <c r="A11674" i="5"/>
  <c r="A11673" i="5"/>
  <c r="A11672" i="5"/>
  <c r="A11671" i="5"/>
  <c r="A11670" i="5"/>
  <c r="A11669" i="5"/>
  <c r="A11668" i="5"/>
  <c r="A11667" i="5"/>
  <c r="A11666" i="5"/>
  <c r="A11665" i="5"/>
  <c r="A11664" i="5"/>
  <c r="A11663" i="5"/>
  <c r="A11662" i="5"/>
  <c r="A11661" i="5"/>
  <c r="A11660" i="5"/>
  <c r="A11659" i="5"/>
  <c r="A11658" i="5"/>
  <c r="A11657" i="5"/>
  <c r="A11656" i="5"/>
  <c r="A11655" i="5"/>
  <c r="A11654" i="5"/>
  <c r="A11653" i="5"/>
  <c r="A11652" i="5"/>
  <c r="A11651" i="5"/>
  <c r="A11650" i="5"/>
  <c r="A11649" i="5"/>
  <c r="A11648" i="5"/>
  <c r="A11647" i="5"/>
  <c r="A11646" i="5"/>
  <c r="A11645" i="5"/>
  <c r="A11644" i="5"/>
  <c r="A11643" i="5"/>
  <c r="A11642" i="5"/>
  <c r="A11641" i="5"/>
  <c r="A11640" i="5"/>
  <c r="A11639" i="5"/>
  <c r="A11638" i="5"/>
  <c r="A11637" i="5"/>
  <c r="A11636" i="5"/>
  <c r="A11635" i="5"/>
  <c r="A11634" i="5"/>
  <c r="A11633" i="5"/>
  <c r="A11632" i="5"/>
  <c r="A11631" i="5"/>
  <c r="A11630" i="5"/>
  <c r="A11629" i="5"/>
  <c r="A11628" i="5"/>
  <c r="A11627" i="5"/>
  <c r="A11626" i="5"/>
  <c r="A11625" i="5"/>
  <c r="A11624" i="5"/>
  <c r="A11623" i="5"/>
  <c r="A11622" i="5"/>
  <c r="A11621" i="5"/>
  <c r="A11620" i="5"/>
  <c r="A11619" i="5"/>
  <c r="A11618" i="5"/>
  <c r="A11617" i="5"/>
  <c r="A11616" i="5"/>
  <c r="A11615" i="5"/>
  <c r="A11614" i="5"/>
  <c r="A11613" i="5"/>
  <c r="A11612" i="5"/>
  <c r="A11611" i="5"/>
  <c r="A11610" i="5"/>
  <c r="A11609" i="5"/>
  <c r="A11608" i="5"/>
  <c r="A11607" i="5"/>
  <c r="A11606" i="5"/>
  <c r="A11605" i="5"/>
  <c r="A11604" i="5"/>
  <c r="A11603" i="5"/>
  <c r="A11602" i="5"/>
  <c r="A11601" i="5"/>
  <c r="A11600" i="5"/>
  <c r="A11599" i="5"/>
  <c r="A11598" i="5"/>
  <c r="A11597" i="5"/>
  <c r="A11596" i="5"/>
  <c r="A11595" i="5"/>
  <c r="A11594" i="5"/>
  <c r="A11593" i="5"/>
  <c r="A11592" i="5"/>
  <c r="A11591" i="5"/>
  <c r="A11590" i="5"/>
  <c r="A11589" i="5"/>
  <c r="A11588" i="5"/>
  <c r="A11587" i="5"/>
  <c r="A11586" i="5"/>
  <c r="A11585" i="5"/>
  <c r="A11584" i="5"/>
  <c r="A11583" i="5"/>
  <c r="A11582" i="5"/>
  <c r="A11581" i="5"/>
  <c r="A11580" i="5"/>
  <c r="A11579" i="5"/>
  <c r="A11578" i="5"/>
  <c r="A11577" i="5"/>
  <c r="A11576" i="5"/>
  <c r="A11575" i="5"/>
  <c r="A11574" i="5"/>
  <c r="A11573" i="5"/>
  <c r="A11572" i="5"/>
  <c r="A11571" i="5"/>
  <c r="A11570" i="5"/>
  <c r="A11569" i="5"/>
  <c r="A11568" i="5"/>
  <c r="A11567" i="5"/>
  <c r="A11566" i="5"/>
  <c r="A11565" i="5"/>
  <c r="A11564" i="5"/>
  <c r="A11563" i="5"/>
  <c r="A11562" i="5"/>
  <c r="A11561" i="5"/>
  <c r="A11560" i="5"/>
  <c r="A11559" i="5"/>
  <c r="A11558" i="5"/>
  <c r="A11557" i="5"/>
  <c r="A11556" i="5"/>
  <c r="A11555" i="5"/>
  <c r="A11554" i="5"/>
  <c r="A11553" i="5"/>
  <c r="A11552" i="5"/>
  <c r="A11551" i="5"/>
  <c r="A11550" i="5"/>
  <c r="A11549" i="5"/>
  <c r="A11548" i="5"/>
  <c r="A11547" i="5"/>
  <c r="A11546" i="5"/>
  <c r="A11545" i="5"/>
  <c r="A11544" i="5"/>
  <c r="A11543" i="5"/>
  <c r="A11542" i="5"/>
  <c r="A11541" i="5"/>
  <c r="A11540" i="5"/>
  <c r="A11539" i="5"/>
  <c r="A11538" i="5"/>
  <c r="A11537" i="5"/>
  <c r="A11536" i="5"/>
  <c r="A11535" i="5"/>
  <c r="A11534" i="5"/>
  <c r="A11533" i="5"/>
  <c r="A11532" i="5"/>
  <c r="A11531" i="5"/>
  <c r="A11530" i="5"/>
  <c r="A11529" i="5"/>
  <c r="A11528" i="5"/>
  <c r="A11527" i="5"/>
  <c r="A11526" i="5"/>
  <c r="A11525" i="5"/>
  <c r="A11524" i="5"/>
  <c r="A11523" i="5"/>
  <c r="A11522" i="5"/>
  <c r="A11521" i="5"/>
  <c r="A11520" i="5"/>
  <c r="A11519" i="5"/>
  <c r="A11518" i="5"/>
  <c r="A11517" i="5"/>
  <c r="A11516" i="5"/>
  <c r="A11515" i="5"/>
  <c r="A11514" i="5"/>
  <c r="A11513" i="5"/>
  <c r="A11512" i="5"/>
  <c r="A11511" i="5"/>
  <c r="A11510" i="5"/>
  <c r="A11509" i="5"/>
  <c r="A11508" i="5"/>
  <c r="A11507" i="5"/>
  <c r="A11506" i="5"/>
  <c r="A11505" i="5"/>
  <c r="A11504" i="5"/>
  <c r="A11503" i="5"/>
  <c r="A11502" i="5"/>
  <c r="A11501" i="5"/>
  <c r="A11500" i="5"/>
  <c r="A11499" i="5"/>
  <c r="A11498" i="5"/>
  <c r="A11497" i="5"/>
  <c r="A11496" i="5"/>
  <c r="A11495" i="5"/>
  <c r="A11494" i="5"/>
  <c r="A11493" i="5"/>
  <c r="A11492" i="5"/>
  <c r="A11491" i="5"/>
  <c r="A11490" i="5"/>
  <c r="A11489" i="5"/>
  <c r="A11488" i="5"/>
  <c r="A11487" i="5"/>
  <c r="A11486" i="5"/>
  <c r="A11485" i="5"/>
  <c r="A11484" i="5"/>
  <c r="A11483" i="5"/>
  <c r="A11482" i="5"/>
  <c r="A11481" i="5"/>
  <c r="A11480" i="5"/>
  <c r="A11479" i="5"/>
  <c r="A11478" i="5"/>
  <c r="A11477" i="5"/>
  <c r="A11476" i="5"/>
  <c r="A11475" i="5"/>
  <c r="A11474" i="5"/>
  <c r="A11473" i="5"/>
  <c r="A11472" i="5"/>
  <c r="A11471" i="5"/>
  <c r="A11470" i="5"/>
  <c r="A11469" i="5"/>
  <c r="A11468" i="5"/>
  <c r="A11467" i="5"/>
  <c r="A11466" i="5"/>
  <c r="A11465" i="5"/>
  <c r="A11464" i="5"/>
  <c r="A11463" i="5"/>
  <c r="A11462" i="5"/>
  <c r="A11461" i="5"/>
  <c r="A11460" i="5"/>
  <c r="A11459" i="5"/>
  <c r="A11458" i="5"/>
  <c r="A11457" i="5"/>
  <c r="A11456" i="5"/>
  <c r="A11455" i="5"/>
  <c r="A11454" i="5"/>
  <c r="A11453" i="5"/>
  <c r="A11452" i="5"/>
  <c r="A11451" i="5"/>
  <c r="A11450" i="5"/>
  <c r="A11449" i="5"/>
  <c r="A11448" i="5"/>
  <c r="A11447" i="5"/>
  <c r="A11446" i="5"/>
  <c r="A11445" i="5"/>
  <c r="A11444" i="5"/>
  <c r="A11443" i="5"/>
  <c r="A11442" i="5"/>
  <c r="A11441" i="5"/>
  <c r="A11440" i="5"/>
  <c r="A11439" i="5"/>
  <c r="A11438" i="5"/>
  <c r="A11437" i="5"/>
  <c r="A11436" i="5"/>
  <c r="A11435" i="5"/>
  <c r="A11434" i="5"/>
  <c r="A11433" i="5"/>
  <c r="A11432" i="5"/>
  <c r="A11431" i="5"/>
  <c r="A11430" i="5"/>
  <c r="A11429" i="5"/>
  <c r="A11428" i="5"/>
  <c r="A11427" i="5"/>
  <c r="A11426" i="5"/>
  <c r="A11425" i="5"/>
  <c r="A11424" i="5"/>
  <c r="A11423" i="5"/>
  <c r="A11422" i="5"/>
  <c r="A11421" i="5"/>
  <c r="A11420" i="5"/>
  <c r="A11419" i="5"/>
  <c r="A11418" i="5"/>
  <c r="A11417" i="5"/>
  <c r="A11416" i="5"/>
  <c r="A11415" i="5"/>
  <c r="A11414" i="5"/>
  <c r="A11413" i="5"/>
  <c r="A11412" i="5"/>
  <c r="A11411" i="5"/>
  <c r="A11410" i="5"/>
  <c r="A11409" i="5"/>
  <c r="A11408" i="5"/>
  <c r="A11407" i="5"/>
  <c r="A11406" i="5"/>
  <c r="A11405" i="5"/>
  <c r="A11404" i="5"/>
  <c r="A11403" i="5"/>
  <c r="A11402" i="5"/>
  <c r="A11401" i="5"/>
  <c r="A11400" i="5"/>
  <c r="A11399" i="5"/>
  <c r="A11398" i="5"/>
  <c r="A11397" i="5"/>
  <c r="A11396" i="5"/>
  <c r="A11395" i="5"/>
  <c r="A11394" i="5"/>
  <c r="A11393" i="5"/>
  <c r="A11392" i="5"/>
  <c r="A11391" i="5"/>
  <c r="A11390" i="5"/>
  <c r="A11389" i="5"/>
  <c r="A11388" i="5"/>
  <c r="A11387" i="5"/>
  <c r="A11386" i="5"/>
  <c r="A11385" i="5"/>
  <c r="A11384" i="5"/>
  <c r="A11383" i="5"/>
  <c r="A11382" i="5"/>
  <c r="A11381" i="5"/>
  <c r="A11380" i="5"/>
  <c r="A11379" i="5"/>
  <c r="A11378" i="5"/>
  <c r="A11377" i="5"/>
  <c r="A11376" i="5"/>
  <c r="A11375" i="5"/>
  <c r="A11374" i="5"/>
  <c r="A11373" i="5"/>
  <c r="A11372" i="5"/>
  <c r="A11371" i="5"/>
  <c r="A11370" i="5"/>
  <c r="A11369" i="5"/>
  <c r="A11368" i="5"/>
  <c r="A11367" i="5"/>
  <c r="A11366" i="5"/>
  <c r="A11365" i="5"/>
  <c r="A11364" i="5"/>
  <c r="A11363" i="5"/>
  <c r="A11362" i="5"/>
  <c r="A11361" i="5"/>
  <c r="A11360" i="5"/>
  <c r="A11359" i="5"/>
  <c r="A11358" i="5"/>
  <c r="A11357" i="5"/>
  <c r="A11356" i="5"/>
  <c r="A11355" i="5"/>
  <c r="A11354" i="5"/>
  <c r="A11353" i="5"/>
  <c r="A11352" i="5"/>
  <c r="A11351" i="5"/>
  <c r="A11350" i="5"/>
  <c r="A11349" i="5"/>
  <c r="A11348" i="5"/>
  <c r="A11347" i="5"/>
  <c r="A11346" i="5"/>
  <c r="A11345" i="5"/>
  <c r="A11344" i="5"/>
  <c r="A11343" i="5"/>
  <c r="A11342" i="5"/>
  <c r="A11341" i="5"/>
  <c r="A11340" i="5"/>
  <c r="A11339" i="5"/>
  <c r="A11338" i="5"/>
  <c r="A11337" i="5"/>
  <c r="A11336" i="5"/>
  <c r="A11335" i="5"/>
  <c r="A11334" i="5"/>
  <c r="A11333" i="5"/>
  <c r="A11332" i="5"/>
  <c r="A11331" i="5"/>
  <c r="A11330" i="5"/>
  <c r="A11329" i="5"/>
  <c r="A11328" i="5"/>
  <c r="A11327" i="5"/>
  <c r="A11326" i="5"/>
  <c r="A11325" i="5"/>
  <c r="A11324" i="5"/>
  <c r="A11323" i="5"/>
  <c r="A11322" i="5"/>
  <c r="A11321" i="5"/>
  <c r="A11320" i="5"/>
  <c r="A11319" i="5"/>
  <c r="A11318" i="5"/>
  <c r="A11317" i="5"/>
  <c r="A11316" i="5"/>
  <c r="A11315" i="5"/>
  <c r="A11314" i="5"/>
  <c r="A11313" i="5"/>
  <c r="A11312" i="5"/>
  <c r="A11311" i="5"/>
  <c r="A11310" i="5"/>
  <c r="A11309" i="5"/>
  <c r="A11308" i="5"/>
  <c r="A11307" i="5"/>
  <c r="A11306" i="5"/>
  <c r="A11305" i="5"/>
  <c r="A11304" i="5"/>
  <c r="A11303" i="5"/>
  <c r="A11302" i="5"/>
  <c r="A11301" i="5"/>
  <c r="A11300" i="5"/>
  <c r="A11299" i="5"/>
  <c r="A11298" i="5"/>
  <c r="A11297" i="5"/>
  <c r="A11296" i="5"/>
  <c r="A11295" i="5"/>
  <c r="A11294" i="5"/>
  <c r="A11293" i="5"/>
  <c r="A11292" i="5"/>
  <c r="A11291" i="5"/>
  <c r="A11290" i="5"/>
  <c r="A11289" i="5"/>
  <c r="A11288" i="5"/>
  <c r="A11287" i="5"/>
  <c r="A11286" i="5"/>
  <c r="A11285" i="5"/>
  <c r="A11284" i="5"/>
  <c r="A11283" i="5"/>
  <c r="A11282" i="5"/>
  <c r="A11281" i="5"/>
  <c r="A11280" i="5"/>
  <c r="A11279" i="5"/>
  <c r="A11278" i="5"/>
  <c r="A11277" i="5"/>
  <c r="A11276" i="5"/>
  <c r="A11275" i="5"/>
  <c r="A11274" i="5"/>
  <c r="A11273" i="5"/>
  <c r="A11272" i="5"/>
  <c r="A11271" i="5"/>
  <c r="A11270" i="5"/>
  <c r="A11269" i="5"/>
  <c r="A11268" i="5"/>
  <c r="A11267" i="5"/>
  <c r="A11266" i="5"/>
  <c r="A11265" i="5"/>
  <c r="A11264" i="5"/>
  <c r="A11263" i="5"/>
  <c r="A11262" i="5"/>
  <c r="A11261" i="5"/>
  <c r="A11260" i="5"/>
  <c r="A11259" i="5"/>
  <c r="A11258" i="5"/>
  <c r="A11257" i="5"/>
  <c r="A11256" i="5"/>
  <c r="A11255" i="5"/>
  <c r="A11254" i="5"/>
  <c r="A11253" i="5"/>
  <c r="A11252" i="5"/>
  <c r="A11251" i="5"/>
  <c r="A11250" i="5"/>
  <c r="A11249" i="5"/>
  <c r="A11248" i="5"/>
  <c r="A11247" i="5"/>
  <c r="A11246" i="5"/>
  <c r="A11245" i="5"/>
  <c r="A11244" i="5"/>
  <c r="A11243" i="5"/>
  <c r="A11242" i="5"/>
  <c r="A11241" i="5"/>
  <c r="A11240" i="5"/>
  <c r="A11239" i="5"/>
  <c r="A11238" i="5"/>
  <c r="A11237" i="5"/>
  <c r="A11236" i="5"/>
  <c r="A11235" i="5"/>
  <c r="A11234" i="5"/>
  <c r="A11233" i="5"/>
  <c r="A11232" i="5"/>
  <c r="A11231" i="5"/>
  <c r="A11230" i="5"/>
  <c r="A11229" i="5"/>
  <c r="A11228" i="5"/>
  <c r="A11227" i="5"/>
  <c r="A11226" i="5"/>
  <c r="A11225" i="5"/>
  <c r="A11224" i="5"/>
  <c r="A11223" i="5"/>
  <c r="A11222" i="5"/>
  <c r="A11221" i="5"/>
  <c r="A11220" i="5"/>
  <c r="A11219" i="5"/>
  <c r="A11218" i="5"/>
  <c r="A11217" i="5"/>
  <c r="A11216" i="5"/>
  <c r="A11215" i="5"/>
  <c r="A11214" i="5"/>
  <c r="A11213" i="5"/>
  <c r="A11212" i="5"/>
  <c r="A11211" i="5"/>
  <c r="A11210" i="5"/>
  <c r="A11209" i="5"/>
  <c r="A11208" i="5"/>
  <c r="A11207" i="5"/>
  <c r="A11206" i="5"/>
  <c r="A11205" i="5"/>
  <c r="A11204" i="5"/>
  <c r="A11203" i="5"/>
  <c r="A11202" i="5"/>
  <c r="A11201" i="5"/>
  <c r="A11200" i="5"/>
  <c r="A11199" i="5"/>
  <c r="A11198" i="5"/>
  <c r="A11197" i="5"/>
  <c r="A11196" i="5"/>
  <c r="A11195" i="5"/>
  <c r="A11194" i="5"/>
  <c r="A11193" i="5"/>
  <c r="A11192" i="5"/>
  <c r="A11191" i="5"/>
  <c r="A11190" i="5"/>
  <c r="A11189" i="5"/>
  <c r="A11188" i="5"/>
  <c r="A11187" i="5"/>
  <c r="A11186" i="5"/>
  <c r="A11185" i="5"/>
  <c r="A11184" i="5"/>
  <c r="A11183" i="5"/>
  <c r="A11182" i="5"/>
  <c r="A11181" i="5"/>
  <c r="A11180" i="5"/>
  <c r="A11179" i="5"/>
  <c r="A11178" i="5"/>
  <c r="A11177" i="5"/>
  <c r="A11176" i="5"/>
  <c r="A11175" i="5"/>
  <c r="A11174" i="5"/>
  <c r="A11173" i="5"/>
  <c r="A11172" i="5"/>
  <c r="A11171" i="5"/>
  <c r="A11170" i="5"/>
  <c r="A11169" i="5"/>
  <c r="A11168" i="5"/>
  <c r="A11167" i="5"/>
  <c r="A11166" i="5"/>
  <c r="A11165" i="5"/>
  <c r="A11164" i="5"/>
  <c r="A11163" i="5"/>
  <c r="A11162" i="5"/>
  <c r="A11161" i="5"/>
  <c r="A11160" i="5"/>
  <c r="A11159" i="5"/>
  <c r="A11158" i="5"/>
  <c r="A11157" i="5"/>
  <c r="A11156" i="5"/>
  <c r="A11155" i="5"/>
  <c r="A11154" i="5"/>
  <c r="A11153" i="5"/>
  <c r="A11152" i="5"/>
  <c r="A11151" i="5"/>
  <c r="A11150" i="5"/>
  <c r="A11149" i="5"/>
  <c r="A11148" i="5"/>
  <c r="A11147" i="5"/>
  <c r="A11146" i="5"/>
  <c r="A11145" i="5"/>
  <c r="A11144" i="5"/>
  <c r="A11143" i="5"/>
  <c r="A11142" i="5"/>
  <c r="A11141" i="5"/>
  <c r="A11140" i="5"/>
  <c r="A11139" i="5"/>
  <c r="A11138" i="5"/>
  <c r="A11137" i="5"/>
  <c r="A11136" i="5"/>
  <c r="A11135" i="5"/>
  <c r="A11134" i="5"/>
  <c r="A11133" i="5"/>
  <c r="A11132" i="5"/>
  <c r="A11131" i="5"/>
  <c r="A11130" i="5"/>
  <c r="A11129" i="5"/>
  <c r="A11128" i="5"/>
  <c r="A11127" i="5"/>
  <c r="A11126" i="5"/>
  <c r="A11125" i="5"/>
  <c r="A11124" i="5"/>
  <c r="A11123" i="5"/>
  <c r="A11122" i="5"/>
  <c r="A11121" i="5"/>
  <c r="A11120" i="5"/>
  <c r="A11119" i="5"/>
  <c r="A11118" i="5"/>
  <c r="A11117" i="5"/>
  <c r="A11116" i="5"/>
  <c r="A11115" i="5"/>
  <c r="A11114" i="5"/>
  <c r="A11113" i="5"/>
  <c r="A11112" i="5"/>
  <c r="A11111" i="5"/>
  <c r="A11110" i="5"/>
  <c r="A11109" i="5"/>
  <c r="A11108" i="5"/>
  <c r="A11107" i="5"/>
  <c r="A11106" i="5"/>
  <c r="A11105" i="5"/>
  <c r="A11104" i="5"/>
  <c r="A11103" i="5"/>
  <c r="A11102" i="5"/>
  <c r="A11101" i="5"/>
  <c r="A11100" i="5"/>
  <c r="A11099" i="5"/>
  <c r="A11098" i="5"/>
  <c r="A11097" i="5"/>
  <c r="A11096" i="5"/>
  <c r="A11095" i="5"/>
  <c r="A11094" i="5"/>
  <c r="A11093" i="5"/>
  <c r="A11092" i="5"/>
  <c r="A11091" i="5"/>
  <c r="A11090" i="5"/>
  <c r="A11089" i="5"/>
  <c r="A11088" i="5"/>
  <c r="A11087" i="5"/>
  <c r="A11086" i="5"/>
  <c r="A11085" i="5"/>
  <c r="A11084" i="5"/>
  <c r="A11083" i="5"/>
  <c r="A11082" i="5"/>
  <c r="A11081" i="5"/>
  <c r="A11080" i="5"/>
  <c r="A11079" i="5"/>
  <c r="A11078" i="5"/>
  <c r="A11077" i="5"/>
  <c r="A11076" i="5"/>
  <c r="A11075" i="5"/>
  <c r="A11074" i="5"/>
  <c r="A11073" i="5"/>
  <c r="A11072" i="5"/>
  <c r="A11071" i="5"/>
  <c r="A11070" i="5"/>
  <c r="A11069" i="5"/>
  <c r="A11068" i="5"/>
  <c r="A11067" i="5"/>
  <c r="A11066" i="5"/>
  <c r="A11065" i="5"/>
  <c r="A11064" i="5"/>
  <c r="A11063" i="5"/>
  <c r="A11062" i="5"/>
  <c r="A11061" i="5"/>
  <c r="A11060" i="5"/>
  <c r="A11059" i="5"/>
  <c r="A11058" i="5"/>
  <c r="A11057" i="5"/>
  <c r="A11056" i="5"/>
  <c r="A11055" i="5"/>
  <c r="A11054" i="5"/>
  <c r="A11053" i="5"/>
  <c r="A11052" i="5"/>
  <c r="A11051" i="5"/>
  <c r="A11050" i="5"/>
  <c r="A11049" i="5"/>
  <c r="A11048" i="5"/>
  <c r="A11047" i="5"/>
  <c r="A11046" i="5"/>
  <c r="A11045" i="5"/>
  <c r="A11044" i="5"/>
  <c r="A11043" i="5"/>
  <c r="A11042" i="5"/>
  <c r="A11041" i="5"/>
  <c r="A11040" i="5"/>
  <c r="A11039" i="5"/>
  <c r="A11038" i="5"/>
  <c r="A11037" i="5"/>
  <c r="A11036" i="5"/>
  <c r="A11035" i="5"/>
  <c r="A11034" i="5"/>
  <c r="A11033" i="5"/>
  <c r="A11032" i="5"/>
  <c r="A11031" i="5"/>
  <c r="A11030" i="5"/>
  <c r="A11029" i="5"/>
  <c r="A11028" i="5"/>
  <c r="A11027" i="5"/>
  <c r="A11026" i="5"/>
  <c r="A11025" i="5"/>
  <c r="A11024" i="5"/>
  <c r="A11023" i="5"/>
  <c r="A11022" i="5"/>
  <c r="A11021" i="5"/>
  <c r="A11020" i="5"/>
  <c r="A11019" i="5"/>
  <c r="A11018" i="5"/>
  <c r="A11017" i="5"/>
  <c r="A11016" i="5"/>
  <c r="A11015" i="5"/>
  <c r="A11014" i="5"/>
  <c r="A11013" i="5"/>
  <c r="A11012" i="5"/>
  <c r="A11011" i="5"/>
  <c r="A11010" i="5"/>
  <c r="A11009" i="5"/>
  <c r="A11008" i="5"/>
  <c r="A11007" i="5"/>
  <c r="A11006" i="5"/>
  <c r="A11005" i="5"/>
  <c r="A11004" i="5"/>
  <c r="A11003" i="5"/>
  <c r="A11002" i="5"/>
  <c r="A11001" i="5"/>
  <c r="A11000" i="5"/>
  <c r="A10999" i="5"/>
  <c r="A10998" i="5"/>
  <c r="A10997" i="5"/>
  <c r="A10996" i="5"/>
  <c r="A10995" i="5"/>
  <c r="A10994" i="5"/>
  <c r="A10993" i="5"/>
  <c r="A10992" i="5"/>
  <c r="A10991" i="5"/>
  <c r="A10990" i="5"/>
  <c r="A10989" i="5"/>
  <c r="A10988" i="5"/>
  <c r="A10987" i="5"/>
  <c r="A10986" i="5"/>
  <c r="A10985" i="5"/>
  <c r="A10984" i="5"/>
  <c r="A10983" i="5"/>
  <c r="A10982" i="5"/>
  <c r="A10981" i="5"/>
  <c r="A10980" i="5"/>
  <c r="A10979" i="5"/>
  <c r="A10978" i="5"/>
  <c r="A10977" i="5"/>
  <c r="A10976" i="5"/>
  <c r="A10975" i="5"/>
  <c r="A10974" i="5"/>
  <c r="A10973" i="5"/>
  <c r="A10972" i="5"/>
  <c r="A10971" i="5"/>
  <c r="A10970" i="5"/>
  <c r="A10969" i="5"/>
  <c r="A10968" i="5"/>
  <c r="A10967" i="5"/>
  <c r="A10966" i="5"/>
  <c r="A10965" i="5"/>
  <c r="A10964" i="5"/>
  <c r="A10963" i="5"/>
  <c r="A10962" i="5"/>
  <c r="A10961" i="5"/>
  <c r="A10960" i="5"/>
  <c r="A10959" i="5"/>
  <c r="A10958" i="5"/>
  <c r="A10957" i="5"/>
  <c r="A10956" i="5"/>
  <c r="A10955" i="5"/>
  <c r="A10954" i="5"/>
  <c r="A10953" i="5"/>
  <c r="A10952" i="5"/>
  <c r="A10951" i="5"/>
  <c r="A10950" i="5"/>
  <c r="A10949" i="5"/>
  <c r="A10948" i="5"/>
  <c r="A10947" i="5"/>
  <c r="A10946" i="5"/>
  <c r="A10945" i="5"/>
  <c r="A10944" i="5"/>
  <c r="A10943" i="5"/>
  <c r="A10942" i="5"/>
  <c r="A10941" i="5"/>
  <c r="A10940" i="5"/>
  <c r="A10939" i="5"/>
  <c r="A10938" i="5"/>
  <c r="A10937" i="5"/>
  <c r="A10936" i="5"/>
  <c r="A10935" i="5"/>
  <c r="A10934" i="5"/>
  <c r="A10933" i="5"/>
  <c r="A10932" i="5"/>
  <c r="A10931" i="5"/>
  <c r="A10930" i="5"/>
  <c r="A10929" i="5"/>
  <c r="A10928" i="5"/>
  <c r="A10927" i="5"/>
  <c r="A10926" i="5"/>
  <c r="A10925" i="5"/>
  <c r="A10924" i="5"/>
  <c r="A10923" i="5"/>
  <c r="A10922" i="5"/>
  <c r="A10921" i="5"/>
  <c r="A10920" i="5"/>
  <c r="A10919" i="5"/>
  <c r="A10918" i="5"/>
  <c r="A10917" i="5"/>
  <c r="A10916" i="5"/>
  <c r="A10915" i="5"/>
  <c r="A10914" i="5"/>
  <c r="A10913" i="5"/>
  <c r="A10912" i="5"/>
  <c r="A10911" i="5"/>
  <c r="A10910" i="5"/>
  <c r="A10909" i="5"/>
  <c r="A10908" i="5"/>
  <c r="A10907" i="5"/>
  <c r="A10906" i="5"/>
  <c r="A10905" i="5"/>
  <c r="A10904" i="5"/>
  <c r="A10903" i="5"/>
  <c r="A10902" i="5"/>
  <c r="A10901" i="5"/>
  <c r="A10900" i="5"/>
  <c r="A10899" i="5"/>
  <c r="A10898" i="5"/>
  <c r="A10897" i="5"/>
  <c r="A10896" i="5"/>
  <c r="A10895" i="5"/>
  <c r="A10894" i="5"/>
  <c r="A10893" i="5"/>
  <c r="A10892" i="5"/>
  <c r="A10891" i="5"/>
  <c r="A10890" i="5"/>
  <c r="A10889" i="5"/>
  <c r="A10888" i="5"/>
  <c r="A10887" i="5"/>
  <c r="A10886" i="5"/>
  <c r="A10885" i="5"/>
  <c r="A10884" i="5"/>
  <c r="A10883" i="5"/>
  <c r="A10882" i="5"/>
  <c r="A10881" i="5"/>
  <c r="A10880" i="5"/>
  <c r="A10879" i="5"/>
  <c r="A10878" i="5"/>
  <c r="A10877" i="5"/>
  <c r="A10876" i="5"/>
  <c r="A10875" i="5"/>
  <c r="A10874" i="5"/>
  <c r="A10873" i="5"/>
  <c r="A10872" i="5"/>
  <c r="A10871" i="5"/>
  <c r="A10870" i="5"/>
  <c r="A10869" i="5"/>
  <c r="A10868" i="5"/>
  <c r="A10867" i="5"/>
  <c r="A10866" i="5"/>
  <c r="A10865" i="5"/>
  <c r="A10864" i="5"/>
  <c r="A10863" i="5"/>
  <c r="A10862" i="5"/>
  <c r="A10861" i="5"/>
  <c r="A10860" i="5"/>
  <c r="A10859" i="5"/>
  <c r="A10858" i="5"/>
  <c r="A10857" i="5"/>
  <c r="A10856" i="5"/>
  <c r="A10855" i="5"/>
  <c r="A10854" i="5"/>
  <c r="A10853" i="5"/>
  <c r="A10852" i="5"/>
  <c r="A10851" i="5"/>
  <c r="A10850" i="5"/>
  <c r="A10849" i="5"/>
  <c r="A10848" i="5"/>
  <c r="A10847" i="5"/>
  <c r="A10846" i="5"/>
  <c r="A10845" i="5"/>
  <c r="A10844" i="5"/>
  <c r="A10843" i="5"/>
  <c r="A10842" i="5"/>
  <c r="A10841" i="5"/>
  <c r="A10840" i="5"/>
  <c r="A10839" i="5"/>
  <c r="A10838" i="5"/>
  <c r="A10837" i="5"/>
  <c r="A10836" i="5"/>
  <c r="A10835" i="5"/>
  <c r="A10834" i="5"/>
  <c r="A10833" i="5"/>
  <c r="A10832" i="5"/>
  <c r="A10831" i="5"/>
  <c r="A10830" i="5"/>
  <c r="A10829" i="5"/>
  <c r="A10828" i="5"/>
  <c r="A10827" i="5"/>
  <c r="A10826" i="5"/>
  <c r="A10825" i="5"/>
  <c r="A10824" i="5"/>
  <c r="A10823" i="5"/>
  <c r="A10822" i="5"/>
  <c r="A10821" i="5"/>
  <c r="A10820" i="5"/>
  <c r="A10819" i="5"/>
  <c r="A10818" i="5"/>
  <c r="A10817" i="5"/>
  <c r="A10816" i="5"/>
  <c r="A10815" i="5"/>
  <c r="A10814" i="5"/>
  <c r="A10813" i="5"/>
  <c r="A10812" i="5"/>
  <c r="A10811" i="5"/>
  <c r="A10810" i="5"/>
  <c r="A10809" i="5"/>
  <c r="A10808" i="5"/>
  <c r="A10807" i="5"/>
  <c r="A10806" i="5"/>
  <c r="A10805" i="5"/>
  <c r="A10804" i="5"/>
  <c r="A10803" i="5"/>
  <c r="A10802" i="5"/>
  <c r="A10801" i="5"/>
  <c r="A10800" i="5"/>
  <c r="A10799" i="5"/>
  <c r="A10798" i="5"/>
  <c r="A10797" i="5"/>
  <c r="A10796" i="5"/>
  <c r="A10795" i="5"/>
  <c r="A10794" i="5"/>
  <c r="A10793" i="5"/>
  <c r="A10792" i="5"/>
  <c r="A10791" i="5"/>
  <c r="A10790" i="5"/>
  <c r="A10789" i="5"/>
  <c r="A10788" i="5"/>
  <c r="A10787" i="5"/>
  <c r="A10786" i="5"/>
  <c r="A10785" i="5"/>
  <c r="A10784" i="5"/>
  <c r="A10783" i="5"/>
  <c r="A10782" i="5"/>
  <c r="A10781" i="5"/>
  <c r="A10780" i="5"/>
  <c r="A10779" i="5"/>
  <c r="A10778" i="5"/>
  <c r="A10777" i="5"/>
  <c r="A10776" i="5"/>
  <c r="A10775" i="5"/>
  <c r="A10774" i="5"/>
  <c r="A10773" i="5"/>
  <c r="A10772" i="5"/>
  <c r="A10771" i="5"/>
  <c r="A10770" i="5"/>
  <c r="A10769" i="5"/>
  <c r="A10768" i="5"/>
  <c r="A10767" i="5"/>
  <c r="A10766" i="5"/>
  <c r="A10765" i="5"/>
  <c r="A10764" i="5"/>
  <c r="A10763" i="5"/>
  <c r="A10762" i="5"/>
  <c r="A10761" i="5"/>
  <c r="A10760" i="5"/>
  <c r="A10759" i="5"/>
  <c r="A10758" i="5"/>
  <c r="A10757" i="5"/>
  <c r="A10756" i="5"/>
  <c r="A10755" i="5"/>
  <c r="A10754" i="5"/>
  <c r="A10753" i="5"/>
  <c r="A10752" i="5"/>
  <c r="A10751" i="5"/>
  <c r="A10750" i="5"/>
  <c r="A10749" i="5"/>
  <c r="A10748" i="5"/>
  <c r="A10747" i="5"/>
  <c r="A10746" i="5"/>
  <c r="A10745" i="5"/>
  <c r="A10744" i="5"/>
  <c r="A10743" i="5"/>
  <c r="A10742" i="5"/>
  <c r="A10741" i="5"/>
  <c r="A10740" i="5"/>
  <c r="A10739" i="5"/>
  <c r="A10738" i="5"/>
  <c r="A10737" i="5"/>
  <c r="A10736" i="5"/>
  <c r="A10735" i="5"/>
  <c r="A10734" i="5"/>
  <c r="A10733" i="5"/>
  <c r="A10732" i="5"/>
  <c r="A10731" i="5"/>
  <c r="A10730" i="5"/>
  <c r="A10729" i="5"/>
  <c r="A10728" i="5"/>
  <c r="A10727" i="5"/>
  <c r="A10726" i="5"/>
  <c r="A10725" i="5"/>
  <c r="A10724" i="5"/>
  <c r="A10723" i="5"/>
  <c r="A10722" i="5"/>
  <c r="A10721" i="5"/>
  <c r="A10720" i="5"/>
  <c r="A10719" i="5"/>
  <c r="A10718" i="5"/>
  <c r="A10717" i="5"/>
  <c r="A10716" i="5"/>
  <c r="A10715" i="5"/>
  <c r="A10714" i="5"/>
  <c r="A10713" i="5"/>
  <c r="A10712" i="5"/>
  <c r="A10711" i="5"/>
  <c r="A10710" i="5"/>
  <c r="A10709" i="5"/>
  <c r="A10708" i="5"/>
  <c r="A10707" i="5"/>
  <c r="A10706" i="5"/>
  <c r="A10705" i="5"/>
  <c r="A10704" i="5"/>
  <c r="A10703" i="5"/>
  <c r="A10702" i="5"/>
  <c r="A10701" i="5"/>
  <c r="A10700" i="5"/>
  <c r="A10699" i="5"/>
  <c r="A10698" i="5"/>
  <c r="A10697" i="5"/>
  <c r="A10696" i="5"/>
  <c r="A10695" i="5"/>
  <c r="A10694" i="5"/>
  <c r="A10693" i="5"/>
  <c r="A10692" i="5"/>
  <c r="A10691" i="5"/>
  <c r="A10690" i="5"/>
  <c r="A10689" i="5"/>
  <c r="A10688" i="5"/>
  <c r="A10687" i="5"/>
  <c r="A10686" i="5"/>
  <c r="A10685" i="5"/>
  <c r="A10684" i="5"/>
  <c r="A10683" i="5"/>
  <c r="A10682" i="5"/>
  <c r="A10681" i="5"/>
  <c r="A10680" i="5"/>
  <c r="A10679" i="5"/>
  <c r="A10678" i="5"/>
  <c r="A10677" i="5"/>
  <c r="A10676" i="5"/>
  <c r="A10675" i="5"/>
  <c r="A10674" i="5"/>
  <c r="A10673" i="5"/>
  <c r="A10672" i="5"/>
  <c r="A10671" i="5"/>
  <c r="A10670" i="5"/>
  <c r="A10669" i="5"/>
  <c r="A10668" i="5"/>
  <c r="A10667" i="5"/>
  <c r="A10666" i="5"/>
  <c r="A10665" i="5"/>
  <c r="A10664" i="5"/>
  <c r="A10663" i="5"/>
  <c r="A10662" i="5"/>
  <c r="A10661" i="5"/>
  <c r="A10660" i="5"/>
  <c r="A10659" i="5"/>
  <c r="A10658" i="5"/>
  <c r="A10657" i="5"/>
  <c r="A10656" i="5"/>
  <c r="A10655" i="5"/>
  <c r="A10654" i="5"/>
  <c r="A10653" i="5"/>
  <c r="A10652" i="5"/>
  <c r="A10651" i="5"/>
  <c r="A10650" i="5"/>
  <c r="A10649" i="5"/>
  <c r="A10648" i="5"/>
  <c r="A10647" i="5"/>
  <c r="A10646" i="5"/>
  <c r="A10645" i="5"/>
  <c r="A10644" i="5"/>
  <c r="A10643" i="5"/>
  <c r="A10642" i="5"/>
  <c r="A10641" i="5"/>
  <c r="A10640" i="5"/>
  <c r="A10639" i="5"/>
  <c r="A10638" i="5"/>
  <c r="A10637" i="5"/>
  <c r="A10636" i="5"/>
  <c r="A10635" i="5"/>
  <c r="A10634" i="5"/>
  <c r="A10633" i="5"/>
  <c r="A10632" i="5"/>
  <c r="A10631" i="5"/>
  <c r="A10630" i="5"/>
  <c r="A10629" i="5"/>
  <c r="A10628" i="5"/>
  <c r="A10627" i="5"/>
  <c r="A10626" i="5"/>
  <c r="A10625" i="5"/>
  <c r="A10624" i="5"/>
  <c r="A10623" i="5"/>
  <c r="A10622" i="5"/>
  <c r="A10621" i="5"/>
  <c r="A10620" i="5"/>
  <c r="A10619" i="5"/>
  <c r="A10618" i="5"/>
  <c r="A10617" i="5"/>
  <c r="A10616" i="5"/>
  <c r="A10615" i="5"/>
  <c r="A10614" i="5"/>
  <c r="A10613" i="5"/>
  <c r="A10612" i="5"/>
  <c r="A10611" i="5"/>
  <c r="A10610" i="5"/>
  <c r="A10609" i="5"/>
  <c r="A10608" i="5"/>
  <c r="A10607" i="5"/>
  <c r="A10606" i="5"/>
  <c r="A10605" i="5"/>
  <c r="A10604" i="5"/>
  <c r="A10603" i="5"/>
  <c r="A10602" i="5"/>
  <c r="A10601" i="5"/>
  <c r="A10600" i="5"/>
  <c r="A10599" i="5"/>
  <c r="A10598" i="5"/>
  <c r="A10597" i="5"/>
  <c r="A10596" i="5"/>
  <c r="A10595" i="5"/>
  <c r="A10594" i="5"/>
  <c r="A10593" i="5"/>
  <c r="A10592" i="5"/>
  <c r="A10591" i="5"/>
  <c r="A10590" i="5"/>
  <c r="A10589" i="5"/>
  <c r="A10588" i="5"/>
  <c r="A10587" i="5"/>
  <c r="A10586" i="5"/>
  <c r="A10585" i="5"/>
  <c r="A10584" i="5"/>
  <c r="A10583" i="5"/>
  <c r="A10582" i="5"/>
  <c r="A10581" i="5"/>
  <c r="A10580" i="5"/>
  <c r="A10579" i="5"/>
  <c r="A10578" i="5"/>
  <c r="A10577" i="5"/>
  <c r="A10576" i="5"/>
  <c r="A10575" i="5"/>
  <c r="A10574" i="5"/>
  <c r="A10573" i="5"/>
  <c r="A10572" i="5"/>
  <c r="A10571" i="5"/>
  <c r="A10570" i="5"/>
  <c r="A10569" i="5"/>
  <c r="A10568" i="5"/>
  <c r="A10567" i="5"/>
  <c r="A10566" i="5"/>
  <c r="A10565" i="5"/>
  <c r="A10564" i="5"/>
  <c r="A10563" i="5"/>
  <c r="A10562" i="5"/>
  <c r="A10561" i="5"/>
  <c r="A10560" i="5"/>
  <c r="A10559" i="5"/>
  <c r="A10558" i="5"/>
  <c r="A10557" i="5"/>
  <c r="A10556" i="5"/>
  <c r="A10555" i="5"/>
  <c r="A10554" i="5"/>
  <c r="A10553" i="5"/>
  <c r="A10552" i="5"/>
  <c r="A10551" i="5"/>
  <c r="A10550" i="5"/>
  <c r="A10549" i="5"/>
  <c r="A10548" i="5"/>
  <c r="A10547" i="5"/>
  <c r="A10546" i="5"/>
  <c r="A10545" i="5"/>
  <c r="A10544" i="5"/>
  <c r="A10543" i="5"/>
  <c r="A10542" i="5"/>
  <c r="A10541" i="5"/>
  <c r="A10540" i="5"/>
  <c r="A10539" i="5"/>
  <c r="A10538" i="5"/>
  <c r="A10537" i="5"/>
  <c r="A10536" i="5"/>
  <c r="A10535" i="5"/>
  <c r="A10534" i="5"/>
  <c r="A10533" i="5"/>
  <c r="A10532" i="5"/>
  <c r="A10531" i="5"/>
  <c r="A10530" i="5"/>
  <c r="A10529" i="5"/>
  <c r="A10528" i="5"/>
  <c r="A10527" i="5"/>
  <c r="A10526" i="5"/>
  <c r="A10525" i="5"/>
  <c r="A10524" i="5"/>
  <c r="A10523" i="5"/>
  <c r="A10522" i="5"/>
  <c r="A10521" i="5"/>
  <c r="A10520" i="5"/>
  <c r="A10519" i="5"/>
  <c r="A10518" i="5"/>
  <c r="A10517" i="5"/>
  <c r="A10516" i="5"/>
  <c r="A10515" i="5"/>
  <c r="A10514" i="5"/>
  <c r="A10513" i="5"/>
  <c r="A10512" i="5"/>
  <c r="A10511" i="5"/>
  <c r="A10510" i="5"/>
  <c r="A10509" i="5"/>
  <c r="A10508" i="5"/>
  <c r="A10507" i="5"/>
  <c r="A10506" i="5"/>
  <c r="A10505" i="5"/>
  <c r="A10504" i="5"/>
  <c r="A10503" i="5"/>
  <c r="A10502" i="5"/>
  <c r="A10501" i="5"/>
  <c r="A10500" i="5"/>
  <c r="A10499" i="5"/>
  <c r="A10498" i="5"/>
  <c r="A10497" i="5"/>
  <c r="A10496" i="5"/>
  <c r="A10495" i="5"/>
  <c r="A10494" i="5"/>
  <c r="A10493" i="5"/>
  <c r="A10492" i="5"/>
  <c r="A10491" i="5"/>
  <c r="A10490" i="5"/>
  <c r="A10489" i="5"/>
  <c r="A10488" i="5"/>
  <c r="A10487" i="5"/>
  <c r="A10486" i="5"/>
  <c r="A10485" i="5"/>
  <c r="A10484" i="5"/>
  <c r="A10483" i="5"/>
  <c r="A10482" i="5"/>
  <c r="A10481" i="5"/>
  <c r="A10480" i="5"/>
  <c r="A10479" i="5"/>
  <c r="A10478" i="5"/>
  <c r="A10477" i="5"/>
  <c r="A10476" i="5"/>
  <c r="A10475" i="5"/>
  <c r="A10474" i="5"/>
  <c r="A10473" i="5"/>
  <c r="A10472" i="5"/>
  <c r="A10471" i="5"/>
  <c r="A10470" i="5"/>
  <c r="A10469" i="5"/>
  <c r="A10468" i="5"/>
  <c r="A10467" i="5"/>
  <c r="A10466" i="5"/>
  <c r="A10465" i="5"/>
  <c r="A10464" i="5"/>
  <c r="A10463" i="5"/>
  <c r="A10462" i="5"/>
  <c r="A10461" i="5"/>
  <c r="A10460" i="5"/>
  <c r="A10459" i="5"/>
  <c r="A10458" i="5"/>
  <c r="A10457" i="5"/>
  <c r="A10456" i="5"/>
  <c r="A10455" i="5"/>
  <c r="A10454" i="5"/>
  <c r="A10453" i="5"/>
  <c r="A10452" i="5"/>
  <c r="A10451" i="5"/>
  <c r="A10450" i="5"/>
  <c r="A10449" i="5"/>
  <c r="A10448" i="5"/>
  <c r="A10447" i="5"/>
  <c r="A10446" i="5"/>
  <c r="A10445" i="5"/>
  <c r="A10444" i="5"/>
  <c r="A10443" i="5"/>
  <c r="A10442" i="5"/>
  <c r="A10441" i="5"/>
  <c r="A10440" i="5"/>
  <c r="A10439" i="5"/>
  <c r="A10438" i="5"/>
  <c r="A10437" i="5"/>
  <c r="A10436" i="5"/>
  <c r="A10435" i="5"/>
  <c r="A10434" i="5"/>
  <c r="A10433" i="5"/>
  <c r="A10432" i="5"/>
  <c r="A10431" i="5"/>
  <c r="A10430" i="5"/>
  <c r="A10429" i="5"/>
  <c r="A10428" i="5"/>
  <c r="A10427" i="5"/>
  <c r="A10426" i="5"/>
  <c r="A10425" i="5"/>
  <c r="A10424" i="5"/>
  <c r="A10423" i="5"/>
  <c r="A10422" i="5"/>
  <c r="A10421" i="5"/>
  <c r="A10420" i="5"/>
  <c r="A10419" i="5"/>
  <c r="A10418" i="5"/>
  <c r="A10417" i="5"/>
  <c r="A10416" i="5"/>
  <c r="A10415" i="5"/>
  <c r="A10414" i="5"/>
  <c r="A10413" i="5"/>
  <c r="A10412" i="5"/>
  <c r="A10411" i="5"/>
  <c r="A10410" i="5"/>
  <c r="A10409" i="5"/>
  <c r="A10408" i="5"/>
  <c r="A10407" i="5"/>
  <c r="A10406" i="5"/>
  <c r="A10405" i="5"/>
  <c r="A10404" i="5"/>
  <c r="A10403" i="5"/>
  <c r="A10402" i="5"/>
  <c r="A10401" i="5"/>
  <c r="A10400" i="5"/>
  <c r="A10399" i="5"/>
  <c r="A10398" i="5"/>
  <c r="A10397" i="5"/>
  <c r="A10396" i="5"/>
  <c r="A10395" i="5"/>
  <c r="A10394" i="5"/>
  <c r="A10393" i="5"/>
  <c r="A10392" i="5"/>
  <c r="A10391" i="5"/>
  <c r="A10390" i="5"/>
  <c r="A10389" i="5"/>
  <c r="A10388" i="5"/>
  <c r="A10387" i="5"/>
  <c r="A10386" i="5"/>
  <c r="A10385" i="5"/>
  <c r="A10384" i="5"/>
  <c r="A10383" i="5"/>
  <c r="A10382" i="5"/>
  <c r="A10381" i="5"/>
  <c r="A10380" i="5"/>
  <c r="A10379" i="5"/>
  <c r="A10378" i="5"/>
  <c r="A10377" i="5"/>
  <c r="A10376" i="5"/>
  <c r="A10375" i="5"/>
  <c r="A10374" i="5"/>
  <c r="A10373" i="5"/>
  <c r="A10372" i="5"/>
  <c r="A10371" i="5"/>
  <c r="A10370" i="5"/>
  <c r="A10369" i="5"/>
  <c r="A10368" i="5"/>
  <c r="A10367" i="5"/>
  <c r="A10366" i="5"/>
  <c r="A10365" i="5"/>
  <c r="A10364" i="5"/>
  <c r="A10363" i="5"/>
  <c r="A10362" i="5"/>
  <c r="A10361" i="5"/>
  <c r="A10360" i="5"/>
  <c r="A10359" i="5"/>
  <c r="A10358" i="5"/>
  <c r="A10357" i="5"/>
  <c r="A10356" i="5"/>
  <c r="A10355" i="5"/>
  <c r="A10354" i="5"/>
  <c r="A10353" i="5"/>
  <c r="A10352" i="5"/>
  <c r="A10351" i="5"/>
  <c r="A10350" i="5"/>
  <c r="A10349" i="5"/>
  <c r="A10348" i="5"/>
  <c r="A10347" i="5"/>
  <c r="A10346" i="5"/>
  <c r="A10345" i="5"/>
  <c r="A10344" i="5"/>
  <c r="A10343" i="5"/>
  <c r="A10342" i="5"/>
  <c r="A10341" i="5"/>
  <c r="A10340" i="5"/>
  <c r="A10339" i="5"/>
  <c r="A10338" i="5"/>
  <c r="A10337" i="5"/>
  <c r="A10336" i="5"/>
  <c r="A10335" i="5"/>
  <c r="A10334" i="5"/>
  <c r="A10333" i="5"/>
  <c r="A10332" i="5"/>
  <c r="A10331" i="5"/>
  <c r="A10330" i="5"/>
  <c r="A10329" i="5"/>
  <c r="A10328" i="5"/>
  <c r="A10327" i="5"/>
  <c r="A10326" i="5"/>
  <c r="A10325" i="5"/>
  <c r="A10324" i="5"/>
  <c r="A10323" i="5"/>
  <c r="A10322" i="5"/>
  <c r="A10321" i="5"/>
  <c r="A10320" i="5"/>
  <c r="A10319" i="5"/>
  <c r="A10318" i="5"/>
  <c r="A10317" i="5"/>
  <c r="A10316" i="5"/>
  <c r="A10315" i="5"/>
  <c r="A10314" i="5"/>
  <c r="A10313" i="5"/>
  <c r="A10312" i="5"/>
  <c r="A10311" i="5"/>
  <c r="A10310" i="5"/>
  <c r="A10309" i="5"/>
  <c r="A10308" i="5"/>
  <c r="A10307" i="5"/>
  <c r="A10306" i="5"/>
  <c r="A10305" i="5"/>
  <c r="A10304" i="5"/>
  <c r="A10303" i="5"/>
  <c r="A10302" i="5"/>
  <c r="A10301" i="5"/>
  <c r="A10300" i="5"/>
  <c r="A10299" i="5"/>
  <c r="A10298" i="5"/>
  <c r="A10297" i="5"/>
  <c r="A10296" i="5"/>
  <c r="A10295" i="5"/>
  <c r="A10294" i="5"/>
  <c r="A10293" i="5"/>
  <c r="A10292" i="5"/>
  <c r="A10291" i="5"/>
  <c r="A10290" i="5"/>
  <c r="A10289" i="5"/>
  <c r="A10288" i="5"/>
  <c r="A10287" i="5"/>
  <c r="A10286" i="5"/>
  <c r="A10285" i="5"/>
  <c r="A10284" i="5"/>
  <c r="A10283" i="5"/>
  <c r="A10282" i="5"/>
  <c r="A10281" i="5"/>
  <c r="A10280" i="5"/>
  <c r="A10279" i="5"/>
  <c r="A10278" i="5"/>
  <c r="A10277" i="5"/>
  <c r="A10276" i="5"/>
  <c r="A10275" i="5"/>
  <c r="A10274" i="5"/>
  <c r="A10273" i="5"/>
  <c r="A10272" i="5"/>
  <c r="A10271" i="5"/>
  <c r="A10270" i="5"/>
  <c r="A10269" i="5"/>
  <c r="A10268" i="5"/>
  <c r="A10267" i="5"/>
  <c r="A10266" i="5"/>
  <c r="A10265" i="5"/>
  <c r="A10264" i="5"/>
  <c r="A10263" i="5"/>
  <c r="A10262" i="5"/>
  <c r="A10261" i="5"/>
  <c r="A10260" i="5"/>
  <c r="A10259" i="5"/>
  <c r="A10258" i="5"/>
  <c r="A10257" i="5"/>
  <c r="A10256" i="5"/>
  <c r="A10255" i="5"/>
  <c r="A10254" i="5"/>
  <c r="A10253" i="5"/>
  <c r="A10252" i="5"/>
  <c r="A10251" i="5"/>
  <c r="A10250" i="5"/>
  <c r="A10249" i="5"/>
  <c r="A10248" i="5"/>
  <c r="A10247" i="5"/>
  <c r="A10246" i="5"/>
  <c r="A10245" i="5"/>
  <c r="A10244" i="5"/>
  <c r="A10243" i="5"/>
  <c r="A10242" i="5"/>
  <c r="A10241" i="5"/>
  <c r="A10240" i="5"/>
  <c r="A10239" i="5"/>
  <c r="A10238" i="5"/>
  <c r="A10237" i="5"/>
  <c r="A10236" i="5"/>
  <c r="A10235" i="5"/>
  <c r="A10234" i="5"/>
  <c r="A10233" i="5"/>
  <c r="A10232" i="5"/>
  <c r="A10231" i="5"/>
  <c r="A10230" i="5"/>
  <c r="A10229" i="5"/>
  <c r="A10228" i="5"/>
  <c r="A10227" i="5"/>
  <c r="A10226" i="5"/>
  <c r="A10225" i="5"/>
  <c r="A10224" i="5"/>
  <c r="A10223" i="5"/>
  <c r="A10222" i="5"/>
  <c r="A10221" i="5"/>
  <c r="A10220" i="5"/>
  <c r="A10219" i="5"/>
  <c r="A10218" i="5"/>
  <c r="A10217" i="5"/>
  <c r="A10216" i="5"/>
  <c r="A10215" i="5"/>
  <c r="A10214" i="5"/>
  <c r="A10213" i="5"/>
  <c r="A10212" i="5"/>
  <c r="A10211" i="5"/>
  <c r="A10210" i="5"/>
  <c r="A10209" i="5"/>
  <c r="A10208" i="5"/>
  <c r="A10207" i="5"/>
  <c r="A10206" i="5"/>
  <c r="A10205" i="5"/>
  <c r="A10204" i="5"/>
  <c r="A10203" i="5"/>
  <c r="A10202" i="5"/>
  <c r="A10201" i="5"/>
  <c r="A10200" i="5"/>
  <c r="A10199" i="5"/>
  <c r="A10198" i="5"/>
  <c r="A10197" i="5"/>
  <c r="A10196" i="5"/>
  <c r="A10195" i="5"/>
  <c r="A10194" i="5"/>
  <c r="A10193" i="5"/>
  <c r="A10192" i="5"/>
  <c r="A10191" i="5"/>
  <c r="A10190" i="5"/>
  <c r="A10189" i="5"/>
  <c r="A10188" i="5"/>
  <c r="A10187" i="5"/>
  <c r="A10186" i="5"/>
  <c r="A10185" i="5"/>
  <c r="A10184" i="5"/>
  <c r="A10183" i="5"/>
  <c r="A10182" i="5"/>
  <c r="A10181" i="5"/>
  <c r="A10180" i="5"/>
  <c r="A10179" i="5"/>
  <c r="A10178" i="5"/>
  <c r="A10177" i="5"/>
  <c r="A10176" i="5"/>
  <c r="A10175" i="5"/>
  <c r="A10174" i="5"/>
  <c r="A10173" i="5"/>
  <c r="A10172" i="5"/>
  <c r="A10171" i="5"/>
  <c r="A10170" i="5"/>
  <c r="A10169" i="5"/>
  <c r="A10168" i="5"/>
  <c r="A10167" i="5"/>
  <c r="A10166" i="5"/>
  <c r="A10165" i="5"/>
  <c r="A10164" i="5"/>
  <c r="A10163" i="5"/>
  <c r="A10162" i="5"/>
  <c r="A10161" i="5"/>
  <c r="A10160" i="5"/>
  <c r="A10159" i="5"/>
  <c r="A10158" i="5"/>
  <c r="A10157" i="5"/>
  <c r="A10156" i="5"/>
  <c r="A10155" i="5"/>
  <c r="A10154" i="5"/>
  <c r="A10153" i="5"/>
  <c r="A10152" i="5"/>
  <c r="A10151" i="5"/>
  <c r="A10150" i="5"/>
  <c r="A10149" i="5"/>
  <c r="A10148" i="5"/>
  <c r="A10147" i="5"/>
  <c r="A10146" i="5"/>
  <c r="A10145" i="5"/>
  <c r="A10144" i="5"/>
  <c r="A10143" i="5"/>
  <c r="A10142" i="5"/>
  <c r="A10141" i="5"/>
  <c r="A10140" i="5"/>
  <c r="A10139" i="5"/>
  <c r="A10138" i="5"/>
  <c r="A10137" i="5"/>
  <c r="A10136" i="5"/>
  <c r="A10135" i="5"/>
  <c r="A10134" i="5"/>
  <c r="A10133" i="5"/>
  <c r="A10132" i="5"/>
  <c r="A10131" i="5"/>
  <c r="A10130" i="5"/>
  <c r="A10129" i="5"/>
  <c r="A10128" i="5"/>
  <c r="A10127" i="5"/>
  <c r="A10126" i="5"/>
  <c r="A10125" i="5"/>
  <c r="A10124" i="5"/>
  <c r="A10123" i="5"/>
  <c r="A10122" i="5"/>
  <c r="A10121" i="5"/>
  <c r="A10120" i="5"/>
  <c r="A10119" i="5"/>
  <c r="A10118" i="5"/>
  <c r="A10117" i="5"/>
  <c r="A10116" i="5"/>
  <c r="A10115" i="5"/>
  <c r="A10114" i="5"/>
  <c r="A10113" i="5"/>
  <c r="A10112" i="5"/>
  <c r="A10111" i="5"/>
  <c r="A10110" i="5"/>
  <c r="A10109" i="5"/>
  <c r="A10108" i="5"/>
  <c r="A10107" i="5"/>
  <c r="A10106" i="5"/>
  <c r="A10105" i="5"/>
  <c r="A10104" i="5"/>
  <c r="A10103" i="5"/>
  <c r="A10102" i="5"/>
  <c r="A10101" i="5"/>
  <c r="A10100" i="5"/>
  <c r="A10099" i="5"/>
  <c r="A10098" i="5"/>
  <c r="A10097" i="5"/>
  <c r="A10096" i="5"/>
  <c r="A10095" i="5"/>
  <c r="A10094" i="5"/>
  <c r="A10093" i="5"/>
  <c r="A10092" i="5"/>
  <c r="A10091" i="5"/>
  <c r="A10090" i="5"/>
  <c r="A10089" i="5"/>
  <c r="A10088" i="5"/>
  <c r="A10087" i="5"/>
  <c r="A10086" i="5"/>
  <c r="A10085" i="5"/>
  <c r="A10084" i="5"/>
  <c r="A10083" i="5"/>
  <c r="A10082" i="5"/>
  <c r="A10081" i="5"/>
  <c r="A10080" i="5"/>
  <c r="A10079" i="5"/>
  <c r="A10078" i="5"/>
  <c r="A10077" i="5"/>
  <c r="A10076" i="5"/>
  <c r="A10075" i="5"/>
  <c r="A10074" i="5"/>
  <c r="A10073" i="5"/>
  <c r="A10072" i="5"/>
  <c r="A10071" i="5"/>
  <c r="A10070" i="5"/>
  <c r="A10069" i="5"/>
  <c r="A10068" i="5"/>
  <c r="A10067" i="5"/>
  <c r="A10066" i="5"/>
  <c r="A10065" i="5"/>
  <c r="A10064" i="5"/>
  <c r="A10063" i="5"/>
  <c r="A10062" i="5"/>
  <c r="A10061" i="5"/>
  <c r="A10060" i="5"/>
  <c r="A10059" i="5"/>
  <c r="A10058" i="5"/>
  <c r="A10057" i="5"/>
  <c r="A10056" i="5"/>
  <c r="A10055" i="5"/>
  <c r="A10054" i="5"/>
  <c r="A10053" i="5"/>
  <c r="A10052" i="5"/>
  <c r="A10051" i="5"/>
  <c r="A10050" i="5"/>
  <c r="A10049" i="5"/>
  <c r="A10048" i="5"/>
  <c r="A10047" i="5"/>
  <c r="A10046" i="5"/>
  <c r="A10045" i="5"/>
  <c r="A10044" i="5"/>
  <c r="A10043" i="5"/>
  <c r="A10042" i="5"/>
  <c r="A10041" i="5"/>
  <c r="A10040" i="5"/>
  <c r="A10039" i="5"/>
  <c r="A10038" i="5"/>
  <c r="A10037" i="5"/>
  <c r="A10036" i="5"/>
  <c r="A10035" i="5"/>
  <c r="A10034" i="5"/>
  <c r="A10033" i="5"/>
  <c r="A10032" i="5"/>
  <c r="A10031" i="5"/>
  <c r="A10030" i="5"/>
  <c r="A10029" i="5"/>
  <c r="A10028" i="5"/>
  <c r="A10027" i="5"/>
  <c r="A10026" i="5"/>
  <c r="A10025" i="5"/>
  <c r="A10024" i="5"/>
  <c r="A10023" i="5"/>
  <c r="A10022" i="5"/>
  <c r="A10021" i="5"/>
  <c r="A10020" i="5"/>
  <c r="A10019" i="5"/>
  <c r="A10018" i="5"/>
  <c r="A10017" i="5"/>
  <c r="A10016" i="5"/>
  <c r="A10015" i="5"/>
  <c r="A10014" i="5"/>
  <c r="A10013" i="5"/>
  <c r="A10012" i="5"/>
  <c r="A10011" i="5"/>
  <c r="A10010" i="5"/>
  <c r="A10009" i="5"/>
  <c r="A10008" i="5"/>
  <c r="A10007" i="5"/>
  <c r="A10006" i="5"/>
  <c r="A10005" i="5"/>
  <c r="A10004" i="5"/>
  <c r="A10003" i="5"/>
  <c r="A10002" i="5"/>
  <c r="A10001" i="5"/>
  <c r="A10000" i="5"/>
  <c r="A9999" i="5"/>
  <c r="A9998" i="5"/>
  <c r="A9997" i="5"/>
  <c r="A9996" i="5"/>
  <c r="A9995" i="5"/>
  <c r="A9994" i="5"/>
  <c r="A9993" i="5"/>
  <c r="A9992" i="5"/>
  <c r="A9991" i="5"/>
  <c r="A9990" i="5"/>
  <c r="A9989" i="5"/>
  <c r="A9988" i="5"/>
  <c r="A9987" i="5"/>
  <c r="A9986" i="5"/>
  <c r="A9985" i="5"/>
  <c r="A9984" i="5"/>
  <c r="A9983" i="5"/>
  <c r="A9982" i="5"/>
  <c r="A9981" i="5"/>
  <c r="A9980" i="5"/>
  <c r="A9979" i="5"/>
  <c r="A9978" i="5"/>
  <c r="A9977" i="5"/>
  <c r="A9976" i="5"/>
  <c r="A9975" i="5"/>
  <c r="A9974" i="5"/>
  <c r="A9973" i="5"/>
  <c r="A9972" i="5"/>
  <c r="A9971" i="5"/>
  <c r="A9970" i="5"/>
  <c r="A9969" i="5"/>
  <c r="A9968" i="5"/>
  <c r="A9967" i="5"/>
  <c r="A9966" i="5"/>
  <c r="A9965" i="5"/>
  <c r="A9964" i="5"/>
  <c r="A9963" i="5"/>
  <c r="A9962" i="5"/>
  <c r="A9961" i="5"/>
  <c r="A9960" i="5"/>
  <c r="A9959" i="5"/>
  <c r="A9958" i="5"/>
  <c r="A9957" i="5"/>
  <c r="A9956" i="5"/>
  <c r="A9955" i="5"/>
  <c r="A9954" i="5"/>
  <c r="A9953" i="5"/>
  <c r="A9952" i="5"/>
  <c r="A9951" i="5"/>
  <c r="A9950" i="5"/>
  <c r="A9949" i="5"/>
  <c r="A9948" i="5"/>
  <c r="A9947" i="5"/>
  <c r="A9946" i="5"/>
  <c r="A9945" i="5"/>
  <c r="A9944" i="5"/>
  <c r="A9943" i="5"/>
  <c r="A9942" i="5"/>
  <c r="A9941" i="5"/>
  <c r="A9940" i="5"/>
  <c r="A9939" i="5"/>
  <c r="A9938" i="5"/>
  <c r="A9937" i="5"/>
  <c r="A9936" i="5"/>
  <c r="A9935" i="5"/>
  <c r="A9934" i="5"/>
  <c r="A9933" i="5"/>
  <c r="A9932" i="5"/>
  <c r="A9931" i="5"/>
  <c r="A9930" i="5"/>
  <c r="A9929" i="5"/>
  <c r="A9928" i="5"/>
  <c r="A9927" i="5"/>
  <c r="A9926" i="5"/>
  <c r="A9925" i="5"/>
  <c r="A9924" i="5"/>
  <c r="A9923" i="5"/>
  <c r="A9922" i="5"/>
  <c r="A9921" i="5"/>
  <c r="A9920" i="5"/>
  <c r="A9919" i="5"/>
  <c r="A9918" i="5"/>
  <c r="A9917" i="5"/>
  <c r="A9916" i="5"/>
  <c r="A9915" i="5"/>
  <c r="A9914" i="5"/>
  <c r="A9913" i="5"/>
  <c r="A9912" i="5"/>
  <c r="A9911" i="5"/>
  <c r="A9910" i="5"/>
  <c r="A9909" i="5"/>
  <c r="A9908" i="5"/>
  <c r="A9907" i="5"/>
  <c r="A9906" i="5"/>
  <c r="A9905" i="5"/>
  <c r="A9904" i="5"/>
  <c r="A9903" i="5"/>
  <c r="A9902" i="5"/>
  <c r="A9901" i="5"/>
  <c r="A9900" i="5"/>
  <c r="A9899" i="5"/>
  <c r="A9898" i="5"/>
  <c r="A9897" i="5"/>
  <c r="A9896" i="5"/>
  <c r="A9895" i="5"/>
  <c r="A9894" i="5"/>
  <c r="A9893" i="5"/>
  <c r="A9892" i="5"/>
  <c r="A9891" i="5"/>
  <c r="A9890" i="5"/>
  <c r="A9889" i="5"/>
  <c r="A9888" i="5"/>
  <c r="A9887" i="5"/>
  <c r="A9886" i="5"/>
  <c r="A9885" i="5"/>
  <c r="A9884" i="5"/>
  <c r="A9883" i="5"/>
  <c r="A9882" i="5"/>
  <c r="A9881" i="5"/>
  <c r="A9880" i="5"/>
  <c r="A9879" i="5"/>
  <c r="A9878" i="5"/>
  <c r="A9877" i="5"/>
  <c r="A9876" i="5"/>
  <c r="A9875" i="5"/>
  <c r="A9874" i="5"/>
  <c r="A9873" i="5"/>
  <c r="A9872" i="5"/>
  <c r="A9871" i="5"/>
  <c r="A9870" i="5"/>
  <c r="A9869" i="5"/>
  <c r="A9868" i="5"/>
  <c r="A9867" i="5"/>
  <c r="A9866" i="5"/>
  <c r="A9865" i="5"/>
  <c r="A9864" i="5"/>
  <c r="A9863" i="5"/>
  <c r="A9862" i="5"/>
  <c r="A9861" i="5"/>
  <c r="A9860" i="5"/>
  <c r="A9859" i="5"/>
  <c r="A9858" i="5"/>
  <c r="A9857" i="5"/>
  <c r="A9856" i="5"/>
  <c r="A9855" i="5"/>
  <c r="A9854" i="5"/>
  <c r="A9853" i="5"/>
  <c r="A9852" i="5"/>
  <c r="A9851" i="5"/>
  <c r="A9850" i="5"/>
  <c r="A9849" i="5"/>
  <c r="A9848" i="5"/>
  <c r="A9847" i="5"/>
  <c r="A9846" i="5"/>
  <c r="A9845" i="5"/>
  <c r="A9844" i="5"/>
  <c r="A9843" i="5"/>
  <c r="A9842" i="5"/>
  <c r="A9841" i="5"/>
  <c r="A9840" i="5"/>
  <c r="A9839" i="5"/>
  <c r="A9838" i="5"/>
  <c r="A9837" i="5"/>
  <c r="A9836" i="5"/>
  <c r="A9835" i="5"/>
  <c r="A9834" i="5"/>
  <c r="A9833" i="5"/>
  <c r="A9832" i="5"/>
  <c r="A9831" i="5"/>
  <c r="A9830" i="5"/>
  <c r="A9829" i="5"/>
  <c r="A9828" i="5"/>
  <c r="A9827" i="5"/>
  <c r="A9826" i="5"/>
  <c r="A9825" i="5"/>
  <c r="A9824" i="5"/>
  <c r="A9823" i="5"/>
  <c r="A9822" i="5"/>
  <c r="A9821" i="5"/>
  <c r="A9820" i="5"/>
  <c r="A9819" i="5"/>
  <c r="A9818" i="5"/>
  <c r="A9817" i="5"/>
  <c r="A9816" i="5"/>
  <c r="A9815" i="5"/>
  <c r="A9814" i="5"/>
  <c r="A9813" i="5"/>
  <c r="A9812" i="5"/>
  <c r="A9811" i="5"/>
  <c r="A9810" i="5"/>
  <c r="A9809" i="5"/>
  <c r="A9808" i="5"/>
  <c r="A9807" i="5"/>
  <c r="A9806" i="5"/>
  <c r="A9805" i="5"/>
  <c r="A9804" i="5"/>
  <c r="A9803" i="5"/>
  <c r="A9802" i="5"/>
  <c r="A9801" i="5"/>
  <c r="A9800" i="5"/>
  <c r="A9799" i="5"/>
  <c r="A9798" i="5"/>
  <c r="A9797" i="5"/>
  <c r="A9796" i="5"/>
  <c r="A9795" i="5"/>
  <c r="A9794" i="5"/>
  <c r="A9793" i="5"/>
  <c r="A9792" i="5"/>
  <c r="A9791" i="5"/>
  <c r="A9790" i="5"/>
  <c r="A9789" i="5"/>
  <c r="A9788" i="5"/>
  <c r="A9787" i="5"/>
  <c r="A9786" i="5"/>
  <c r="A9785" i="5"/>
  <c r="A9784" i="5"/>
  <c r="A9783" i="5"/>
  <c r="A9782" i="5"/>
  <c r="A9781" i="5"/>
  <c r="A9780" i="5"/>
  <c r="A9779" i="5"/>
  <c r="A9778" i="5"/>
  <c r="A9777" i="5"/>
  <c r="A9776" i="5"/>
  <c r="A9775" i="5"/>
  <c r="A9774" i="5"/>
  <c r="A9773" i="5"/>
  <c r="A9772" i="5"/>
  <c r="A9771" i="5"/>
  <c r="A9770" i="5"/>
  <c r="A9769" i="5"/>
  <c r="A9768" i="5"/>
  <c r="A9767" i="5"/>
  <c r="A9766" i="5"/>
  <c r="A9765" i="5"/>
  <c r="A9764" i="5"/>
  <c r="A9763" i="5"/>
  <c r="A9762" i="5"/>
  <c r="A9761" i="5"/>
  <c r="A9760" i="5"/>
  <c r="A9759" i="5"/>
  <c r="A9758" i="5"/>
  <c r="A9757" i="5"/>
  <c r="A9756" i="5"/>
  <c r="A9755" i="5"/>
  <c r="A9754" i="5"/>
  <c r="A9753" i="5"/>
  <c r="A9752" i="5"/>
  <c r="A9751" i="5"/>
  <c r="A9750" i="5"/>
  <c r="A9749" i="5"/>
  <c r="A9748" i="5"/>
  <c r="A9747" i="5"/>
  <c r="A9746" i="5"/>
  <c r="A9745" i="5"/>
  <c r="A9744" i="5"/>
  <c r="A9743" i="5"/>
  <c r="A9742" i="5"/>
  <c r="A9741" i="5"/>
  <c r="A9740" i="5"/>
  <c r="A9739" i="5"/>
  <c r="A9738" i="5"/>
  <c r="A9737" i="5"/>
  <c r="A9736" i="5"/>
  <c r="A9735" i="5"/>
  <c r="A9734" i="5"/>
  <c r="A9733" i="5"/>
  <c r="A9732" i="5"/>
  <c r="A9731" i="5"/>
  <c r="A9730" i="5"/>
  <c r="A9729" i="5"/>
  <c r="A9728" i="5"/>
  <c r="A9727" i="5"/>
  <c r="A9726" i="5"/>
  <c r="A9725" i="5"/>
  <c r="A9724" i="5"/>
  <c r="A9723" i="5"/>
  <c r="A9722" i="5"/>
  <c r="A9721" i="5"/>
  <c r="A9720" i="5"/>
  <c r="A9719" i="5"/>
  <c r="A9718" i="5"/>
  <c r="A9717" i="5"/>
  <c r="A9716" i="5"/>
  <c r="A9715" i="5"/>
  <c r="A9714" i="5"/>
  <c r="A9713" i="5"/>
  <c r="A9712" i="5"/>
  <c r="A9711" i="5"/>
  <c r="A9710" i="5"/>
  <c r="A9709" i="5"/>
  <c r="A9708" i="5"/>
  <c r="A9707" i="5"/>
  <c r="A9706" i="5"/>
  <c r="A9705" i="5"/>
  <c r="A9704" i="5"/>
  <c r="A9703" i="5"/>
  <c r="A9702" i="5"/>
  <c r="A9701" i="5"/>
  <c r="A9700" i="5"/>
  <c r="A9699" i="5"/>
  <c r="A9698" i="5"/>
  <c r="A9697" i="5"/>
  <c r="A9696" i="5"/>
  <c r="A9695" i="5"/>
  <c r="A9694" i="5"/>
  <c r="A9693" i="5"/>
  <c r="A9692" i="5"/>
  <c r="A9691" i="5"/>
  <c r="A9690" i="5"/>
  <c r="A9689" i="5"/>
  <c r="A9688" i="5"/>
  <c r="A9687" i="5"/>
  <c r="A9686" i="5"/>
  <c r="A9685" i="5"/>
  <c r="A9684" i="5"/>
  <c r="A9683" i="5"/>
  <c r="A9682" i="5"/>
  <c r="A9681" i="5"/>
  <c r="A9680" i="5"/>
  <c r="A9679" i="5"/>
  <c r="A9678" i="5"/>
  <c r="A9677" i="5"/>
  <c r="A9676" i="5"/>
  <c r="A9675" i="5"/>
  <c r="A9674" i="5"/>
  <c r="A9673" i="5"/>
  <c r="A9672" i="5"/>
  <c r="A9671" i="5"/>
  <c r="A9670" i="5"/>
  <c r="A9669" i="5"/>
  <c r="A9668" i="5"/>
  <c r="A9667" i="5"/>
  <c r="A9666" i="5"/>
  <c r="A9665" i="5"/>
  <c r="A9664" i="5"/>
  <c r="A9663" i="5"/>
  <c r="A9662" i="5"/>
  <c r="A9661" i="5"/>
  <c r="A9660" i="5"/>
  <c r="A9659" i="5"/>
  <c r="A9658" i="5"/>
  <c r="A9657" i="5"/>
  <c r="A9656" i="5"/>
  <c r="A9655" i="5"/>
  <c r="A9654" i="5"/>
  <c r="A9653" i="5"/>
  <c r="A9652" i="5"/>
  <c r="A9651" i="5"/>
  <c r="A9650" i="5"/>
  <c r="A9649" i="5"/>
  <c r="A9648" i="5"/>
  <c r="A9647" i="5"/>
  <c r="A9646" i="5"/>
  <c r="A9645" i="5"/>
  <c r="A9644" i="5"/>
  <c r="A9643" i="5"/>
  <c r="A9642" i="5"/>
  <c r="A9641" i="5"/>
  <c r="A9640" i="5"/>
  <c r="A9639" i="5"/>
  <c r="A9638" i="5"/>
  <c r="A9637" i="5"/>
  <c r="A9636" i="5"/>
  <c r="A9635" i="5"/>
  <c r="A9634" i="5"/>
  <c r="A9633" i="5"/>
  <c r="A9632" i="5"/>
  <c r="A9631" i="5"/>
  <c r="A9630" i="5"/>
  <c r="A9629" i="5"/>
  <c r="A9628" i="5"/>
  <c r="A9627" i="5"/>
  <c r="A9626" i="5"/>
  <c r="A9625" i="5"/>
  <c r="A9624" i="5"/>
  <c r="A9623" i="5"/>
  <c r="A9622" i="5"/>
  <c r="A9621" i="5"/>
  <c r="A9620" i="5"/>
  <c r="A9619" i="5"/>
  <c r="A9618" i="5"/>
  <c r="A9617" i="5"/>
  <c r="A9616" i="5"/>
  <c r="A9615" i="5"/>
  <c r="A9614" i="5"/>
  <c r="A9613" i="5"/>
  <c r="A9612" i="5"/>
  <c r="A9611" i="5"/>
  <c r="A9610" i="5"/>
  <c r="A9609" i="5"/>
  <c r="A9608" i="5"/>
  <c r="A9607" i="5"/>
  <c r="A9606" i="5"/>
  <c r="A9605" i="5"/>
  <c r="A9604" i="5"/>
  <c r="A9603" i="5"/>
  <c r="A9602" i="5"/>
  <c r="A9601" i="5"/>
  <c r="A9600" i="5"/>
  <c r="A9599" i="5"/>
  <c r="A9598" i="5"/>
  <c r="A9597" i="5"/>
  <c r="A9596" i="5"/>
  <c r="A9595" i="5"/>
  <c r="A9594" i="5"/>
  <c r="A9593" i="5"/>
  <c r="A9592" i="5"/>
  <c r="A9591" i="5"/>
  <c r="A9590" i="5"/>
  <c r="A9589" i="5"/>
  <c r="A9588" i="5"/>
  <c r="A9587" i="5"/>
  <c r="A9586" i="5"/>
  <c r="A9585" i="5"/>
  <c r="A9584" i="5"/>
  <c r="A9583" i="5"/>
  <c r="A9582" i="5"/>
  <c r="A9581" i="5"/>
  <c r="A9580" i="5"/>
  <c r="A9579" i="5"/>
  <c r="A9578" i="5"/>
  <c r="A9577" i="5"/>
  <c r="A9576" i="5"/>
  <c r="A9575" i="5"/>
  <c r="A9574" i="5"/>
  <c r="A9573" i="5"/>
  <c r="A9572" i="5"/>
  <c r="A9571" i="5"/>
  <c r="A9570" i="5"/>
  <c r="A9569" i="5"/>
  <c r="A9568" i="5"/>
  <c r="A9567" i="5"/>
  <c r="A9566" i="5"/>
  <c r="A9565" i="5"/>
  <c r="A9564" i="5"/>
  <c r="A9563" i="5"/>
  <c r="A9562" i="5"/>
  <c r="A9561" i="5"/>
  <c r="A9560" i="5"/>
  <c r="A9559" i="5"/>
  <c r="A9558" i="5"/>
  <c r="A9557" i="5"/>
  <c r="A9556" i="5"/>
  <c r="A9555" i="5"/>
  <c r="A9554" i="5"/>
  <c r="A9553" i="5"/>
  <c r="A9552" i="5"/>
  <c r="A9551" i="5"/>
  <c r="A9550" i="5"/>
  <c r="A9549" i="5"/>
  <c r="A9548" i="5"/>
  <c r="A9547" i="5"/>
  <c r="A9546" i="5"/>
  <c r="A9545" i="5"/>
  <c r="A9544" i="5"/>
  <c r="A9543" i="5"/>
  <c r="A9542" i="5"/>
  <c r="A9541" i="5"/>
  <c r="A9540" i="5"/>
  <c r="A9539" i="5"/>
  <c r="A9538" i="5"/>
  <c r="A9537" i="5"/>
  <c r="A9536" i="5"/>
  <c r="A9535" i="5"/>
  <c r="A9534" i="5"/>
  <c r="A9533" i="5"/>
  <c r="A9532" i="5"/>
  <c r="A9531" i="5"/>
  <c r="A9530" i="5"/>
  <c r="A9529" i="5"/>
  <c r="A9528" i="5"/>
  <c r="A9527" i="5"/>
  <c r="A9526" i="5"/>
  <c r="A9525" i="5"/>
  <c r="A9524" i="5"/>
  <c r="A9523" i="5"/>
  <c r="A9522" i="5"/>
  <c r="A9521" i="5"/>
  <c r="A9520" i="5"/>
  <c r="A9519" i="5"/>
  <c r="A9518" i="5"/>
  <c r="A9517" i="5"/>
  <c r="A9516" i="5"/>
  <c r="A9515" i="5"/>
  <c r="A9514" i="5"/>
  <c r="A9513" i="5"/>
  <c r="A9512" i="5"/>
  <c r="A9511" i="5"/>
  <c r="A9510" i="5"/>
  <c r="A9509" i="5"/>
  <c r="A9508" i="5"/>
  <c r="A9507" i="5"/>
  <c r="A9506" i="5"/>
  <c r="A9505" i="5"/>
  <c r="A9504" i="5"/>
  <c r="A9503" i="5"/>
  <c r="A9502" i="5"/>
  <c r="A9501" i="5"/>
  <c r="A9500" i="5"/>
  <c r="A9499" i="5"/>
  <c r="A9498" i="5"/>
  <c r="A9497" i="5"/>
  <c r="A9496" i="5"/>
  <c r="A9495" i="5"/>
  <c r="A9494" i="5"/>
  <c r="A9493" i="5"/>
  <c r="A9492" i="5"/>
  <c r="A9491" i="5"/>
  <c r="A9490" i="5"/>
  <c r="A9489" i="5"/>
  <c r="A9488" i="5"/>
  <c r="A9487" i="5"/>
  <c r="A9486" i="5"/>
  <c r="A9485" i="5"/>
  <c r="A9484" i="5"/>
  <c r="A9483" i="5"/>
  <c r="A9482" i="5"/>
  <c r="A9481" i="5"/>
  <c r="A9480" i="5"/>
  <c r="A9479" i="5"/>
  <c r="A9478" i="5"/>
  <c r="A9477" i="5"/>
  <c r="A9476" i="5"/>
  <c r="A9475" i="5"/>
  <c r="A9474" i="5"/>
  <c r="A9473" i="5"/>
  <c r="A9472" i="5"/>
  <c r="A9471" i="5"/>
  <c r="A9470" i="5"/>
  <c r="A9469" i="5"/>
  <c r="A9468" i="5"/>
  <c r="A9467" i="5"/>
  <c r="A9466" i="5"/>
  <c r="A9465" i="5"/>
  <c r="A9464" i="5"/>
  <c r="A9463" i="5"/>
  <c r="A9462" i="5"/>
  <c r="A9461" i="5"/>
  <c r="A9460" i="5"/>
  <c r="A9459" i="5"/>
  <c r="A9458" i="5"/>
  <c r="A9457" i="5"/>
  <c r="A9456" i="5"/>
  <c r="A9455" i="5"/>
  <c r="A9454" i="5"/>
  <c r="A9453" i="5"/>
  <c r="A9452" i="5"/>
  <c r="A9451" i="5"/>
  <c r="A9450" i="5"/>
  <c r="A9449" i="5"/>
  <c r="A9448" i="5"/>
  <c r="A9447" i="5"/>
  <c r="A9446" i="5"/>
  <c r="A9445" i="5"/>
  <c r="A9444" i="5"/>
  <c r="A9443" i="5"/>
  <c r="A9442" i="5"/>
  <c r="A9441" i="5"/>
  <c r="A9440" i="5"/>
  <c r="A9439" i="5"/>
  <c r="A9438" i="5"/>
  <c r="A9437" i="5"/>
  <c r="A9436" i="5"/>
  <c r="A9435" i="5"/>
  <c r="A9434" i="5"/>
  <c r="A9433" i="5"/>
  <c r="A9432" i="5"/>
  <c r="A9431" i="5"/>
  <c r="A9430" i="5"/>
  <c r="A9429" i="5"/>
  <c r="A9428" i="5"/>
  <c r="A9427" i="5"/>
  <c r="A9426" i="5"/>
  <c r="A9425" i="5"/>
  <c r="A9424" i="5"/>
  <c r="A9423" i="5"/>
  <c r="A9422" i="5"/>
  <c r="A9421" i="5"/>
  <c r="A9420" i="5"/>
  <c r="A9419" i="5"/>
  <c r="A9418" i="5"/>
  <c r="A9417" i="5"/>
  <c r="A9416" i="5"/>
  <c r="A9415" i="5"/>
  <c r="A9414" i="5"/>
  <c r="A9413" i="5"/>
  <c r="A9412" i="5"/>
  <c r="A9411" i="5"/>
  <c r="A9410" i="5"/>
  <c r="A9409" i="5"/>
  <c r="A9408" i="5"/>
  <c r="A9407" i="5"/>
  <c r="A9406" i="5"/>
  <c r="A9405" i="5"/>
  <c r="A9404" i="5"/>
  <c r="A9403" i="5"/>
  <c r="A9402" i="5"/>
  <c r="A9401" i="5"/>
  <c r="A9400" i="5"/>
  <c r="A9399" i="5"/>
  <c r="A9398" i="5"/>
  <c r="A9397" i="5"/>
  <c r="A9396" i="5"/>
  <c r="A9395" i="5"/>
  <c r="A9394" i="5"/>
  <c r="A9393" i="5"/>
  <c r="A9392" i="5"/>
  <c r="A9391" i="5"/>
  <c r="A9390" i="5"/>
  <c r="A9389" i="5"/>
  <c r="A9388" i="5"/>
  <c r="A9387" i="5"/>
  <c r="A9386" i="5"/>
  <c r="A9385" i="5"/>
  <c r="A9384" i="5"/>
  <c r="A9383" i="5"/>
  <c r="A9382" i="5"/>
  <c r="A9381" i="5"/>
  <c r="A9380" i="5"/>
  <c r="A9379" i="5"/>
  <c r="A9378" i="5"/>
  <c r="A9377" i="5"/>
  <c r="A9376" i="5"/>
  <c r="A9375" i="5"/>
  <c r="A9374" i="5"/>
  <c r="A9373" i="5"/>
  <c r="A9372" i="5"/>
  <c r="A9371" i="5"/>
  <c r="A9370" i="5"/>
  <c r="A9369" i="5"/>
  <c r="A9368" i="5"/>
  <c r="A9367" i="5"/>
  <c r="A9366" i="5"/>
  <c r="A9365" i="5"/>
  <c r="A9364" i="5"/>
  <c r="A9363" i="5"/>
  <c r="A9362" i="5"/>
  <c r="A9361" i="5"/>
  <c r="A9360" i="5"/>
  <c r="A9359" i="5"/>
  <c r="A9358" i="5"/>
  <c r="A9357" i="5"/>
  <c r="A9356" i="5"/>
  <c r="A9355" i="5"/>
  <c r="A9354" i="5"/>
  <c r="A9353" i="5"/>
  <c r="A9352" i="5"/>
  <c r="A9351" i="5"/>
  <c r="A9350" i="5"/>
  <c r="A9349" i="5"/>
  <c r="A9348" i="5"/>
  <c r="A9347" i="5"/>
  <c r="A9346" i="5"/>
  <c r="A9345" i="5"/>
  <c r="A9344" i="5"/>
  <c r="A9343" i="5"/>
  <c r="A9342" i="5"/>
  <c r="A9341" i="5"/>
  <c r="A9340" i="5"/>
  <c r="A9339" i="5"/>
  <c r="A9338" i="5"/>
  <c r="A9337" i="5"/>
  <c r="A9336" i="5"/>
  <c r="A9335" i="5"/>
  <c r="A9334" i="5"/>
  <c r="A9333" i="5"/>
  <c r="A9332" i="5"/>
  <c r="A9331" i="5"/>
  <c r="A9330" i="5"/>
  <c r="A9329" i="5"/>
  <c r="A9328" i="5"/>
  <c r="A9327" i="5"/>
  <c r="A9326" i="5"/>
  <c r="A9325" i="5"/>
  <c r="A9324" i="5"/>
  <c r="A9323" i="5"/>
  <c r="A9322" i="5"/>
  <c r="A9321" i="5"/>
  <c r="A9320" i="5"/>
  <c r="A9319" i="5"/>
  <c r="A9318" i="5"/>
  <c r="A9317" i="5"/>
  <c r="A9316" i="5"/>
  <c r="A9315" i="5"/>
  <c r="A9314" i="5"/>
  <c r="A9313" i="5"/>
  <c r="A9312" i="5"/>
  <c r="A9311" i="5"/>
  <c r="A9310" i="5"/>
  <c r="A9309" i="5"/>
  <c r="A9308" i="5"/>
  <c r="A9307" i="5"/>
  <c r="A9306" i="5"/>
  <c r="A9305" i="5"/>
  <c r="A9304" i="5"/>
  <c r="A9303" i="5"/>
  <c r="A9302" i="5"/>
  <c r="A9301" i="5"/>
  <c r="A9300" i="5"/>
  <c r="A9299" i="5"/>
  <c r="A9298" i="5"/>
  <c r="A9297" i="5"/>
  <c r="A9296" i="5"/>
  <c r="A9295" i="5"/>
  <c r="A9294" i="5"/>
  <c r="A9293" i="5"/>
  <c r="A9292" i="5"/>
  <c r="A9291" i="5"/>
  <c r="A9290" i="5"/>
  <c r="A9289" i="5"/>
  <c r="A9288" i="5"/>
  <c r="A9287" i="5"/>
  <c r="A9286" i="5"/>
  <c r="A9285" i="5"/>
  <c r="A9284" i="5"/>
  <c r="A9283" i="5"/>
  <c r="A9282" i="5"/>
  <c r="A9281" i="5"/>
  <c r="A9280" i="5"/>
  <c r="A9279" i="5"/>
  <c r="A9278" i="5"/>
  <c r="A9277" i="5"/>
  <c r="A9276" i="5"/>
  <c r="A9275" i="5"/>
  <c r="A9274" i="5"/>
  <c r="A9273" i="5"/>
  <c r="A9272" i="5"/>
  <c r="A9271" i="5"/>
  <c r="A9270" i="5"/>
  <c r="A9269" i="5"/>
  <c r="A9268" i="5"/>
  <c r="A9267" i="5"/>
  <c r="A9266" i="5"/>
  <c r="A9265" i="5"/>
  <c r="A9264" i="5"/>
  <c r="A9263" i="5"/>
  <c r="A9262" i="5"/>
  <c r="A9261" i="5"/>
  <c r="A9260" i="5"/>
  <c r="A9259" i="5"/>
  <c r="A9258" i="5"/>
  <c r="A9257" i="5"/>
  <c r="A9256" i="5"/>
  <c r="A9255" i="5"/>
  <c r="A9254" i="5"/>
  <c r="A9253" i="5"/>
  <c r="A9252" i="5"/>
  <c r="A9251" i="5"/>
  <c r="A9250" i="5"/>
  <c r="A9249" i="5"/>
  <c r="A9248" i="5"/>
  <c r="A9247" i="5"/>
  <c r="A9246" i="5"/>
  <c r="A9245" i="5"/>
  <c r="A9244" i="5"/>
  <c r="A9243" i="5"/>
  <c r="A9242" i="5"/>
  <c r="A9241" i="5"/>
  <c r="A9240" i="5"/>
  <c r="A9239" i="5"/>
  <c r="A9238" i="5"/>
  <c r="A9237" i="5"/>
  <c r="A9236" i="5"/>
  <c r="A9235" i="5"/>
  <c r="A9234" i="5"/>
  <c r="A9233" i="5"/>
  <c r="A9232" i="5"/>
  <c r="A9231" i="5"/>
  <c r="A9230" i="5"/>
  <c r="A9229" i="5"/>
  <c r="A9228" i="5"/>
  <c r="A9227" i="5"/>
  <c r="A9226" i="5"/>
  <c r="A9225" i="5"/>
  <c r="A9224" i="5"/>
  <c r="A9223" i="5"/>
  <c r="A9222" i="5"/>
  <c r="A9221" i="5"/>
  <c r="A9220" i="5"/>
  <c r="A9219" i="5"/>
  <c r="A9218" i="5"/>
  <c r="A9217" i="5"/>
  <c r="A9216" i="5"/>
  <c r="A9215" i="5"/>
  <c r="A9214" i="5"/>
  <c r="A9213" i="5"/>
  <c r="A9212" i="5"/>
  <c r="A9211" i="5"/>
  <c r="A9210" i="5"/>
  <c r="A9209" i="5"/>
  <c r="A9208" i="5"/>
  <c r="A9207" i="5"/>
  <c r="A9206" i="5"/>
  <c r="A9205" i="5"/>
  <c r="A9204" i="5"/>
  <c r="A9203" i="5"/>
  <c r="A9202" i="5"/>
  <c r="A9201" i="5"/>
  <c r="A9200" i="5"/>
  <c r="A9199" i="5"/>
  <c r="A9198" i="5"/>
  <c r="A9197" i="5"/>
  <c r="A9196" i="5"/>
  <c r="A9195" i="5"/>
  <c r="A9194" i="5"/>
  <c r="A9193" i="5"/>
  <c r="A9192" i="5"/>
  <c r="A9191" i="5"/>
  <c r="A9190" i="5"/>
  <c r="A9189" i="5"/>
  <c r="A9188" i="5"/>
  <c r="A9187" i="5"/>
  <c r="A9186" i="5"/>
  <c r="A9185" i="5"/>
  <c r="A9184" i="5"/>
  <c r="A9183" i="5"/>
  <c r="A9182" i="5"/>
  <c r="A9181" i="5"/>
  <c r="A9180" i="5"/>
  <c r="A9179" i="5"/>
  <c r="A9178" i="5"/>
  <c r="A9177" i="5"/>
  <c r="A9176" i="5"/>
  <c r="A9175" i="5"/>
  <c r="A9174" i="5"/>
  <c r="A9173" i="5"/>
  <c r="A9172" i="5"/>
  <c r="A9171" i="5"/>
  <c r="A9170" i="5"/>
  <c r="A9169" i="5"/>
  <c r="A9168" i="5"/>
  <c r="A9167" i="5"/>
  <c r="A9166" i="5"/>
  <c r="A9165" i="5"/>
  <c r="A9164" i="5"/>
  <c r="A9163" i="5"/>
  <c r="A9162" i="5"/>
  <c r="A9161" i="5"/>
  <c r="A9160" i="5"/>
  <c r="A9159" i="5"/>
  <c r="A9158" i="5"/>
  <c r="A9157" i="5"/>
  <c r="A9156" i="5"/>
  <c r="A9155" i="5"/>
  <c r="A9154" i="5"/>
  <c r="A9153" i="5"/>
  <c r="A9152" i="5"/>
  <c r="A9151" i="5"/>
  <c r="A9150" i="5"/>
  <c r="A9149" i="5"/>
  <c r="A9148" i="5"/>
  <c r="A9147" i="5"/>
  <c r="A9146" i="5"/>
  <c r="A9145" i="5"/>
  <c r="A9144" i="5"/>
  <c r="A9143" i="5"/>
  <c r="A9142" i="5"/>
  <c r="A9141" i="5"/>
  <c r="A9140" i="5"/>
  <c r="A9139" i="5"/>
  <c r="A9138" i="5"/>
  <c r="A9137" i="5"/>
  <c r="A9136" i="5"/>
  <c r="A9135" i="5"/>
  <c r="A9134" i="5"/>
  <c r="A9133" i="5"/>
  <c r="A9132" i="5"/>
  <c r="A9131" i="5"/>
  <c r="A9130" i="5"/>
  <c r="A9129" i="5"/>
  <c r="A9128" i="5"/>
  <c r="A9127" i="5"/>
  <c r="A9126" i="5"/>
  <c r="A9125" i="5"/>
  <c r="A9124" i="5"/>
  <c r="A9123" i="5"/>
  <c r="A9122" i="5"/>
  <c r="A9121" i="5"/>
  <c r="A9120" i="5"/>
  <c r="A9119" i="5"/>
  <c r="A9118" i="5"/>
  <c r="A9117" i="5"/>
  <c r="A9116" i="5"/>
  <c r="A9115" i="5"/>
  <c r="A9114" i="5"/>
  <c r="A9113" i="5"/>
  <c r="A9112" i="5"/>
  <c r="A9111" i="5"/>
  <c r="A9110" i="5"/>
  <c r="A9109" i="5"/>
  <c r="A9108" i="5"/>
  <c r="A9107" i="5"/>
  <c r="A9106" i="5"/>
  <c r="A9105" i="5"/>
  <c r="A9104" i="5"/>
  <c r="A9103" i="5"/>
  <c r="A9102" i="5"/>
  <c r="A9101" i="5"/>
  <c r="A9100" i="5"/>
  <c r="A9099" i="5"/>
  <c r="A9098" i="5"/>
  <c r="A9097" i="5"/>
  <c r="A9096" i="5"/>
  <c r="A9095" i="5"/>
  <c r="A9094" i="5"/>
  <c r="A9093" i="5"/>
  <c r="A9092" i="5"/>
  <c r="A9091" i="5"/>
  <c r="A9090" i="5"/>
  <c r="A9089" i="5"/>
  <c r="A9088" i="5"/>
  <c r="A9087" i="5"/>
  <c r="A9086" i="5"/>
  <c r="A9085" i="5"/>
  <c r="A9084" i="5"/>
  <c r="A9083" i="5"/>
  <c r="A9082" i="5"/>
  <c r="A9081" i="5"/>
  <c r="A9080" i="5"/>
  <c r="A9079" i="5"/>
  <c r="A9078" i="5"/>
  <c r="A9077" i="5"/>
  <c r="A9076" i="5"/>
  <c r="A9075" i="5"/>
  <c r="A9074" i="5"/>
  <c r="A9073" i="5"/>
  <c r="A9072" i="5"/>
  <c r="A9071" i="5"/>
  <c r="A9070" i="5"/>
  <c r="A9069" i="5"/>
  <c r="A9068" i="5"/>
  <c r="A9067" i="5"/>
  <c r="A9066" i="5"/>
  <c r="A9065" i="5"/>
  <c r="A9064" i="5"/>
  <c r="A9063" i="5"/>
  <c r="A9062" i="5"/>
  <c r="A9061" i="5"/>
  <c r="A9060" i="5"/>
  <c r="A9059" i="5"/>
  <c r="A9058" i="5"/>
  <c r="A9057" i="5"/>
  <c r="A9056" i="5"/>
  <c r="A9055" i="5"/>
  <c r="A9054" i="5"/>
  <c r="A9053" i="5"/>
  <c r="A9052" i="5"/>
  <c r="A9051" i="5"/>
  <c r="A9050" i="5"/>
  <c r="A9049" i="5"/>
  <c r="A9048" i="5"/>
  <c r="A9047" i="5"/>
  <c r="A9046" i="5"/>
  <c r="A9045" i="5"/>
  <c r="A9044" i="5"/>
  <c r="A9043" i="5"/>
  <c r="A9042" i="5"/>
  <c r="A9041" i="5"/>
  <c r="A9040" i="5"/>
  <c r="A9039" i="5"/>
  <c r="A9038" i="5"/>
  <c r="A9037" i="5"/>
  <c r="A9036" i="5"/>
  <c r="A9035" i="5"/>
  <c r="A9034" i="5"/>
  <c r="A9033" i="5"/>
  <c r="A9032" i="5"/>
  <c r="A9031" i="5"/>
  <c r="A9030" i="5"/>
  <c r="A9029" i="5"/>
  <c r="A9028" i="5"/>
  <c r="A9027" i="5"/>
  <c r="A9026" i="5"/>
  <c r="A9025" i="5"/>
  <c r="A9024" i="5"/>
  <c r="A9023" i="5"/>
  <c r="A9022" i="5"/>
  <c r="A9021" i="5"/>
  <c r="A9020" i="5"/>
  <c r="A9019" i="5"/>
  <c r="A9018" i="5"/>
  <c r="A9017" i="5"/>
  <c r="A9016" i="5"/>
  <c r="A9015" i="5"/>
  <c r="A9014" i="5"/>
  <c r="A9013" i="5"/>
  <c r="A9012" i="5"/>
  <c r="A9011" i="5"/>
  <c r="A9010" i="5"/>
  <c r="A9009" i="5"/>
  <c r="A9008" i="5"/>
  <c r="A9007" i="5"/>
  <c r="A9006" i="5"/>
  <c r="A9005" i="5"/>
  <c r="A9004" i="5"/>
  <c r="A9003" i="5"/>
  <c r="A9002" i="5"/>
  <c r="A9001" i="5"/>
  <c r="A9000" i="5"/>
  <c r="A8999" i="5"/>
  <c r="A8998" i="5"/>
  <c r="A8997" i="5"/>
  <c r="A8996" i="5"/>
  <c r="A8995" i="5"/>
  <c r="A8994" i="5"/>
  <c r="A8993" i="5"/>
  <c r="A8992" i="5"/>
  <c r="A8991" i="5"/>
  <c r="A8990" i="5"/>
  <c r="A8989" i="5"/>
  <c r="A8988" i="5"/>
  <c r="A8987" i="5"/>
  <c r="A8986" i="5"/>
  <c r="A8985" i="5"/>
  <c r="A8984" i="5"/>
  <c r="A8983" i="5"/>
  <c r="A8982" i="5"/>
  <c r="A8981" i="5"/>
  <c r="A8980" i="5"/>
  <c r="A8979" i="5"/>
  <c r="A8978" i="5"/>
  <c r="A8977" i="5"/>
  <c r="A8976" i="5"/>
  <c r="A8975" i="5"/>
  <c r="A8974" i="5"/>
  <c r="A8973" i="5"/>
  <c r="A8972" i="5"/>
  <c r="A8971" i="5"/>
  <c r="A8970" i="5"/>
  <c r="A8969" i="5"/>
  <c r="A8968" i="5"/>
  <c r="A8967" i="5"/>
  <c r="A8966" i="5"/>
  <c r="A8965" i="5"/>
  <c r="A8964" i="5"/>
  <c r="A8963" i="5"/>
  <c r="A8962" i="5"/>
  <c r="A8961" i="5"/>
  <c r="A8960" i="5"/>
  <c r="A8959" i="5"/>
  <c r="A8958" i="5"/>
  <c r="A8957" i="5"/>
  <c r="A8956" i="5"/>
  <c r="A8955" i="5"/>
  <c r="A8954" i="5"/>
  <c r="A8953" i="5"/>
  <c r="A8952" i="5"/>
  <c r="A8951" i="5"/>
  <c r="A8950" i="5"/>
  <c r="A8949" i="5"/>
  <c r="A8948" i="5"/>
  <c r="A8947" i="5"/>
  <c r="A8946" i="5"/>
  <c r="A8945" i="5"/>
  <c r="A8944" i="5"/>
  <c r="A8943" i="5"/>
  <c r="A8942" i="5"/>
  <c r="A8941" i="5"/>
  <c r="A8940" i="5"/>
  <c r="A8939" i="5"/>
  <c r="A8938" i="5"/>
  <c r="A8937" i="5"/>
  <c r="A8936" i="5"/>
  <c r="A8935" i="5"/>
  <c r="A8934" i="5"/>
  <c r="A8933" i="5"/>
  <c r="A8932" i="5"/>
  <c r="A8931" i="5"/>
  <c r="A8930" i="5"/>
  <c r="A8929" i="5"/>
  <c r="A8928" i="5"/>
  <c r="A8927" i="5"/>
  <c r="A8926" i="5"/>
  <c r="A8925" i="5"/>
  <c r="A8924" i="5"/>
  <c r="A8923" i="5"/>
  <c r="A8922" i="5"/>
  <c r="A8921" i="5"/>
  <c r="A8920" i="5"/>
  <c r="A8919" i="5"/>
  <c r="A8918" i="5"/>
  <c r="A8917" i="5"/>
  <c r="A8916" i="5"/>
  <c r="A8915" i="5"/>
  <c r="A8914" i="5"/>
  <c r="A8913" i="5"/>
  <c r="A8912" i="5"/>
  <c r="A8911" i="5"/>
  <c r="A8910" i="5"/>
  <c r="A8909" i="5"/>
  <c r="A8908" i="5"/>
  <c r="A8907" i="5"/>
  <c r="A8906" i="5"/>
  <c r="A8905" i="5"/>
  <c r="A8904" i="5"/>
  <c r="A8903" i="5"/>
  <c r="A8902" i="5"/>
  <c r="A8901" i="5"/>
  <c r="A8900" i="5"/>
  <c r="A8899" i="5"/>
  <c r="A8898" i="5"/>
  <c r="A8897" i="5"/>
  <c r="A8896" i="5"/>
  <c r="A8895" i="5"/>
  <c r="A8894" i="5"/>
  <c r="A8893" i="5"/>
  <c r="A8892" i="5"/>
  <c r="A8891" i="5"/>
  <c r="A8890" i="5"/>
  <c r="A8889" i="5"/>
  <c r="A8888" i="5"/>
  <c r="A8887" i="5"/>
  <c r="A8886" i="5"/>
  <c r="A8885" i="5"/>
  <c r="A8884" i="5"/>
  <c r="A8883" i="5"/>
  <c r="A8882" i="5"/>
  <c r="A8881" i="5"/>
  <c r="A8880" i="5"/>
  <c r="A8879" i="5"/>
  <c r="A8878" i="5"/>
  <c r="A8877" i="5"/>
  <c r="A8876" i="5"/>
  <c r="A8875" i="5"/>
  <c r="A8874" i="5"/>
  <c r="A8873" i="5"/>
  <c r="A8872" i="5"/>
  <c r="A8871" i="5"/>
  <c r="A8870" i="5"/>
  <c r="A8869" i="5"/>
  <c r="A8868" i="5"/>
  <c r="A8867" i="5"/>
  <c r="A8866" i="5"/>
  <c r="A8865" i="5"/>
  <c r="A8864" i="5"/>
  <c r="A8863" i="5"/>
  <c r="A8862" i="5"/>
  <c r="A8861" i="5"/>
  <c r="A8860" i="5"/>
  <c r="A8859" i="5"/>
  <c r="A8858" i="5"/>
  <c r="A8857" i="5"/>
  <c r="A8856" i="5"/>
  <c r="A8855" i="5"/>
  <c r="A8854" i="5"/>
  <c r="A8853" i="5"/>
  <c r="A8852" i="5"/>
  <c r="A8851" i="5"/>
  <c r="A8850" i="5"/>
  <c r="A8849" i="5"/>
  <c r="A8848" i="5"/>
  <c r="A8847" i="5"/>
  <c r="A8846" i="5"/>
  <c r="A8845" i="5"/>
  <c r="A8844" i="5"/>
  <c r="A8843" i="5"/>
  <c r="A8842" i="5"/>
  <c r="A8841" i="5"/>
  <c r="A8840" i="5"/>
  <c r="A8839" i="5"/>
  <c r="A8838" i="5"/>
  <c r="A8837" i="5"/>
  <c r="A8836" i="5"/>
  <c r="A8835" i="5"/>
  <c r="A8834" i="5"/>
  <c r="A8833" i="5"/>
  <c r="A8832" i="5"/>
  <c r="A8831" i="5"/>
  <c r="A8830" i="5"/>
  <c r="A8829" i="5"/>
  <c r="A8828" i="5"/>
  <c r="A8827" i="5"/>
  <c r="A8826" i="5"/>
  <c r="A8825" i="5"/>
  <c r="A8824" i="5"/>
  <c r="A8823" i="5"/>
  <c r="A8822" i="5"/>
  <c r="A8821" i="5"/>
  <c r="A8820" i="5"/>
  <c r="A8819" i="5"/>
  <c r="A8818" i="5"/>
  <c r="A8817" i="5"/>
  <c r="A8816" i="5"/>
  <c r="A8815" i="5"/>
  <c r="A8814" i="5"/>
  <c r="A8813" i="5"/>
  <c r="A8812" i="5"/>
  <c r="A8811" i="5"/>
  <c r="A8810" i="5"/>
  <c r="A8809" i="5"/>
  <c r="A8808" i="5"/>
  <c r="A8807" i="5"/>
  <c r="A8806" i="5"/>
  <c r="A8805" i="5"/>
  <c r="A8804" i="5"/>
  <c r="A8803" i="5"/>
  <c r="A8802" i="5"/>
  <c r="A8801" i="5"/>
  <c r="A8800" i="5"/>
  <c r="A8799" i="5"/>
  <c r="A8798" i="5"/>
  <c r="A8797" i="5"/>
  <c r="A8796" i="5"/>
  <c r="A8795" i="5"/>
  <c r="A8794" i="5"/>
  <c r="A8793" i="5"/>
  <c r="A8792" i="5"/>
  <c r="A8791" i="5"/>
  <c r="A8790" i="5"/>
  <c r="A8789" i="5"/>
  <c r="A8788" i="5"/>
  <c r="A8787" i="5"/>
  <c r="A8786" i="5"/>
  <c r="A8785" i="5"/>
  <c r="A8784" i="5"/>
  <c r="A8783" i="5"/>
  <c r="A8782" i="5"/>
  <c r="A8781" i="5"/>
  <c r="A8780" i="5"/>
  <c r="A8779" i="5"/>
  <c r="A8778" i="5"/>
  <c r="A8777" i="5"/>
  <c r="A8776" i="5"/>
  <c r="A8775" i="5"/>
  <c r="A8774" i="5"/>
  <c r="A8773" i="5"/>
  <c r="A8772" i="5"/>
  <c r="A8771" i="5"/>
  <c r="A8770" i="5"/>
  <c r="A8769" i="5"/>
  <c r="A8768" i="5"/>
  <c r="A8767" i="5"/>
  <c r="A8766" i="5"/>
  <c r="A8765" i="5"/>
  <c r="A8764" i="5"/>
  <c r="A8763" i="5"/>
  <c r="A8762" i="5"/>
  <c r="A8761" i="5"/>
  <c r="A8760" i="5"/>
  <c r="A8759" i="5"/>
  <c r="A8758" i="5"/>
  <c r="A8757" i="5"/>
  <c r="A8756" i="5"/>
  <c r="A8755" i="5"/>
  <c r="A8754" i="5"/>
  <c r="A8753" i="5"/>
  <c r="A8752" i="5"/>
  <c r="A8751" i="5"/>
  <c r="A8750" i="5"/>
  <c r="A8749" i="5"/>
  <c r="A8748" i="5"/>
  <c r="A8747" i="5"/>
  <c r="A8746" i="5"/>
  <c r="A8745" i="5"/>
  <c r="A8744" i="5"/>
  <c r="A8743" i="5"/>
  <c r="A8742" i="5"/>
  <c r="A8741" i="5"/>
  <c r="A8740" i="5"/>
  <c r="A8739" i="5"/>
  <c r="A8738" i="5"/>
  <c r="A8737" i="5"/>
  <c r="A8736" i="5"/>
  <c r="A8735" i="5"/>
  <c r="A8734" i="5"/>
  <c r="A8733" i="5"/>
  <c r="A8732" i="5"/>
  <c r="A8731" i="5"/>
  <c r="A8730" i="5"/>
  <c r="A8729" i="5"/>
  <c r="A8728" i="5"/>
  <c r="A8727" i="5"/>
  <c r="A8726" i="5"/>
  <c r="A8725" i="5"/>
  <c r="A8724" i="5"/>
  <c r="A8723" i="5"/>
  <c r="A8722" i="5"/>
  <c r="A8721" i="5"/>
  <c r="A8720" i="5"/>
  <c r="A8719" i="5"/>
  <c r="A8718" i="5"/>
  <c r="A8717" i="5"/>
  <c r="A8716" i="5"/>
  <c r="A8715" i="5"/>
  <c r="A8714" i="5"/>
  <c r="A8713" i="5"/>
  <c r="A8712" i="5"/>
  <c r="A8711" i="5"/>
  <c r="A8710" i="5"/>
  <c r="A8709" i="5"/>
  <c r="A8708" i="5"/>
  <c r="A8707" i="5"/>
  <c r="A8706" i="5"/>
  <c r="A8705" i="5"/>
  <c r="A8704" i="5"/>
  <c r="A8703" i="5"/>
  <c r="A8702" i="5"/>
  <c r="A8701" i="5"/>
  <c r="A8700" i="5"/>
  <c r="A8699" i="5"/>
  <c r="A8698" i="5"/>
  <c r="A8697" i="5"/>
  <c r="A8696" i="5"/>
  <c r="A8695" i="5"/>
  <c r="A8694" i="5"/>
  <c r="A8693" i="5"/>
  <c r="A8692" i="5"/>
  <c r="A8691" i="5"/>
  <c r="A8690" i="5"/>
  <c r="A8689" i="5"/>
  <c r="A8688" i="5"/>
  <c r="A8687" i="5"/>
  <c r="A8686" i="5"/>
  <c r="A8685" i="5"/>
  <c r="A8684" i="5"/>
  <c r="A8683" i="5"/>
  <c r="A8682" i="5"/>
  <c r="A8681" i="5"/>
  <c r="A8680" i="5"/>
  <c r="A8679" i="5"/>
  <c r="A8678" i="5"/>
  <c r="A8677" i="5"/>
  <c r="A8676" i="5"/>
  <c r="A8675" i="5"/>
  <c r="A8674" i="5"/>
  <c r="A8673" i="5"/>
  <c r="A8672" i="5"/>
  <c r="A8671" i="5"/>
  <c r="A8670" i="5"/>
  <c r="A8669" i="5"/>
  <c r="A8668" i="5"/>
  <c r="A8667" i="5"/>
  <c r="A8666" i="5"/>
  <c r="A8665" i="5"/>
  <c r="A8664" i="5"/>
  <c r="A8663" i="5"/>
  <c r="A8662" i="5"/>
  <c r="A8661" i="5"/>
  <c r="A8660" i="5"/>
  <c r="A8659" i="5"/>
  <c r="A8658" i="5"/>
  <c r="A8657" i="5"/>
  <c r="A8656" i="5"/>
  <c r="A8655" i="5"/>
  <c r="A8654" i="5"/>
  <c r="A8653" i="5"/>
  <c r="A8652" i="5"/>
  <c r="A8651" i="5"/>
  <c r="A8650" i="5"/>
  <c r="A8649" i="5"/>
  <c r="A8648" i="5"/>
  <c r="A8647" i="5"/>
  <c r="A8646" i="5"/>
  <c r="A8645" i="5"/>
  <c r="A8644" i="5"/>
  <c r="A8643" i="5"/>
  <c r="A8642" i="5"/>
  <c r="A8641" i="5"/>
  <c r="A8640" i="5"/>
  <c r="A8639" i="5"/>
  <c r="A8638" i="5"/>
  <c r="A8637" i="5"/>
  <c r="A8636" i="5"/>
  <c r="A8635" i="5"/>
  <c r="A8634" i="5"/>
  <c r="A8633" i="5"/>
  <c r="A8632" i="5"/>
  <c r="A8631" i="5"/>
  <c r="A8630" i="5"/>
  <c r="A8629" i="5"/>
  <c r="A8628" i="5"/>
  <c r="A8627" i="5"/>
  <c r="A8626" i="5"/>
  <c r="A8625" i="5"/>
  <c r="A8624" i="5"/>
  <c r="A8623" i="5"/>
  <c r="A8622" i="5"/>
  <c r="A8621" i="5"/>
  <c r="A8620" i="5"/>
  <c r="A8619" i="5"/>
  <c r="A8618" i="5"/>
  <c r="A8617" i="5"/>
  <c r="A8616" i="5"/>
  <c r="A8615" i="5"/>
  <c r="A8614" i="5"/>
  <c r="A8613" i="5"/>
  <c r="A8612" i="5"/>
  <c r="A8611" i="5"/>
  <c r="A8610" i="5"/>
  <c r="A8609" i="5"/>
  <c r="A8608" i="5"/>
  <c r="A8607" i="5"/>
  <c r="A8606" i="5"/>
  <c r="A8605" i="5"/>
  <c r="A8604" i="5"/>
  <c r="A8603" i="5"/>
  <c r="A8602" i="5"/>
  <c r="A8601" i="5"/>
  <c r="A8600" i="5"/>
  <c r="A8599" i="5"/>
  <c r="A8598" i="5"/>
  <c r="A8597" i="5"/>
  <c r="A8596" i="5"/>
  <c r="A8595" i="5"/>
  <c r="A8594" i="5"/>
  <c r="A8593" i="5"/>
  <c r="A8592" i="5"/>
  <c r="A8591" i="5"/>
  <c r="A8590" i="5"/>
  <c r="A8589" i="5"/>
  <c r="A8588" i="5"/>
  <c r="A8587" i="5"/>
  <c r="A8586" i="5"/>
  <c r="A8585" i="5"/>
  <c r="A8584" i="5"/>
  <c r="A8583" i="5"/>
  <c r="A8582" i="5"/>
  <c r="A8581" i="5"/>
  <c r="A8580" i="5"/>
  <c r="A8579" i="5"/>
  <c r="A8578" i="5"/>
  <c r="A8577" i="5"/>
  <c r="A8576" i="5"/>
  <c r="A8575" i="5"/>
  <c r="A8574" i="5"/>
  <c r="A8573" i="5"/>
  <c r="A8572" i="5"/>
  <c r="A8571" i="5"/>
  <c r="A8570" i="5"/>
  <c r="A8569" i="5"/>
  <c r="A8568" i="5"/>
  <c r="A8567" i="5"/>
  <c r="A8566" i="5"/>
  <c r="A8565" i="5"/>
  <c r="A8564" i="5"/>
  <c r="A8563" i="5"/>
  <c r="A8562" i="5"/>
  <c r="A8561" i="5"/>
  <c r="A8560" i="5"/>
  <c r="A8559" i="5"/>
  <c r="A8558" i="5"/>
  <c r="A8557" i="5"/>
  <c r="A8556" i="5"/>
  <c r="A8555" i="5"/>
  <c r="A8554" i="5"/>
  <c r="A8553" i="5"/>
  <c r="A8552" i="5"/>
  <c r="A8551" i="5"/>
  <c r="A8550" i="5"/>
  <c r="A8549" i="5"/>
  <c r="A8548" i="5"/>
  <c r="A8547" i="5"/>
  <c r="A8546" i="5"/>
  <c r="A8545" i="5"/>
  <c r="A8544" i="5"/>
  <c r="A8543" i="5"/>
  <c r="A8542" i="5"/>
  <c r="A8541" i="5"/>
  <c r="A8540" i="5"/>
  <c r="A8539" i="5"/>
  <c r="A8538" i="5"/>
  <c r="A8537" i="5"/>
  <c r="A8536" i="5"/>
  <c r="A8535" i="5"/>
  <c r="A8534" i="5"/>
  <c r="A8533" i="5"/>
  <c r="A8532" i="5"/>
  <c r="A8531" i="5"/>
  <c r="A8530" i="5"/>
  <c r="A8529" i="5"/>
  <c r="A8528" i="5"/>
  <c r="A8527" i="5"/>
  <c r="A8526" i="5"/>
  <c r="A8525" i="5"/>
  <c r="A8524" i="5"/>
  <c r="A8523" i="5"/>
  <c r="A8522" i="5"/>
  <c r="A8521" i="5"/>
  <c r="A8520" i="5"/>
  <c r="A8519" i="5"/>
  <c r="A8518" i="5"/>
  <c r="A8517" i="5"/>
  <c r="A8516" i="5"/>
  <c r="A8515" i="5"/>
  <c r="A8514" i="5"/>
  <c r="A8513" i="5"/>
  <c r="A8512" i="5"/>
  <c r="A8511" i="5"/>
  <c r="A8510" i="5"/>
  <c r="A8509" i="5"/>
  <c r="A8508" i="5"/>
  <c r="A8507" i="5"/>
  <c r="A8506" i="5"/>
  <c r="A8505" i="5"/>
  <c r="A8504" i="5"/>
  <c r="A8503" i="5"/>
  <c r="A8502" i="5"/>
  <c r="A8501" i="5"/>
  <c r="A8500" i="5"/>
  <c r="A8499" i="5"/>
  <c r="A8498" i="5"/>
  <c r="A8497" i="5"/>
  <c r="A8496" i="5"/>
  <c r="A8495" i="5"/>
  <c r="A8494" i="5"/>
  <c r="A8493" i="5"/>
  <c r="A8492" i="5"/>
  <c r="A8491" i="5"/>
  <c r="A8490" i="5"/>
  <c r="A8489" i="5"/>
  <c r="A8488" i="5"/>
  <c r="A8487" i="5"/>
  <c r="A8486" i="5"/>
  <c r="A8485" i="5"/>
  <c r="A8484" i="5"/>
  <c r="A8483" i="5"/>
  <c r="A8482" i="5"/>
  <c r="A8481" i="5"/>
  <c r="A8480" i="5"/>
  <c r="A8479" i="5"/>
  <c r="A8478" i="5"/>
  <c r="A8477" i="5"/>
  <c r="A8476" i="5"/>
  <c r="A8475" i="5"/>
  <c r="A8474" i="5"/>
  <c r="A8473" i="5"/>
  <c r="A8472" i="5"/>
  <c r="A8471" i="5"/>
  <c r="A8470" i="5"/>
  <c r="A8469" i="5"/>
  <c r="A8468" i="5"/>
  <c r="A8467" i="5"/>
  <c r="A8466" i="5"/>
  <c r="A8465" i="5"/>
  <c r="A8464" i="5"/>
  <c r="A8463" i="5"/>
  <c r="A8462" i="5"/>
  <c r="A8461" i="5"/>
  <c r="A8460" i="5"/>
  <c r="A8459" i="5"/>
  <c r="A8458" i="5"/>
  <c r="A8457" i="5"/>
  <c r="A8456" i="5"/>
  <c r="A8455" i="5"/>
  <c r="A8454" i="5"/>
  <c r="A8453" i="5"/>
  <c r="A8452" i="5"/>
  <c r="A8451" i="5"/>
  <c r="A8450" i="5"/>
  <c r="A8449" i="5"/>
  <c r="A8448" i="5"/>
  <c r="A8447" i="5"/>
  <c r="A8446" i="5"/>
  <c r="A8445" i="5"/>
  <c r="A8444" i="5"/>
  <c r="A8443" i="5"/>
  <c r="A8442" i="5"/>
  <c r="A8441" i="5"/>
  <c r="A8440" i="5"/>
  <c r="A8439" i="5"/>
  <c r="A8438" i="5"/>
  <c r="A8437" i="5"/>
  <c r="A8436" i="5"/>
  <c r="A8435" i="5"/>
  <c r="A8434" i="5"/>
  <c r="A8433" i="5"/>
  <c r="A8432" i="5"/>
  <c r="A8431" i="5"/>
  <c r="A8430" i="5"/>
  <c r="A8429" i="5"/>
  <c r="A8428" i="5"/>
  <c r="A8427" i="5"/>
  <c r="A8426" i="5"/>
  <c r="A8425" i="5"/>
  <c r="A8424" i="5"/>
  <c r="A8423" i="5"/>
  <c r="A8422" i="5"/>
  <c r="A8421" i="5"/>
  <c r="A8420" i="5"/>
  <c r="A8419" i="5"/>
  <c r="A8418" i="5"/>
  <c r="A8417" i="5"/>
  <c r="A8416" i="5"/>
  <c r="A8415" i="5"/>
  <c r="A8414" i="5"/>
  <c r="A8413" i="5"/>
  <c r="A8412" i="5"/>
  <c r="A8411" i="5"/>
  <c r="A8410" i="5"/>
  <c r="A8409" i="5"/>
  <c r="A8408" i="5"/>
  <c r="A8407" i="5"/>
  <c r="A8406" i="5"/>
  <c r="A8405" i="5"/>
  <c r="A8404" i="5"/>
  <c r="A8403" i="5"/>
  <c r="A8402" i="5"/>
  <c r="A8401" i="5"/>
  <c r="A8400" i="5"/>
  <c r="A8399" i="5"/>
  <c r="A8398" i="5"/>
  <c r="A8397" i="5"/>
  <c r="A8396" i="5"/>
  <c r="A8395" i="5"/>
  <c r="A8394" i="5"/>
  <c r="A8393" i="5"/>
  <c r="A8392" i="5"/>
  <c r="A8391" i="5"/>
  <c r="A8390" i="5"/>
  <c r="A8389" i="5"/>
  <c r="A8388" i="5"/>
  <c r="A8387" i="5"/>
  <c r="A8386" i="5"/>
  <c r="A8385" i="5"/>
  <c r="A8384" i="5"/>
  <c r="A8383" i="5"/>
  <c r="A8382" i="5"/>
  <c r="A8381" i="5"/>
  <c r="A8380" i="5"/>
  <c r="A8379" i="5"/>
  <c r="A8378" i="5"/>
  <c r="A8377" i="5"/>
  <c r="A8376" i="5"/>
  <c r="A8375" i="5"/>
  <c r="A8374" i="5"/>
  <c r="A8373" i="5"/>
  <c r="A8372" i="5"/>
  <c r="A8371" i="5"/>
  <c r="A8370" i="5"/>
  <c r="A8369" i="5"/>
  <c r="A8368" i="5"/>
  <c r="A8367" i="5"/>
  <c r="A8366" i="5"/>
  <c r="A8365" i="5"/>
  <c r="A8364" i="5"/>
  <c r="A8363" i="5"/>
  <c r="A8362" i="5"/>
  <c r="A8361" i="5"/>
  <c r="A8360" i="5"/>
  <c r="A8359" i="5"/>
  <c r="A8358" i="5"/>
  <c r="A8357" i="5"/>
  <c r="A8356" i="5"/>
  <c r="A8355" i="5"/>
  <c r="A8354" i="5"/>
  <c r="A8353" i="5"/>
  <c r="A8352" i="5"/>
  <c r="A8351" i="5"/>
  <c r="A8350" i="5"/>
  <c r="A8349" i="5"/>
  <c r="A8348" i="5"/>
  <c r="A8347" i="5"/>
  <c r="A8346" i="5"/>
  <c r="A8345" i="5"/>
  <c r="A8344" i="5"/>
  <c r="A8343" i="5"/>
  <c r="A8342" i="5"/>
  <c r="A8341" i="5"/>
  <c r="A8340" i="5"/>
  <c r="A8339" i="5"/>
  <c r="A8338" i="5"/>
  <c r="A8337" i="5"/>
  <c r="A8336" i="5"/>
  <c r="A8335" i="5"/>
  <c r="A8334" i="5"/>
  <c r="A8333" i="5"/>
  <c r="A8332" i="5"/>
  <c r="A8331" i="5"/>
  <c r="A8330" i="5"/>
  <c r="A8329" i="5"/>
  <c r="A8328" i="5"/>
  <c r="A8327" i="5"/>
  <c r="A8326" i="5"/>
  <c r="A8325" i="5"/>
  <c r="A8324" i="5"/>
  <c r="A8323" i="5"/>
  <c r="A8322" i="5"/>
  <c r="A8321" i="5"/>
  <c r="A8320" i="5"/>
  <c r="A8319" i="5"/>
  <c r="A8318" i="5"/>
  <c r="A8317" i="5"/>
  <c r="A8316" i="5"/>
  <c r="A8315" i="5"/>
  <c r="A8314" i="5"/>
  <c r="A8313" i="5"/>
  <c r="A8312" i="5"/>
  <c r="A8311" i="5"/>
  <c r="A8310" i="5"/>
  <c r="A8309" i="5"/>
  <c r="A8308" i="5"/>
  <c r="A8307" i="5"/>
  <c r="A8306" i="5"/>
  <c r="A8305" i="5"/>
  <c r="A8304" i="5"/>
  <c r="A8303" i="5"/>
  <c r="A8302" i="5"/>
  <c r="A8301" i="5"/>
  <c r="A8300" i="5"/>
  <c r="A8299" i="5"/>
  <c r="A8298" i="5"/>
  <c r="A8297" i="5"/>
  <c r="A8296" i="5"/>
  <c r="A8295" i="5"/>
  <c r="A8294" i="5"/>
  <c r="A8293" i="5"/>
  <c r="A8292" i="5"/>
  <c r="A8291" i="5"/>
  <c r="A8290" i="5"/>
  <c r="A8289" i="5"/>
  <c r="A8288" i="5"/>
  <c r="A8287" i="5"/>
  <c r="A8286" i="5"/>
  <c r="A8285" i="5"/>
  <c r="A8284" i="5"/>
  <c r="A8283" i="5"/>
  <c r="A8282" i="5"/>
  <c r="A8281" i="5"/>
  <c r="A8280" i="5"/>
  <c r="A8279" i="5"/>
  <c r="A8278" i="5"/>
  <c r="A8277" i="5"/>
  <c r="A8276" i="5"/>
  <c r="A8275" i="5"/>
  <c r="A8274" i="5"/>
  <c r="A8273" i="5"/>
  <c r="A8272" i="5"/>
  <c r="A8271" i="5"/>
  <c r="A8270" i="5"/>
  <c r="A8269" i="5"/>
  <c r="A8268" i="5"/>
  <c r="A8267" i="5"/>
  <c r="A8266" i="5"/>
  <c r="A8265" i="5"/>
  <c r="A8264" i="5"/>
  <c r="A8263" i="5"/>
  <c r="A8262" i="5"/>
  <c r="A8261" i="5"/>
  <c r="A8260" i="5"/>
  <c r="A8259" i="5"/>
  <c r="A8258" i="5"/>
  <c r="A8257" i="5"/>
  <c r="A8256" i="5"/>
  <c r="A8255" i="5"/>
  <c r="A8254" i="5"/>
  <c r="A8253" i="5"/>
  <c r="A8252" i="5"/>
  <c r="A8251" i="5"/>
  <c r="A8250" i="5"/>
  <c r="A8249" i="5"/>
  <c r="A8248" i="5"/>
  <c r="A8247" i="5"/>
  <c r="A8246" i="5"/>
  <c r="A8245" i="5"/>
  <c r="A8244" i="5"/>
  <c r="A8243" i="5"/>
  <c r="A8242" i="5"/>
  <c r="A8241" i="5"/>
  <c r="A8240" i="5"/>
  <c r="A8239" i="5"/>
  <c r="A8238" i="5"/>
  <c r="A8237" i="5"/>
  <c r="A8236" i="5"/>
  <c r="A8235" i="5"/>
  <c r="A8234" i="5"/>
  <c r="A8233" i="5"/>
  <c r="A8232" i="5"/>
  <c r="A8231" i="5"/>
  <c r="A8230" i="5"/>
  <c r="A8229" i="5"/>
  <c r="A8228" i="5"/>
  <c r="A8227" i="5"/>
  <c r="A8226" i="5"/>
  <c r="A8225" i="5"/>
  <c r="A8224" i="5"/>
  <c r="A8223" i="5"/>
  <c r="A8222" i="5"/>
  <c r="A8221" i="5"/>
  <c r="A8220" i="5"/>
  <c r="A8219" i="5"/>
  <c r="A8218" i="5"/>
  <c r="A8217" i="5"/>
  <c r="A8216" i="5"/>
  <c r="A8215" i="5"/>
  <c r="A8214" i="5"/>
  <c r="A8213" i="5"/>
  <c r="A8212" i="5"/>
  <c r="A8211" i="5"/>
  <c r="A8210" i="5"/>
  <c r="A8209" i="5"/>
  <c r="A8208" i="5"/>
  <c r="A8207" i="5"/>
  <c r="A8206" i="5"/>
  <c r="A8205" i="5"/>
  <c r="A8204" i="5"/>
  <c r="A8203" i="5"/>
  <c r="A8202" i="5"/>
  <c r="A8201" i="5"/>
  <c r="A8200" i="5"/>
  <c r="A8199" i="5"/>
  <c r="A8198" i="5"/>
  <c r="A8197" i="5"/>
  <c r="A8196" i="5"/>
  <c r="A8195" i="5"/>
  <c r="A8194" i="5"/>
  <c r="A8193" i="5"/>
  <c r="A8192" i="5"/>
  <c r="A8191" i="5"/>
  <c r="A8190" i="5"/>
  <c r="A8189" i="5"/>
  <c r="A8188" i="5"/>
  <c r="A8187" i="5"/>
  <c r="A8186" i="5"/>
  <c r="A8185" i="5"/>
  <c r="A8184" i="5"/>
  <c r="A8183" i="5"/>
  <c r="A8182" i="5"/>
  <c r="A8181" i="5"/>
  <c r="A8180" i="5"/>
  <c r="A8179" i="5"/>
  <c r="A8178" i="5"/>
  <c r="A8177" i="5"/>
  <c r="A8176" i="5"/>
  <c r="A8175" i="5"/>
  <c r="A8174" i="5"/>
  <c r="A8173" i="5"/>
  <c r="A8172" i="5"/>
  <c r="A8171" i="5"/>
  <c r="A8170" i="5"/>
  <c r="A8169" i="5"/>
  <c r="A8168" i="5"/>
  <c r="A8167" i="5"/>
  <c r="A8166" i="5"/>
  <c r="A8165" i="5"/>
  <c r="A8164" i="5"/>
  <c r="A8163" i="5"/>
  <c r="A8162" i="5"/>
  <c r="A8161" i="5"/>
  <c r="A8160" i="5"/>
  <c r="A8159" i="5"/>
  <c r="A8158" i="5"/>
  <c r="A8157" i="5"/>
  <c r="A8156" i="5"/>
  <c r="A8155" i="5"/>
  <c r="A8154" i="5"/>
  <c r="A8153" i="5"/>
  <c r="A8152" i="5"/>
  <c r="A8151" i="5"/>
  <c r="A8150" i="5"/>
  <c r="A8149" i="5"/>
  <c r="A8148" i="5"/>
  <c r="A8147" i="5"/>
  <c r="A8146" i="5"/>
  <c r="A8145" i="5"/>
  <c r="A8144" i="5"/>
  <c r="A8143" i="5"/>
  <c r="A8142" i="5"/>
  <c r="A8141" i="5"/>
  <c r="A8140" i="5"/>
  <c r="A8139" i="5"/>
  <c r="A8138" i="5"/>
  <c r="A8137" i="5"/>
  <c r="A8136" i="5"/>
  <c r="A8135" i="5"/>
  <c r="A8134" i="5"/>
  <c r="A8133" i="5"/>
  <c r="A8132" i="5"/>
  <c r="A8131" i="5"/>
  <c r="A8130" i="5"/>
  <c r="A8129" i="5"/>
  <c r="A8128" i="5"/>
  <c r="A8127" i="5"/>
  <c r="A8126" i="5"/>
  <c r="A8125" i="5"/>
  <c r="A8124" i="5"/>
  <c r="A8123" i="5"/>
  <c r="A8122" i="5"/>
  <c r="A8121" i="5"/>
  <c r="A8120" i="5"/>
  <c r="A8119" i="5"/>
  <c r="A8118" i="5"/>
  <c r="A8117" i="5"/>
  <c r="A8116" i="5"/>
  <c r="A8115" i="5"/>
  <c r="A8114" i="5"/>
  <c r="A8113" i="5"/>
  <c r="A8112" i="5"/>
  <c r="A8111" i="5"/>
  <c r="A8110" i="5"/>
  <c r="A8109" i="5"/>
  <c r="A8108" i="5"/>
  <c r="A8107" i="5"/>
  <c r="A8106" i="5"/>
  <c r="A8105" i="5"/>
  <c r="A8104" i="5"/>
  <c r="A8103" i="5"/>
  <c r="A8102" i="5"/>
  <c r="A8101" i="5"/>
  <c r="A8100" i="5"/>
  <c r="A8099" i="5"/>
  <c r="A8098" i="5"/>
  <c r="A8097" i="5"/>
  <c r="A8096" i="5"/>
  <c r="A8095" i="5"/>
  <c r="A8094" i="5"/>
  <c r="A8093" i="5"/>
  <c r="A8092" i="5"/>
  <c r="A8091" i="5"/>
  <c r="A8090" i="5"/>
  <c r="A8089" i="5"/>
  <c r="A8088" i="5"/>
  <c r="A8087" i="5"/>
  <c r="A8086" i="5"/>
  <c r="A8085" i="5"/>
  <c r="A8084" i="5"/>
  <c r="A8083" i="5"/>
  <c r="A8082" i="5"/>
  <c r="A8081" i="5"/>
  <c r="A8080" i="5"/>
  <c r="A8079" i="5"/>
  <c r="A8078" i="5"/>
  <c r="A8077" i="5"/>
  <c r="A8076" i="5"/>
  <c r="A8075" i="5"/>
  <c r="A8074" i="5"/>
  <c r="A8073" i="5"/>
  <c r="A8072" i="5"/>
  <c r="A8071" i="5"/>
  <c r="A8070" i="5"/>
  <c r="A8069" i="5"/>
  <c r="A8068" i="5"/>
  <c r="A8067" i="5"/>
  <c r="A8066" i="5"/>
  <c r="A8065" i="5"/>
  <c r="A8064" i="5"/>
  <c r="A8063" i="5"/>
  <c r="A8062" i="5"/>
  <c r="A8061" i="5"/>
  <c r="A8060" i="5"/>
  <c r="A8059" i="5"/>
  <c r="A8058" i="5"/>
  <c r="A8057" i="5"/>
  <c r="A8056" i="5"/>
  <c r="A8055" i="5"/>
  <c r="A8054" i="5"/>
  <c r="A8053" i="5"/>
  <c r="A8052" i="5"/>
  <c r="A8051" i="5"/>
  <c r="A8050" i="5"/>
  <c r="A8049" i="5"/>
  <c r="A8048" i="5"/>
  <c r="A8047" i="5"/>
  <c r="A8046" i="5"/>
  <c r="A8045" i="5"/>
  <c r="A8044" i="5"/>
  <c r="A8043" i="5"/>
  <c r="A8042" i="5"/>
  <c r="A8041" i="5"/>
  <c r="A8040" i="5"/>
  <c r="A8039" i="5"/>
  <c r="A8038" i="5"/>
  <c r="A8037" i="5"/>
  <c r="A8036" i="5"/>
  <c r="A8035" i="5"/>
  <c r="A8034" i="5"/>
  <c r="A8033" i="5"/>
  <c r="A8032" i="5"/>
  <c r="A8031" i="5"/>
  <c r="A8030" i="5"/>
  <c r="A8029" i="5"/>
  <c r="A8028" i="5"/>
  <c r="A8027" i="5"/>
  <c r="A8026" i="5"/>
  <c r="A8025" i="5"/>
  <c r="A8024" i="5"/>
  <c r="A8023" i="5"/>
  <c r="A8022" i="5"/>
  <c r="A8021" i="5"/>
  <c r="A8020" i="5"/>
  <c r="A8019" i="5"/>
  <c r="A8018" i="5"/>
  <c r="A8017" i="5"/>
  <c r="A8016" i="5"/>
  <c r="A8015" i="5"/>
  <c r="A8014" i="5"/>
  <c r="A8013" i="5"/>
  <c r="A8012" i="5"/>
  <c r="A8011" i="5"/>
  <c r="A8010" i="5"/>
  <c r="A8009" i="5"/>
  <c r="A8008" i="5"/>
  <c r="A8007" i="5"/>
  <c r="A8006" i="5"/>
  <c r="A8005" i="5"/>
  <c r="A8004" i="5"/>
  <c r="A8003" i="5"/>
  <c r="A8002" i="5"/>
  <c r="A8001" i="5"/>
  <c r="A8000" i="5"/>
  <c r="A7999" i="5"/>
  <c r="A7998" i="5"/>
  <c r="A7997" i="5"/>
  <c r="A7996" i="5"/>
  <c r="A7995" i="5"/>
  <c r="A7994" i="5"/>
  <c r="A7993" i="5"/>
  <c r="A7992" i="5"/>
  <c r="A7991" i="5"/>
  <c r="A7990" i="5"/>
  <c r="A7989" i="5"/>
  <c r="A7988" i="5"/>
  <c r="A7987" i="5"/>
  <c r="A7986" i="5"/>
  <c r="A7985" i="5"/>
  <c r="A7984" i="5"/>
  <c r="A7983" i="5"/>
  <c r="A7982" i="5"/>
  <c r="A7981" i="5"/>
  <c r="A7980" i="5"/>
  <c r="A7979" i="5"/>
  <c r="A7978" i="5"/>
  <c r="A7977" i="5"/>
  <c r="A7976" i="5"/>
  <c r="A7975" i="5"/>
  <c r="A7974" i="5"/>
  <c r="A7973" i="5"/>
  <c r="A7972" i="5"/>
  <c r="A7971" i="5"/>
  <c r="A7970" i="5"/>
  <c r="A7969" i="5"/>
  <c r="A7968" i="5"/>
  <c r="A7967" i="5"/>
  <c r="A7966" i="5"/>
  <c r="A7965" i="5"/>
  <c r="A7964" i="5"/>
  <c r="A7963" i="5"/>
  <c r="A7962" i="5"/>
  <c r="A7961" i="5"/>
  <c r="A7960" i="5"/>
  <c r="A7959" i="5"/>
  <c r="A7958" i="5"/>
  <c r="A7957" i="5"/>
  <c r="A7956" i="5"/>
  <c r="A7955" i="5"/>
  <c r="A7954" i="5"/>
  <c r="A7953" i="5"/>
  <c r="A7952" i="5"/>
  <c r="A7951" i="5"/>
  <c r="A7950" i="5"/>
  <c r="A7949" i="5"/>
  <c r="A7948" i="5"/>
  <c r="A7947" i="5"/>
  <c r="A7946" i="5"/>
  <c r="A7945" i="5"/>
  <c r="A7944" i="5"/>
  <c r="A7943" i="5"/>
  <c r="A7942" i="5"/>
  <c r="A7941" i="5"/>
  <c r="A7940" i="5"/>
  <c r="A7939" i="5"/>
  <c r="A7938" i="5"/>
  <c r="A7937" i="5"/>
  <c r="A7936" i="5"/>
  <c r="A7935" i="5"/>
  <c r="A7934" i="5"/>
  <c r="A7933" i="5"/>
  <c r="A7932" i="5"/>
  <c r="A7931" i="5"/>
  <c r="A7930" i="5"/>
  <c r="A7929" i="5"/>
  <c r="A7928" i="5"/>
  <c r="A7927" i="5"/>
  <c r="A7926" i="5"/>
  <c r="A7925" i="5"/>
  <c r="A7924" i="5"/>
  <c r="A7923" i="5"/>
  <c r="A7922" i="5"/>
  <c r="A7921" i="5"/>
  <c r="A7920" i="5"/>
  <c r="A7919" i="5"/>
  <c r="A7918" i="5"/>
  <c r="A7917" i="5"/>
  <c r="A7916" i="5"/>
  <c r="A7915" i="5"/>
  <c r="A7914" i="5"/>
  <c r="A7913" i="5"/>
  <c r="A7912" i="5"/>
  <c r="A7911" i="5"/>
  <c r="A7910" i="5"/>
  <c r="A7909" i="5"/>
  <c r="A7908" i="5"/>
  <c r="A7907" i="5"/>
  <c r="A7906" i="5"/>
  <c r="A7905" i="5"/>
  <c r="A7904" i="5"/>
  <c r="A7903" i="5"/>
  <c r="A7902" i="5"/>
  <c r="A7901" i="5"/>
  <c r="A7900" i="5"/>
  <c r="A7899" i="5"/>
  <c r="A7898" i="5"/>
  <c r="A7897" i="5"/>
  <c r="A7896" i="5"/>
  <c r="A7895" i="5"/>
  <c r="A7894" i="5"/>
  <c r="A7893" i="5"/>
  <c r="A7892" i="5"/>
  <c r="A7891" i="5"/>
  <c r="A7890" i="5"/>
  <c r="A7889" i="5"/>
  <c r="A7888" i="5"/>
  <c r="A7887" i="5"/>
  <c r="A7886" i="5"/>
  <c r="A7885" i="5"/>
  <c r="A7884" i="5"/>
  <c r="A7883" i="5"/>
  <c r="A7882" i="5"/>
  <c r="A7881" i="5"/>
  <c r="A7880" i="5"/>
  <c r="A7879" i="5"/>
  <c r="A7878" i="5"/>
  <c r="A7877" i="5"/>
  <c r="A7876" i="5"/>
  <c r="A7875" i="5"/>
  <c r="A7874" i="5"/>
  <c r="A7873" i="5"/>
  <c r="A7872" i="5"/>
  <c r="A7871" i="5"/>
  <c r="A7870" i="5"/>
  <c r="A7869" i="5"/>
  <c r="A7868" i="5"/>
  <c r="A7867" i="5"/>
  <c r="A7866" i="5"/>
  <c r="A7865" i="5"/>
  <c r="A7864" i="5"/>
  <c r="A7863" i="5"/>
  <c r="A7862" i="5"/>
  <c r="A7861" i="5"/>
  <c r="A7860" i="5"/>
  <c r="A7859" i="5"/>
  <c r="A7858" i="5"/>
  <c r="A7857" i="5"/>
  <c r="A7856" i="5"/>
  <c r="A7855" i="5"/>
  <c r="A7854" i="5"/>
  <c r="A7853" i="5"/>
  <c r="A7852" i="5"/>
  <c r="A7851" i="5"/>
  <c r="A7850" i="5"/>
  <c r="A7849" i="5"/>
  <c r="A7848" i="5"/>
  <c r="A7847" i="5"/>
  <c r="A7846" i="5"/>
  <c r="A7845" i="5"/>
  <c r="A7844" i="5"/>
  <c r="A7843" i="5"/>
  <c r="A7842" i="5"/>
  <c r="A7841" i="5"/>
  <c r="A7840" i="5"/>
  <c r="A7839" i="5"/>
  <c r="A7838" i="5"/>
  <c r="A7837" i="5"/>
  <c r="A7836" i="5"/>
  <c r="A7835" i="5"/>
  <c r="A7834" i="5"/>
  <c r="A7833" i="5"/>
  <c r="A7832" i="5"/>
  <c r="A7831" i="5"/>
  <c r="A7830" i="5"/>
  <c r="A7829" i="5"/>
  <c r="A7828" i="5"/>
  <c r="A7827" i="5"/>
  <c r="A7826" i="5"/>
  <c r="A7825" i="5"/>
  <c r="A7824" i="5"/>
  <c r="A7823" i="5"/>
  <c r="A7822" i="5"/>
  <c r="A7821" i="5"/>
  <c r="A7820" i="5"/>
  <c r="A7819" i="5"/>
  <c r="A7818" i="5"/>
  <c r="A7817" i="5"/>
  <c r="A7816" i="5"/>
  <c r="A7815" i="5"/>
  <c r="A7814" i="5"/>
  <c r="A7813" i="5"/>
  <c r="A7812" i="5"/>
  <c r="A7811" i="5"/>
  <c r="A7810" i="5"/>
  <c r="A7809" i="5"/>
  <c r="A7808" i="5"/>
  <c r="A7807" i="5"/>
  <c r="A7806" i="5"/>
  <c r="A7805" i="5"/>
  <c r="A7804" i="5"/>
  <c r="A7803" i="5"/>
  <c r="A7802" i="5"/>
  <c r="A7801" i="5"/>
  <c r="A7800" i="5"/>
  <c r="A7799" i="5"/>
  <c r="A7798" i="5"/>
  <c r="A7797" i="5"/>
  <c r="A7796" i="5"/>
  <c r="A7795" i="5"/>
  <c r="A7794" i="5"/>
  <c r="A7793" i="5"/>
  <c r="A7792" i="5"/>
  <c r="A7791" i="5"/>
  <c r="A7790" i="5"/>
  <c r="A7789" i="5"/>
  <c r="A7788" i="5"/>
  <c r="A7787" i="5"/>
  <c r="A7786" i="5"/>
  <c r="A7785" i="5"/>
  <c r="A7784" i="5"/>
  <c r="A7783" i="5"/>
  <c r="A7782" i="5"/>
  <c r="A7781" i="5"/>
  <c r="A7780" i="5"/>
  <c r="A7779" i="5"/>
  <c r="A7778" i="5"/>
  <c r="A7777" i="5"/>
  <c r="A7776" i="5"/>
  <c r="A7775" i="5"/>
  <c r="A7774" i="5"/>
  <c r="A7773" i="5"/>
  <c r="A7772" i="5"/>
  <c r="A7771" i="5"/>
  <c r="A7770" i="5"/>
  <c r="A7769" i="5"/>
  <c r="A7768" i="5"/>
  <c r="A7767" i="5"/>
  <c r="A7766" i="5"/>
  <c r="A7765" i="5"/>
  <c r="A7764" i="5"/>
  <c r="A7763" i="5"/>
  <c r="A7762" i="5"/>
  <c r="A7761" i="5"/>
  <c r="A7760" i="5"/>
  <c r="A7759" i="5"/>
  <c r="A7758" i="5"/>
  <c r="A7757" i="5"/>
  <c r="A7756" i="5"/>
  <c r="A7755" i="5"/>
  <c r="A7754" i="5"/>
  <c r="A7753" i="5"/>
  <c r="A7752" i="5"/>
  <c r="A7751" i="5"/>
  <c r="A7750" i="5"/>
  <c r="A7749" i="5"/>
  <c r="A7748" i="5"/>
  <c r="A7747" i="5"/>
  <c r="A7746" i="5"/>
  <c r="A7745" i="5"/>
  <c r="A7744" i="5"/>
  <c r="A7743" i="5"/>
  <c r="A7742" i="5"/>
  <c r="A7741" i="5"/>
  <c r="A7740" i="5"/>
  <c r="A7739" i="5"/>
  <c r="A7738" i="5"/>
  <c r="A7737" i="5"/>
  <c r="A7736" i="5"/>
  <c r="A7735" i="5"/>
  <c r="A7734" i="5"/>
  <c r="A7733" i="5"/>
  <c r="A7732" i="5"/>
  <c r="A7731" i="5"/>
  <c r="A7730" i="5"/>
  <c r="A7729" i="5"/>
  <c r="A7728" i="5"/>
  <c r="A7727" i="5"/>
  <c r="A7726" i="5"/>
  <c r="A7725" i="5"/>
  <c r="A7724" i="5"/>
  <c r="A7723" i="5"/>
  <c r="A7722" i="5"/>
  <c r="A7721" i="5"/>
  <c r="A7720" i="5"/>
  <c r="A7719" i="5"/>
  <c r="A7718" i="5"/>
  <c r="A7717" i="5"/>
  <c r="A7716" i="5"/>
  <c r="A7715" i="5"/>
  <c r="A7714" i="5"/>
  <c r="A7713" i="5"/>
  <c r="A7712" i="5"/>
  <c r="A7711" i="5"/>
  <c r="A7710" i="5"/>
  <c r="A7709" i="5"/>
  <c r="A7708" i="5"/>
  <c r="A7707" i="5"/>
  <c r="A7706" i="5"/>
  <c r="A7705" i="5"/>
  <c r="A7704" i="5"/>
  <c r="A7703" i="5"/>
  <c r="A7702" i="5"/>
  <c r="A7701" i="5"/>
  <c r="A7700" i="5"/>
  <c r="A7699" i="5"/>
  <c r="A7698" i="5"/>
  <c r="A7697" i="5"/>
  <c r="A7696" i="5"/>
  <c r="A7695" i="5"/>
  <c r="A7694" i="5"/>
  <c r="A7693" i="5"/>
  <c r="A7692" i="5"/>
  <c r="A7691" i="5"/>
  <c r="A7690" i="5"/>
  <c r="A7689" i="5"/>
  <c r="A7688" i="5"/>
  <c r="A7687" i="5"/>
  <c r="A7686" i="5"/>
  <c r="A7685" i="5"/>
  <c r="A7684" i="5"/>
  <c r="A7683" i="5"/>
  <c r="A7682" i="5"/>
  <c r="A7681" i="5"/>
  <c r="A7680" i="5"/>
  <c r="A7679" i="5"/>
  <c r="A7678" i="5"/>
  <c r="A7677" i="5"/>
  <c r="A7676" i="5"/>
  <c r="A7675" i="5"/>
  <c r="A7674" i="5"/>
  <c r="A7673" i="5"/>
  <c r="A7672" i="5"/>
  <c r="A7671" i="5"/>
  <c r="A7670" i="5"/>
  <c r="A7669" i="5"/>
  <c r="A7668" i="5"/>
  <c r="A7667" i="5"/>
  <c r="A7666" i="5"/>
  <c r="A7665" i="5"/>
  <c r="A7664" i="5"/>
  <c r="A7663" i="5"/>
  <c r="A7662" i="5"/>
  <c r="A7661" i="5"/>
  <c r="A7660" i="5"/>
  <c r="A7659" i="5"/>
  <c r="A7658" i="5"/>
  <c r="A7657" i="5"/>
  <c r="A7656" i="5"/>
  <c r="A7655" i="5"/>
  <c r="A7654" i="5"/>
  <c r="A7653" i="5"/>
  <c r="A7652" i="5"/>
  <c r="A7651" i="5"/>
  <c r="A7650" i="5"/>
  <c r="A7649" i="5"/>
  <c r="A7648" i="5"/>
  <c r="A7647" i="5"/>
  <c r="A7646" i="5"/>
  <c r="A7645" i="5"/>
  <c r="A7644" i="5"/>
  <c r="A7643" i="5"/>
  <c r="A7642" i="5"/>
  <c r="A7641" i="5"/>
  <c r="A7640" i="5"/>
  <c r="A7639" i="5"/>
  <c r="A7638" i="5"/>
  <c r="A7637" i="5"/>
  <c r="A7636" i="5"/>
  <c r="A7635" i="5"/>
  <c r="A7634" i="5"/>
  <c r="A7633" i="5"/>
  <c r="A7632" i="5"/>
  <c r="A7631" i="5"/>
  <c r="A7630" i="5"/>
  <c r="A7629" i="5"/>
  <c r="A7628" i="5"/>
  <c r="A7627" i="5"/>
  <c r="A7626" i="5"/>
  <c r="A7625" i="5"/>
  <c r="A7624" i="5"/>
  <c r="A7623" i="5"/>
  <c r="A7622" i="5"/>
  <c r="A7621" i="5"/>
  <c r="A7620" i="5"/>
  <c r="A7619" i="5"/>
  <c r="A7618" i="5"/>
  <c r="A7617" i="5"/>
  <c r="A7616" i="5"/>
  <c r="A7615" i="5"/>
  <c r="A7614" i="5"/>
  <c r="A7613" i="5"/>
  <c r="A7612" i="5"/>
  <c r="A7611" i="5"/>
  <c r="A7610" i="5"/>
  <c r="A7609" i="5"/>
  <c r="A7608" i="5"/>
  <c r="A7607" i="5"/>
  <c r="A7606" i="5"/>
  <c r="A7605" i="5"/>
  <c r="A7604" i="5"/>
  <c r="A7603" i="5"/>
  <c r="A7602" i="5"/>
  <c r="A7601" i="5"/>
  <c r="A7600" i="5"/>
  <c r="A7599" i="5"/>
  <c r="A7598" i="5"/>
  <c r="A7597" i="5"/>
  <c r="A7596" i="5"/>
  <c r="A7595" i="5"/>
  <c r="A7594" i="5"/>
  <c r="A7593" i="5"/>
  <c r="A7592" i="5"/>
  <c r="A7591" i="5"/>
  <c r="A7590" i="5"/>
  <c r="A7589" i="5"/>
  <c r="A7588" i="5"/>
  <c r="A7587" i="5"/>
  <c r="A7586" i="5"/>
  <c r="A7585" i="5"/>
  <c r="A7584" i="5"/>
  <c r="A7583" i="5"/>
  <c r="A7582" i="5"/>
  <c r="A7581" i="5"/>
  <c r="A7580" i="5"/>
  <c r="A7579" i="5"/>
  <c r="A7578" i="5"/>
  <c r="A7577" i="5"/>
  <c r="A7576" i="5"/>
  <c r="A7575" i="5"/>
  <c r="A7574" i="5"/>
  <c r="A7573" i="5"/>
  <c r="A7572" i="5"/>
  <c r="A7571" i="5"/>
  <c r="A7570" i="5"/>
  <c r="A7569" i="5"/>
  <c r="A7568" i="5"/>
  <c r="A7567" i="5"/>
  <c r="A7566" i="5"/>
  <c r="A7565" i="5"/>
  <c r="A7564" i="5"/>
  <c r="A7563" i="5"/>
  <c r="A7562" i="5"/>
  <c r="A7561" i="5"/>
  <c r="A7560" i="5"/>
  <c r="A7559" i="5"/>
  <c r="A7558" i="5"/>
  <c r="A7557" i="5"/>
  <c r="A7556" i="5"/>
  <c r="A7555" i="5"/>
  <c r="A7554" i="5"/>
  <c r="A7553" i="5"/>
  <c r="A7552" i="5"/>
  <c r="A7551" i="5"/>
  <c r="A7550" i="5"/>
  <c r="A7549" i="5"/>
  <c r="A7548" i="5"/>
  <c r="A7547" i="5"/>
  <c r="A7546" i="5"/>
  <c r="A7545" i="5"/>
  <c r="A7544" i="5"/>
  <c r="A7543" i="5"/>
  <c r="A7542" i="5"/>
  <c r="A7541" i="5"/>
  <c r="A7540" i="5"/>
  <c r="A7539" i="5"/>
  <c r="A7538" i="5"/>
  <c r="A7537" i="5"/>
  <c r="A7536" i="5"/>
  <c r="A7535" i="5"/>
  <c r="A7534" i="5"/>
  <c r="A7533" i="5"/>
  <c r="A7532" i="5"/>
  <c r="A7531" i="5"/>
  <c r="A7530" i="5"/>
  <c r="A7529" i="5"/>
  <c r="A7528" i="5"/>
  <c r="A7527" i="5"/>
  <c r="A7526" i="5"/>
  <c r="A7525" i="5"/>
  <c r="A7524" i="5"/>
  <c r="A7523" i="5"/>
  <c r="A7522" i="5"/>
  <c r="A7521" i="5"/>
  <c r="A7520" i="5"/>
  <c r="A7519" i="5"/>
  <c r="A7518" i="5"/>
  <c r="A7517" i="5"/>
  <c r="A7516" i="5"/>
  <c r="A7515" i="5"/>
  <c r="A7514" i="5"/>
  <c r="A7513" i="5"/>
  <c r="A7512" i="5"/>
  <c r="A7511" i="5"/>
  <c r="A7510" i="5"/>
  <c r="A7509" i="5"/>
  <c r="A7508" i="5"/>
  <c r="A7507" i="5"/>
  <c r="A7506" i="5"/>
  <c r="A7505" i="5"/>
  <c r="A7504" i="5"/>
  <c r="A7503" i="5"/>
  <c r="A7502" i="5"/>
  <c r="A7501" i="5"/>
  <c r="A7500" i="5"/>
  <c r="A7499" i="5"/>
  <c r="A7498" i="5"/>
  <c r="A7497" i="5"/>
  <c r="A7496" i="5"/>
  <c r="A7495" i="5"/>
  <c r="A7494" i="5"/>
  <c r="A7493" i="5"/>
  <c r="A7492" i="5"/>
  <c r="A7491" i="5"/>
  <c r="A7490" i="5"/>
  <c r="A7489" i="5"/>
  <c r="A7488" i="5"/>
  <c r="A7487" i="5"/>
  <c r="A7486" i="5"/>
  <c r="A7485" i="5"/>
  <c r="A7484" i="5"/>
  <c r="A7483" i="5"/>
  <c r="A7482" i="5"/>
  <c r="A7481" i="5"/>
  <c r="A7480" i="5"/>
  <c r="A7479" i="5"/>
  <c r="A7478" i="5"/>
  <c r="A7477" i="5"/>
  <c r="A7476" i="5"/>
  <c r="A7475" i="5"/>
  <c r="A7474" i="5"/>
  <c r="A7473" i="5"/>
  <c r="A7472" i="5"/>
  <c r="A7471" i="5"/>
  <c r="A7470" i="5"/>
  <c r="A7469" i="5"/>
  <c r="A7468" i="5"/>
  <c r="A7467" i="5"/>
  <c r="A7466" i="5"/>
  <c r="A7465" i="5"/>
  <c r="A7464" i="5"/>
  <c r="A7463" i="5"/>
  <c r="A7462" i="5"/>
  <c r="A7461" i="5"/>
  <c r="A7460" i="5"/>
  <c r="A7459" i="5"/>
  <c r="A7458" i="5"/>
  <c r="A7457" i="5"/>
  <c r="A7456" i="5"/>
  <c r="A7455" i="5"/>
  <c r="A7454" i="5"/>
  <c r="A7453" i="5"/>
  <c r="A7452" i="5"/>
  <c r="A7451" i="5"/>
  <c r="A7450" i="5"/>
  <c r="A7449" i="5"/>
  <c r="A7448" i="5"/>
  <c r="A7447" i="5"/>
  <c r="A7446" i="5"/>
  <c r="A7445" i="5"/>
  <c r="A7444" i="5"/>
  <c r="A7443" i="5"/>
  <c r="A7442" i="5"/>
  <c r="A7441" i="5"/>
  <c r="A7440" i="5"/>
  <c r="A7439" i="5"/>
  <c r="A7438" i="5"/>
  <c r="A7437" i="5"/>
  <c r="A7436" i="5"/>
  <c r="A7435" i="5"/>
  <c r="A7434" i="5"/>
  <c r="A7433" i="5"/>
  <c r="A7432" i="5"/>
  <c r="A7431" i="5"/>
  <c r="A7430" i="5"/>
  <c r="A7429" i="5"/>
  <c r="A7428" i="5"/>
  <c r="A7427" i="5"/>
  <c r="A7426" i="5"/>
  <c r="A7425" i="5"/>
  <c r="A7424" i="5"/>
  <c r="A7423" i="5"/>
  <c r="A7422" i="5"/>
  <c r="A7421" i="5"/>
  <c r="A7420" i="5"/>
  <c r="A7419" i="5"/>
  <c r="A7418" i="5"/>
  <c r="A7417" i="5"/>
  <c r="A7416" i="5"/>
  <c r="A7415" i="5"/>
  <c r="A7414" i="5"/>
  <c r="A7413" i="5"/>
  <c r="A7412" i="5"/>
  <c r="A7411" i="5"/>
  <c r="A7410" i="5"/>
  <c r="A7409" i="5"/>
  <c r="A7408" i="5"/>
  <c r="A7407" i="5"/>
  <c r="A7406" i="5"/>
  <c r="A7405" i="5"/>
  <c r="A7404" i="5"/>
  <c r="A7403" i="5"/>
  <c r="A7402" i="5"/>
  <c r="A7401" i="5"/>
  <c r="A7400" i="5"/>
  <c r="A7399" i="5"/>
  <c r="A7398" i="5"/>
  <c r="A7397" i="5"/>
  <c r="A7396" i="5"/>
  <c r="A7395" i="5"/>
  <c r="A7394" i="5"/>
  <c r="A7393" i="5"/>
  <c r="A7392" i="5"/>
  <c r="A7391" i="5"/>
  <c r="A7390" i="5"/>
  <c r="A7389" i="5"/>
  <c r="A7388" i="5"/>
  <c r="A7387" i="5"/>
  <c r="A7386" i="5"/>
  <c r="A7385" i="5"/>
  <c r="A7384" i="5"/>
  <c r="A7383" i="5"/>
  <c r="A7382" i="5"/>
  <c r="A7381" i="5"/>
  <c r="A7380" i="5"/>
  <c r="A7379" i="5"/>
  <c r="A7378" i="5"/>
  <c r="A7377" i="5"/>
  <c r="A7376" i="5"/>
  <c r="A7375" i="5"/>
  <c r="A7374" i="5"/>
  <c r="A7373" i="5"/>
  <c r="A7372" i="5"/>
  <c r="A7371" i="5"/>
  <c r="A7370" i="5"/>
  <c r="A7369" i="5"/>
  <c r="A7368" i="5"/>
  <c r="A7367" i="5"/>
  <c r="A7366" i="5"/>
  <c r="A7365" i="5"/>
  <c r="A7364" i="5"/>
  <c r="A7363" i="5"/>
  <c r="A7362" i="5"/>
  <c r="A7361" i="5"/>
  <c r="A7360" i="5"/>
  <c r="A7359" i="5"/>
  <c r="A7358" i="5"/>
  <c r="A7357" i="5"/>
  <c r="A7356" i="5"/>
  <c r="A7355" i="5"/>
  <c r="A7354" i="5"/>
  <c r="A7353" i="5"/>
  <c r="A7352" i="5"/>
  <c r="A7351" i="5"/>
  <c r="A7350" i="5"/>
  <c r="A7349" i="5"/>
  <c r="A7348" i="5"/>
  <c r="A7347" i="5"/>
  <c r="A7346" i="5"/>
  <c r="A7345" i="5"/>
  <c r="A7344" i="5"/>
  <c r="A7343" i="5"/>
  <c r="A7342" i="5"/>
  <c r="A7341" i="5"/>
  <c r="A7340" i="5"/>
  <c r="A7339" i="5"/>
  <c r="A7338" i="5"/>
  <c r="A7337" i="5"/>
  <c r="A7336" i="5"/>
  <c r="A7335" i="5"/>
  <c r="A7334" i="5"/>
  <c r="A7333" i="5"/>
  <c r="A7332" i="5"/>
  <c r="A7331" i="5"/>
  <c r="A7330" i="5"/>
  <c r="A7329" i="5"/>
  <c r="A7328" i="5"/>
  <c r="A7327" i="5"/>
  <c r="A7326" i="5"/>
  <c r="A7325" i="5"/>
  <c r="A7324" i="5"/>
  <c r="A7323" i="5"/>
  <c r="A7322" i="5"/>
  <c r="A7321" i="5"/>
  <c r="A7320" i="5"/>
  <c r="A7319" i="5"/>
  <c r="A7318" i="5"/>
  <c r="A7317" i="5"/>
  <c r="A7316" i="5"/>
  <c r="A7315" i="5"/>
  <c r="A7314" i="5"/>
  <c r="A7313" i="5"/>
  <c r="A7312" i="5"/>
  <c r="A7311" i="5"/>
  <c r="A7310" i="5"/>
  <c r="A7309" i="5"/>
  <c r="A7308" i="5"/>
  <c r="A7307" i="5"/>
  <c r="A7306" i="5"/>
  <c r="A7305" i="5"/>
  <c r="A7304" i="5"/>
  <c r="A7303" i="5"/>
  <c r="A7302" i="5"/>
  <c r="A7301" i="5"/>
  <c r="A7300" i="5"/>
  <c r="A7299" i="5"/>
  <c r="A7298" i="5"/>
  <c r="A7297" i="5"/>
  <c r="A7296" i="5"/>
  <c r="A7295" i="5"/>
  <c r="A7294" i="5"/>
  <c r="A7293" i="5"/>
  <c r="A7292" i="5"/>
  <c r="A7291" i="5"/>
  <c r="A7290" i="5"/>
  <c r="A7289" i="5"/>
  <c r="A7288" i="5"/>
  <c r="A7287" i="5"/>
  <c r="A7286" i="5"/>
  <c r="A7285" i="5"/>
  <c r="A7284" i="5"/>
  <c r="A7283" i="5"/>
  <c r="A7282" i="5"/>
  <c r="A7281" i="5"/>
  <c r="A7280" i="5"/>
  <c r="A7279" i="5"/>
  <c r="A7278" i="5"/>
  <c r="A7277" i="5"/>
  <c r="A7276" i="5"/>
  <c r="A7275" i="5"/>
  <c r="A7274" i="5"/>
  <c r="A7273" i="5"/>
  <c r="A7272" i="5"/>
  <c r="A7271" i="5"/>
  <c r="A7270" i="5"/>
  <c r="A7269" i="5"/>
  <c r="A7268" i="5"/>
  <c r="A7267" i="5"/>
  <c r="A7266" i="5"/>
  <c r="A7265" i="5"/>
  <c r="A7264" i="5"/>
  <c r="A7263" i="5"/>
  <c r="A7262" i="5"/>
  <c r="A7261" i="5"/>
  <c r="A7260" i="5"/>
  <c r="A7259" i="5"/>
  <c r="A7258" i="5"/>
  <c r="A7257" i="5"/>
  <c r="A7256" i="5"/>
  <c r="A7255" i="5"/>
  <c r="A7254" i="5"/>
  <c r="A7253" i="5"/>
  <c r="A7252" i="5"/>
  <c r="A7251" i="5"/>
  <c r="A7250" i="5"/>
  <c r="A7249" i="5"/>
  <c r="A7248" i="5"/>
  <c r="A7247" i="5"/>
  <c r="A7246" i="5"/>
  <c r="A7245" i="5"/>
  <c r="A7244" i="5"/>
  <c r="A7243" i="5"/>
  <c r="A7242" i="5"/>
  <c r="A7241" i="5"/>
  <c r="A7240" i="5"/>
  <c r="A7239" i="5"/>
  <c r="A7238" i="5"/>
  <c r="A7237" i="5"/>
  <c r="A7236" i="5"/>
  <c r="A7235" i="5"/>
  <c r="A7234" i="5"/>
  <c r="A7233" i="5"/>
  <c r="A7232" i="5"/>
  <c r="A7231" i="5"/>
  <c r="A7230" i="5"/>
  <c r="A7229" i="5"/>
  <c r="A7228" i="5"/>
  <c r="A7227" i="5"/>
  <c r="A7226" i="5"/>
  <c r="A7225" i="5"/>
  <c r="A7224" i="5"/>
  <c r="A7223" i="5"/>
  <c r="A7222" i="5"/>
  <c r="A7221" i="5"/>
  <c r="A7220" i="5"/>
  <c r="A7219" i="5"/>
  <c r="A7218" i="5"/>
  <c r="A7217" i="5"/>
  <c r="A7216" i="5"/>
  <c r="A7215" i="5"/>
  <c r="A7214" i="5"/>
  <c r="A7213" i="5"/>
  <c r="A7212" i="5"/>
  <c r="A7211" i="5"/>
  <c r="A7210" i="5"/>
  <c r="A7209" i="5"/>
  <c r="A7208" i="5"/>
  <c r="A7207" i="5"/>
  <c r="A7206" i="5"/>
  <c r="A7205" i="5"/>
  <c r="A7204" i="5"/>
  <c r="A7203" i="5"/>
  <c r="A7202" i="5"/>
  <c r="A7201" i="5"/>
  <c r="A7200" i="5"/>
  <c r="A7199" i="5"/>
  <c r="A7198" i="5"/>
  <c r="A7197" i="5"/>
  <c r="A7196" i="5"/>
  <c r="A7195" i="5"/>
  <c r="A7194" i="5"/>
  <c r="A7193" i="5"/>
  <c r="A7192" i="5"/>
  <c r="A7191" i="5"/>
  <c r="A7190" i="5"/>
  <c r="A7189" i="5"/>
  <c r="A7188" i="5"/>
  <c r="A7187" i="5"/>
  <c r="A7186" i="5"/>
  <c r="A7185" i="5"/>
  <c r="A7184" i="5"/>
  <c r="A7183" i="5"/>
  <c r="A7182" i="5"/>
  <c r="A7181" i="5"/>
  <c r="A7180" i="5"/>
  <c r="A7179" i="5"/>
  <c r="A7178" i="5"/>
  <c r="A7177" i="5"/>
  <c r="A7176" i="5"/>
  <c r="A7175" i="5"/>
  <c r="A7174" i="5"/>
  <c r="A7173" i="5"/>
  <c r="A7172" i="5"/>
  <c r="A7171" i="5"/>
  <c r="A7170" i="5"/>
  <c r="A7169" i="5"/>
  <c r="A7168" i="5"/>
  <c r="A7167" i="5"/>
  <c r="A7166" i="5"/>
  <c r="A7165" i="5"/>
  <c r="A7164" i="5"/>
  <c r="A7163" i="5"/>
  <c r="A7162" i="5"/>
  <c r="A7161" i="5"/>
  <c r="A7160" i="5"/>
  <c r="A7159" i="5"/>
  <c r="A7158" i="5"/>
  <c r="A7157" i="5"/>
  <c r="A7156" i="5"/>
  <c r="A7155" i="5"/>
  <c r="A7154" i="5"/>
  <c r="A7153" i="5"/>
  <c r="A7152" i="5"/>
  <c r="A7151" i="5"/>
  <c r="A7150" i="5"/>
  <c r="A7149" i="5"/>
  <c r="A7148" i="5"/>
  <c r="A7147" i="5"/>
  <c r="A7146" i="5"/>
  <c r="A7145" i="5"/>
  <c r="A7144" i="5"/>
  <c r="A7143" i="5"/>
  <c r="A7142" i="5"/>
  <c r="A7141" i="5"/>
  <c r="A7140" i="5"/>
  <c r="A7139" i="5"/>
  <c r="A7138" i="5"/>
  <c r="A7137" i="5"/>
  <c r="A7136" i="5"/>
  <c r="A7135" i="5"/>
  <c r="A7134" i="5"/>
  <c r="A7133" i="5"/>
  <c r="A7132" i="5"/>
  <c r="A7131" i="5"/>
  <c r="A7130" i="5"/>
  <c r="A7129" i="5"/>
  <c r="A7128" i="5"/>
  <c r="A7127" i="5"/>
  <c r="A7126" i="5"/>
  <c r="A7125" i="5"/>
  <c r="A7124" i="5"/>
  <c r="A7123" i="5"/>
  <c r="A7122" i="5"/>
  <c r="A7121" i="5"/>
  <c r="A7120" i="5"/>
  <c r="A7119" i="5"/>
  <c r="A7118" i="5"/>
  <c r="A7117" i="5"/>
  <c r="A7116" i="5"/>
  <c r="A7115" i="5"/>
  <c r="A7114" i="5"/>
  <c r="A7113" i="5"/>
  <c r="A7112" i="5"/>
  <c r="A7111" i="5"/>
  <c r="A7110" i="5"/>
  <c r="A7109" i="5"/>
  <c r="A7108" i="5"/>
  <c r="A7107" i="5"/>
  <c r="A7106" i="5"/>
  <c r="A7105" i="5"/>
  <c r="A7104" i="5"/>
  <c r="A7103" i="5"/>
  <c r="A7102" i="5"/>
  <c r="A7101" i="5"/>
  <c r="A7100" i="5"/>
  <c r="A7099" i="5"/>
  <c r="A7098" i="5"/>
  <c r="A7097" i="5"/>
  <c r="A7096" i="5"/>
  <c r="A7095" i="5"/>
  <c r="A7094" i="5"/>
  <c r="A7093" i="5"/>
  <c r="A7092" i="5"/>
  <c r="A7091" i="5"/>
  <c r="A7090" i="5"/>
  <c r="A7089" i="5"/>
  <c r="A7088" i="5"/>
  <c r="A7087" i="5"/>
  <c r="A7086" i="5"/>
  <c r="A7085" i="5"/>
  <c r="A7084" i="5"/>
  <c r="A7083" i="5"/>
  <c r="A7082" i="5"/>
  <c r="A7081" i="5"/>
  <c r="A7080" i="5"/>
  <c r="A7079" i="5"/>
  <c r="A7078" i="5"/>
  <c r="A7077" i="5"/>
  <c r="A7076" i="5"/>
  <c r="A7075" i="5"/>
  <c r="A7074" i="5"/>
  <c r="A7073" i="5"/>
  <c r="A7072" i="5"/>
  <c r="A7071" i="5"/>
  <c r="A7070" i="5"/>
  <c r="A7069" i="5"/>
  <c r="A7068" i="5"/>
  <c r="A7067" i="5"/>
  <c r="A7066" i="5"/>
  <c r="A7065" i="5"/>
  <c r="A7064" i="5"/>
  <c r="A7063" i="5"/>
  <c r="A7062" i="5"/>
  <c r="A7061" i="5"/>
  <c r="A7060" i="5"/>
  <c r="A7059" i="5"/>
  <c r="A7058" i="5"/>
  <c r="A7057" i="5"/>
  <c r="A7056" i="5"/>
  <c r="A7055" i="5"/>
  <c r="A7054" i="5"/>
  <c r="A7053" i="5"/>
  <c r="A7052" i="5"/>
  <c r="A7051" i="5"/>
  <c r="A7050" i="5"/>
  <c r="A7049" i="5"/>
  <c r="A7048" i="5"/>
  <c r="A7047" i="5"/>
  <c r="A7046" i="5"/>
  <c r="A7045" i="5"/>
  <c r="A7044" i="5"/>
  <c r="A7043" i="5"/>
  <c r="A7042" i="5"/>
  <c r="A7041" i="5"/>
  <c r="A7040" i="5"/>
  <c r="A7039" i="5"/>
  <c r="A7038" i="5"/>
  <c r="A7037" i="5"/>
  <c r="A7036" i="5"/>
  <c r="A7035" i="5"/>
  <c r="A7034" i="5"/>
  <c r="A7033" i="5"/>
  <c r="A7032" i="5"/>
  <c r="A7031" i="5"/>
  <c r="A7030" i="5"/>
  <c r="A7029" i="5"/>
  <c r="A7028" i="5"/>
  <c r="A7027" i="5"/>
  <c r="A7026" i="5"/>
  <c r="A7025" i="5"/>
  <c r="A7024" i="5"/>
  <c r="A7023" i="5"/>
  <c r="A7022" i="5"/>
  <c r="A7021" i="5"/>
  <c r="A7020" i="5"/>
  <c r="A7019" i="5"/>
  <c r="A7018" i="5"/>
  <c r="A7017" i="5"/>
  <c r="A7016" i="5"/>
  <c r="A7015" i="5"/>
  <c r="A7014" i="5"/>
  <c r="A7013" i="5"/>
  <c r="A7012" i="5"/>
  <c r="A7011" i="5"/>
  <c r="A7010" i="5"/>
  <c r="A7009" i="5"/>
  <c r="A7008" i="5"/>
  <c r="A7007" i="5"/>
  <c r="A7006" i="5"/>
  <c r="A7005" i="5"/>
  <c r="A7004" i="5"/>
  <c r="A7003" i="5"/>
  <c r="A7002" i="5"/>
  <c r="A7001" i="5"/>
  <c r="A7000" i="5"/>
  <c r="A6999" i="5"/>
  <c r="A6998" i="5"/>
  <c r="A6997" i="5"/>
  <c r="A6996" i="5"/>
  <c r="A6995" i="5"/>
  <c r="A6994" i="5"/>
  <c r="A6993" i="5"/>
  <c r="A6992" i="5"/>
  <c r="A6991" i="5"/>
  <c r="A6990" i="5"/>
  <c r="A6989" i="5"/>
  <c r="A6988" i="5"/>
  <c r="A6987" i="5"/>
  <c r="A6986" i="5"/>
  <c r="A6985" i="5"/>
  <c r="A6984" i="5"/>
  <c r="A6983" i="5"/>
  <c r="A6982" i="5"/>
  <c r="A6981" i="5"/>
  <c r="A6980" i="5"/>
  <c r="A6979" i="5"/>
  <c r="A6978" i="5"/>
  <c r="A6977" i="5"/>
  <c r="A6976" i="5"/>
  <c r="A6975" i="5"/>
  <c r="A6974" i="5"/>
  <c r="A6973" i="5"/>
  <c r="A6972" i="5"/>
  <c r="A6971" i="5"/>
  <c r="A6970" i="5"/>
  <c r="A6969" i="5"/>
  <c r="A6968" i="5"/>
  <c r="A6967" i="5"/>
  <c r="A6966" i="5"/>
  <c r="A6965" i="5"/>
  <c r="A6964" i="5"/>
  <c r="A6963" i="5"/>
  <c r="A6962" i="5"/>
  <c r="A6961" i="5"/>
  <c r="A6960" i="5"/>
  <c r="A6959" i="5"/>
  <c r="A6958" i="5"/>
  <c r="A6957" i="5"/>
  <c r="A6956" i="5"/>
  <c r="A6955" i="5"/>
  <c r="A6954" i="5"/>
  <c r="A6953" i="5"/>
  <c r="A6952" i="5"/>
  <c r="A6951" i="5"/>
  <c r="A6950" i="5"/>
  <c r="A6949" i="5"/>
  <c r="A6948" i="5"/>
  <c r="A6947" i="5"/>
  <c r="A6946" i="5"/>
  <c r="A6945" i="5"/>
  <c r="A6944" i="5"/>
  <c r="A6943" i="5"/>
  <c r="A6942" i="5"/>
  <c r="A6941" i="5"/>
  <c r="A6940" i="5"/>
  <c r="A6939" i="5"/>
  <c r="A6938" i="5"/>
  <c r="A6937" i="5"/>
  <c r="A6936" i="5"/>
  <c r="A6935" i="5"/>
  <c r="A6934" i="5"/>
  <c r="A6933" i="5"/>
  <c r="A6932" i="5"/>
  <c r="A6931" i="5"/>
  <c r="A6930" i="5"/>
  <c r="A6929" i="5"/>
  <c r="A6928" i="5"/>
  <c r="A6927" i="5"/>
  <c r="A6926" i="5"/>
  <c r="A6925" i="5"/>
  <c r="A6924" i="5"/>
  <c r="A6923" i="5"/>
  <c r="A6922" i="5"/>
  <c r="A6921" i="5"/>
  <c r="A6920" i="5"/>
  <c r="A6919" i="5"/>
  <c r="A6918" i="5"/>
  <c r="A6917" i="5"/>
  <c r="A6916" i="5"/>
  <c r="A6915" i="5"/>
  <c r="A6914" i="5"/>
  <c r="A6913" i="5"/>
  <c r="A6912" i="5"/>
  <c r="A6911" i="5"/>
  <c r="A6910" i="5"/>
  <c r="A6909" i="5"/>
  <c r="A6908" i="5"/>
  <c r="A6907" i="5"/>
  <c r="A6906" i="5"/>
  <c r="A6905" i="5"/>
  <c r="A6904" i="5"/>
  <c r="A6903" i="5"/>
  <c r="A6902" i="5"/>
  <c r="A6901" i="5"/>
  <c r="A6900" i="5"/>
  <c r="A6899" i="5"/>
  <c r="A6898" i="5"/>
  <c r="A6897" i="5"/>
  <c r="A6896" i="5"/>
  <c r="A6895" i="5"/>
  <c r="A6894" i="5"/>
  <c r="A6893" i="5"/>
  <c r="A6892" i="5"/>
  <c r="A6891" i="5"/>
  <c r="A6890" i="5"/>
  <c r="A6889" i="5"/>
  <c r="A6888" i="5"/>
  <c r="A6887" i="5"/>
  <c r="A6886" i="5"/>
  <c r="A6885" i="5"/>
  <c r="A6884" i="5"/>
  <c r="A6883" i="5"/>
  <c r="A6882" i="5"/>
  <c r="A6881" i="5"/>
  <c r="A6880" i="5"/>
  <c r="A6879" i="5"/>
  <c r="A6878" i="5"/>
  <c r="A6877" i="5"/>
  <c r="A6876" i="5"/>
  <c r="A6875" i="5"/>
  <c r="A6874" i="5"/>
  <c r="A6873" i="5"/>
  <c r="A6872" i="5"/>
  <c r="A6871" i="5"/>
  <c r="A6870" i="5"/>
  <c r="A6869" i="5"/>
  <c r="A6868" i="5"/>
  <c r="A6867" i="5"/>
  <c r="A6866" i="5"/>
  <c r="A6865" i="5"/>
  <c r="A6864" i="5"/>
  <c r="A6863" i="5"/>
  <c r="A6862" i="5"/>
  <c r="A6861" i="5"/>
  <c r="A6860" i="5"/>
  <c r="A6859" i="5"/>
  <c r="A6858" i="5"/>
  <c r="A6857" i="5"/>
  <c r="A6856" i="5"/>
  <c r="A6855" i="5"/>
  <c r="A6854" i="5"/>
  <c r="A6853" i="5"/>
  <c r="A6852" i="5"/>
  <c r="A6851" i="5"/>
  <c r="A6850" i="5"/>
  <c r="A6849" i="5"/>
  <c r="A6848" i="5"/>
  <c r="A6847" i="5"/>
  <c r="A6846" i="5"/>
  <c r="A6845" i="5"/>
  <c r="A6844" i="5"/>
  <c r="A6843" i="5"/>
  <c r="A6842" i="5"/>
  <c r="A6841" i="5"/>
  <c r="A6840" i="5"/>
  <c r="A6839" i="5"/>
  <c r="A6838" i="5"/>
  <c r="A6837" i="5"/>
  <c r="A6836" i="5"/>
  <c r="A6835" i="5"/>
  <c r="A6834" i="5"/>
  <c r="A6833" i="5"/>
  <c r="A6832" i="5"/>
  <c r="A6831" i="5"/>
  <c r="A6830" i="5"/>
  <c r="A6829" i="5"/>
  <c r="A6828" i="5"/>
  <c r="A6827" i="5"/>
  <c r="A6826" i="5"/>
  <c r="A6825" i="5"/>
  <c r="A6824" i="5"/>
  <c r="A6823" i="5"/>
  <c r="A6822" i="5"/>
  <c r="A6821" i="5"/>
  <c r="A6820" i="5"/>
  <c r="A6819" i="5"/>
  <c r="A6818" i="5"/>
  <c r="A6817" i="5"/>
  <c r="A6816" i="5"/>
  <c r="A6815" i="5"/>
  <c r="A6814" i="5"/>
  <c r="A6813" i="5"/>
  <c r="A6812" i="5"/>
  <c r="A6811" i="5"/>
  <c r="A6810" i="5"/>
  <c r="A6809" i="5"/>
  <c r="A6808" i="5"/>
  <c r="A6807" i="5"/>
  <c r="A6806" i="5"/>
  <c r="A6805" i="5"/>
  <c r="A6804" i="5"/>
  <c r="A6803" i="5"/>
  <c r="A6802" i="5"/>
  <c r="A6801" i="5"/>
  <c r="A6800" i="5"/>
  <c r="A6799" i="5"/>
  <c r="A6798" i="5"/>
  <c r="A6797" i="5"/>
  <c r="A6796" i="5"/>
  <c r="A6795" i="5"/>
  <c r="A6794" i="5"/>
  <c r="A6793" i="5"/>
  <c r="A6792" i="5"/>
  <c r="A6791" i="5"/>
  <c r="A6790" i="5"/>
  <c r="A6789" i="5"/>
  <c r="A6788" i="5"/>
  <c r="A6787" i="5"/>
  <c r="A6786" i="5"/>
  <c r="A6785" i="5"/>
  <c r="A6784" i="5"/>
  <c r="A6783" i="5"/>
  <c r="A6782" i="5"/>
  <c r="A6781" i="5"/>
  <c r="A6780" i="5"/>
  <c r="A6779" i="5"/>
  <c r="A6778" i="5"/>
  <c r="A6777" i="5"/>
  <c r="A6776" i="5"/>
  <c r="A6775" i="5"/>
  <c r="A6774" i="5"/>
  <c r="A6773" i="5"/>
  <c r="A6772" i="5"/>
  <c r="A6771" i="5"/>
  <c r="A6770" i="5"/>
  <c r="A6769" i="5"/>
  <c r="A6768" i="5"/>
  <c r="A6767" i="5"/>
  <c r="A6766" i="5"/>
  <c r="A6765" i="5"/>
  <c r="A6764" i="5"/>
  <c r="A6763" i="5"/>
  <c r="A6762" i="5"/>
  <c r="A6761" i="5"/>
  <c r="A6760" i="5"/>
  <c r="A6759" i="5"/>
  <c r="A6758" i="5"/>
  <c r="A6757" i="5"/>
  <c r="A6756" i="5"/>
  <c r="A6755" i="5"/>
  <c r="A6754" i="5"/>
  <c r="A6753" i="5"/>
  <c r="A6752" i="5"/>
  <c r="A6751" i="5"/>
  <c r="A6750" i="5"/>
  <c r="A6749" i="5"/>
  <c r="A6748" i="5"/>
  <c r="A6747" i="5"/>
  <c r="A6746" i="5"/>
  <c r="A6745" i="5"/>
  <c r="A6744" i="5"/>
  <c r="A6743" i="5"/>
  <c r="A6742" i="5"/>
  <c r="A6741" i="5"/>
  <c r="A6740" i="5"/>
  <c r="A6739" i="5"/>
  <c r="A6738" i="5"/>
  <c r="A6737" i="5"/>
  <c r="A6736" i="5"/>
  <c r="A6735" i="5"/>
  <c r="A6734" i="5"/>
  <c r="A6733" i="5"/>
  <c r="A6732" i="5"/>
  <c r="A6731" i="5"/>
  <c r="A6730" i="5"/>
  <c r="A6729" i="5"/>
  <c r="A6728" i="5"/>
  <c r="A6727" i="5"/>
  <c r="A6726" i="5"/>
  <c r="A6725" i="5"/>
  <c r="A6724" i="5"/>
  <c r="A6723" i="5"/>
  <c r="A6722" i="5"/>
  <c r="A6721" i="5"/>
  <c r="A6720" i="5"/>
  <c r="A6719" i="5"/>
  <c r="A6718" i="5"/>
  <c r="A6717" i="5"/>
  <c r="A6716" i="5"/>
  <c r="A6715" i="5"/>
  <c r="A6714" i="5"/>
  <c r="A6713" i="5"/>
  <c r="A6712" i="5"/>
  <c r="A6711" i="5"/>
  <c r="A6710" i="5"/>
  <c r="A6709" i="5"/>
  <c r="A6708" i="5"/>
  <c r="A6707" i="5"/>
  <c r="A6706" i="5"/>
  <c r="A6705" i="5"/>
  <c r="A6704" i="5"/>
  <c r="A6703" i="5"/>
  <c r="A6702" i="5"/>
  <c r="A6701" i="5"/>
  <c r="A6700" i="5"/>
  <c r="A6699" i="5"/>
  <c r="A6698" i="5"/>
  <c r="A6697" i="5"/>
  <c r="A6696" i="5"/>
  <c r="A6695" i="5"/>
  <c r="A6694" i="5"/>
  <c r="A6693" i="5"/>
  <c r="A6692" i="5"/>
  <c r="A6691" i="5"/>
  <c r="A6690" i="5"/>
  <c r="A6689" i="5"/>
  <c r="A6688" i="5"/>
  <c r="A6687" i="5"/>
  <c r="A6686" i="5"/>
  <c r="A6685" i="5"/>
  <c r="A6684" i="5"/>
  <c r="A6683" i="5"/>
  <c r="A6682" i="5"/>
  <c r="A6681" i="5"/>
  <c r="A6680" i="5"/>
  <c r="A6679" i="5"/>
  <c r="A6678" i="5"/>
  <c r="A6677" i="5"/>
  <c r="A6676" i="5"/>
  <c r="A6675" i="5"/>
  <c r="A6674" i="5"/>
  <c r="A6673" i="5"/>
  <c r="A6672" i="5"/>
  <c r="A6671" i="5"/>
  <c r="A6670" i="5"/>
  <c r="A6669" i="5"/>
  <c r="A6668" i="5"/>
  <c r="A6667" i="5"/>
  <c r="A6666" i="5"/>
  <c r="A6665" i="5"/>
  <c r="A6664" i="5"/>
  <c r="A6663" i="5"/>
  <c r="A6662" i="5"/>
  <c r="A6661" i="5"/>
  <c r="A6660" i="5"/>
  <c r="A6659" i="5"/>
  <c r="A6658" i="5"/>
  <c r="A6657" i="5"/>
  <c r="A6656" i="5"/>
  <c r="A6655" i="5"/>
  <c r="A6654" i="5"/>
  <c r="A6653" i="5"/>
  <c r="A6652" i="5"/>
  <c r="A6651" i="5"/>
  <c r="A6650" i="5"/>
  <c r="A6649" i="5"/>
  <c r="A6648" i="5"/>
  <c r="A6647" i="5"/>
  <c r="A6646" i="5"/>
  <c r="A6645" i="5"/>
  <c r="A6644" i="5"/>
  <c r="A6643" i="5"/>
  <c r="A6642" i="5"/>
  <c r="A6641" i="5"/>
  <c r="A6640" i="5"/>
  <c r="A6639" i="5"/>
  <c r="A6638" i="5"/>
  <c r="A6637" i="5"/>
  <c r="A6636" i="5"/>
  <c r="A6635" i="5"/>
  <c r="A6634" i="5"/>
  <c r="A6633" i="5"/>
  <c r="A6632" i="5"/>
  <c r="A6631" i="5"/>
  <c r="A6630" i="5"/>
  <c r="A6629" i="5"/>
  <c r="A6628" i="5"/>
  <c r="A6627" i="5"/>
  <c r="A6626" i="5"/>
  <c r="A6625" i="5"/>
  <c r="A6624" i="5"/>
  <c r="A6623" i="5"/>
  <c r="A6622" i="5"/>
  <c r="A6621" i="5"/>
  <c r="A6620" i="5"/>
  <c r="A6619" i="5"/>
  <c r="A6618" i="5"/>
  <c r="A6617" i="5"/>
  <c r="A6616" i="5"/>
  <c r="A6615" i="5"/>
  <c r="A6614" i="5"/>
  <c r="A6613" i="5"/>
  <c r="A6612" i="5"/>
  <c r="A6611" i="5"/>
  <c r="A6610" i="5"/>
  <c r="A6609" i="5"/>
  <c r="A6608" i="5"/>
  <c r="A6607" i="5"/>
  <c r="A6606" i="5"/>
  <c r="A6605" i="5"/>
  <c r="A6604" i="5"/>
  <c r="A6603" i="5"/>
  <c r="A6602" i="5"/>
  <c r="A6601" i="5"/>
  <c r="A6600" i="5"/>
  <c r="A6599" i="5"/>
  <c r="A6598" i="5"/>
  <c r="A6597" i="5"/>
  <c r="A6596" i="5"/>
  <c r="A6595" i="5"/>
  <c r="A6594" i="5"/>
  <c r="A6593" i="5"/>
  <c r="A6592" i="5"/>
  <c r="A6591" i="5"/>
  <c r="A6590" i="5"/>
  <c r="A6589" i="5"/>
  <c r="A6588" i="5"/>
  <c r="A6587" i="5"/>
  <c r="A6586" i="5"/>
  <c r="A6585" i="5"/>
  <c r="A6584" i="5"/>
  <c r="A6583" i="5"/>
  <c r="A6582" i="5"/>
  <c r="A6581" i="5"/>
  <c r="A6580" i="5"/>
  <c r="A6579" i="5"/>
  <c r="A6578" i="5"/>
  <c r="A6577" i="5"/>
  <c r="A6576" i="5"/>
  <c r="A6575" i="5"/>
  <c r="A6574" i="5"/>
  <c r="A6573" i="5"/>
  <c r="A6572" i="5"/>
  <c r="A6571" i="5"/>
  <c r="A6570" i="5"/>
  <c r="A6569" i="5"/>
  <c r="A6568" i="5"/>
  <c r="A6567" i="5"/>
  <c r="A6566" i="5"/>
  <c r="A6565" i="5"/>
  <c r="A6564" i="5"/>
  <c r="A6563" i="5"/>
  <c r="A6562" i="5"/>
  <c r="A6561" i="5"/>
  <c r="A6560" i="5"/>
  <c r="A6559" i="5"/>
  <c r="A6558" i="5"/>
  <c r="A6557" i="5"/>
  <c r="A6556" i="5"/>
  <c r="A6555" i="5"/>
  <c r="A6554" i="5"/>
  <c r="A6553" i="5"/>
  <c r="A6552" i="5"/>
  <c r="A6551" i="5"/>
  <c r="A6550" i="5"/>
  <c r="A6549" i="5"/>
  <c r="A6548" i="5"/>
  <c r="A6547" i="5"/>
  <c r="A6546" i="5"/>
  <c r="A6545" i="5"/>
  <c r="A6544" i="5"/>
  <c r="A6543" i="5"/>
  <c r="A6542" i="5"/>
  <c r="A6541" i="5"/>
  <c r="A6540" i="5"/>
  <c r="A6539" i="5"/>
  <c r="A6538" i="5"/>
  <c r="A6537" i="5"/>
  <c r="A6536" i="5"/>
  <c r="A6535" i="5"/>
  <c r="A6534" i="5"/>
  <c r="A6533" i="5"/>
  <c r="A6532" i="5"/>
  <c r="A6531" i="5"/>
  <c r="A6530" i="5"/>
  <c r="A6529" i="5"/>
  <c r="A6528" i="5"/>
  <c r="A6527" i="5"/>
  <c r="A6526" i="5"/>
  <c r="A6525" i="5"/>
  <c r="A6524" i="5"/>
  <c r="A6523" i="5"/>
  <c r="A6522" i="5"/>
  <c r="A6521" i="5"/>
  <c r="A6520" i="5"/>
  <c r="A6519" i="5"/>
  <c r="A6518" i="5"/>
  <c r="A6517" i="5"/>
  <c r="A6516" i="5"/>
  <c r="A6515" i="5"/>
  <c r="A6514" i="5"/>
  <c r="A6513" i="5"/>
  <c r="A6512" i="5"/>
  <c r="A6511" i="5"/>
  <c r="A6510" i="5"/>
  <c r="A6509" i="5"/>
  <c r="A6508" i="5"/>
  <c r="A6507" i="5"/>
  <c r="A6506" i="5"/>
  <c r="A6505" i="5"/>
  <c r="A6504" i="5"/>
  <c r="A6503" i="5"/>
  <c r="A6502" i="5"/>
  <c r="A6501" i="5"/>
  <c r="A6500" i="5"/>
  <c r="A6499" i="5"/>
  <c r="A6498" i="5"/>
  <c r="A6497" i="5"/>
  <c r="A6496" i="5"/>
  <c r="A6495" i="5"/>
  <c r="A6494" i="5"/>
  <c r="A6493" i="5"/>
  <c r="A6492" i="5"/>
  <c r="A6491" i="5"/>
  <c r="A6490" i="5"/>
  <c r="A6489" i="5"/>
  <c r="A6488" i="5"/>
  <c r="A6487" i="5"/>
  <c r="A6486" i="5"/>
  <c r="A6485" i="5"/>
  <c r="A6484" i="5"/>
  <c r="A6483" i="5"/>
  <c r="A6482" i="5"/>
  <c r="A6481" i="5"/>
  <c r="A6480" i="5"/>
  <c r="A6479" i="5"/>
  <c r="A6478" i="5"/>
  <c r="A6477" i="5"/>
  <c r="A6476" i="5"/>
  <c r="A6475" i="5"/>
  <c r="A6474" i="5"/>
  <c r="A6473" i="5"/>
  <c r="A6472" i="5"/>
  <c r="A6471" i="5"/>
  <c r="A6470" i="5"/>
  <c r="A6469" i="5"/>
  <c r="A6468" i="5"/>
  <c r="A6467" i="5"/>
  <c r="A6466" i="5"/>
  <c r="A6465" i="5"/>
  <c r="A6464" i="5"/>
  <c r="A6463" i="5"/>
  <c r="A6462" i="5"/>
  <c r="A6461" i="5"/>
  <c r="A6460" i="5"/>
  <c r="A6459" i="5"/>
  <c r="A6458" i="5"/>
  <c r="A6457" i="5"/>
  <c r="A6456" i="5"/>
  <c r="A6455" i="5"/>
  <c r="A6454" i="5"/>
  <c r="A6453" i="5"/>
  <c r="A6452" i="5"/>
  <c r="A6451" i="5"/>
  <c r="A6450" i="5"/>
  <c r="A6449" i="5"/>
  <c r="A6448" i="5"/>
  <c r="A6447" i="5"/>
  <c r="A6446" i="5"/>
  <c r="A6445" i="5"/>
  <c r="A6444" i="5"/>
  <c r="A6443" i="5"/>
  <c r="A6442" i="5"/>
  <c r="A6441" i="5"/>
  <c r="A6440" i="5"/>
  <c r="A6439" i="5"/>
  <c r="A6438" i="5"/>
  <c r="A6437" i="5"/>
  <c r="A6436" i="5"/>
  <c r="A6435" i="5"/>
  <c r="A6434" i="5"/>
  <c r="A6433" i="5"/>
  <c r="A6432" i="5"/>
  <c r="A6431" i="5"/>
  <c r="A6430" i="5"/>
  <c r="A6429" i="5"/>
  <c r="A6428" i="5"/>
  <c r="A6427" i="5"/>
  <c r="A6426" i="5"/>
  <c r="A6425" i="5"/>
  <c r="A6424" i="5"/>
  <c r="A6423" i="5"/>
  <c r="A6422" i="5"/>
  <c r="A6421" i="5"/>
  <c r="A6420" i="5"/>
  <c r="A6419" i="5"/>
  <c r="A6418" i="5"/>
  <c r="A6417" i="5"/>
  <c r="A6416" i="5"/>
  <c r="A6415" i="5"/>
  <c r="A6414" i="5"/>
  <c r="A6413" i="5"/>
  <c r="A6412" i="5"/>
  <c r="A6411" i="5"/>
  <c r="A6410" i="5"/>
  <c r="A6409" i="5"/>
  <c r="A6408" i="5"/>
  <c r="A6407" i="5"/>
  <c r="A6406" i="5"/>
  <c r="A6405" i="5"/>
  <c r="A6404" i="5"/>
  <c r="A6403" i="5"/>
  <c r="A6402" i="5"/>
  <c r="A6401" i="5"/>
  <c r="A6400" i="5"/>
  <c r="A6399" i="5"/>
  <c r="A6398" i="5"/>
  <c r="A6397" i="5"/>
  <c r="A6396" i="5"/>
  <c r="A6395" i="5"/>
  <c r="A6394" i="5"/>
  <c r="A6393" i="5"/>
  <c r="A6392" i="5"/>
  <c r="A6391" i="5"/>
  <c r="A6390" i="5"/>
  <c r="A6389" i="5"/>
  <c r="A6388" i="5"/>
  <c r="A6387" i="5"/>
  <c r="A6386" i="5"/>
  <c r="A6385" i="5"/>
  <c r="A6384" i="5"/>
  <c r="A6383" i="5"/>
  <c r="A6382" i="5"/>
  <c r="A6381" i="5"/>
  <c r="A6380" i="5"/>
  <c r="A6379" i="5"/>
  <c r="A6378" i="5"/>
  <c r="A6377" i="5"/>
  <c r="A6376" i="5"/>
  <c r="A6375" i="5"/>
  <c r="A6374" i="5"/>
  <c r="A6373" i="5"/>
  <c r="A6372" i="5"/>
  <c r="A6371" i="5"/>
  <c r="A6370" i="5"/>
  <c r="A6369" i="5"/>
  <c r="A6368" i="5"/>
  <c r="A6367" i="5"/>
  <c r="A6366" i="5"/>
  <c r="A6365" i="5"/>
  <c r="A6364" i="5"/>
  <c r="A6363" i="5"/>
  <c r="A6362" i="5"/>
  <c r="A6361" i="5"/>
  <c r="A6360" i="5"/>
  <c r="A6359" i="5"/>
  <c r="A6358" i="5"/>
  <c r="A6357" i="5"/>
  <c r="A6356" i="5"/>
  <c r="A6355" i="5"/>
  <c r="A6354" i="5"/>
  <c r="A6353" i="5"/>
  <c r="A6352" i="5"/>
  <c r="A6351" i="5"/>
  <c r="A6350" i="5"/>
  <c r="A6349" i="5"/>
  <c r="A6348" i="5"/>
  <c r="A6347" i="5"/>
  <c r="A6346" i="5"/>
  <c r="A6345" i="5"/>
  <c r="A6344" i="5"/>
  <c r="A6343" i="5"/>
  <c r="A6342" i="5"/>
  <c r="A6341" i="5"/>
  <c r="A6340" i="5"/>
  <c r="A6339" i="5"/>
  <c r="A6338" i="5"/>
  <c r="A6337" i="5"/>
  <c r="A6336" i="5"/>
  <c r="A6335" i="5"/>
  <c r="A6334" i="5"/>
  <c r="A6333" i="5"/>
  <c r="A6332" i="5"/>
  <c r="A6331" i="5"/>
  <c r="A6330" i="5"/>
  <c r="A6329" i="5"/>
  <c r="A6328" i="5"/>
  <c r="A6327" i="5"/>
  <c r="A6326" i="5"/>
  <c r="A6325" i="5"/>
  <c r="A6324" i="5"/>
  <c r="A6323" i="5"/>
  <c r="A6322" i="5"/>
  <c r="A6321" i="5"/>
  <c r="A6320" i="5"/>
  <c r="A6319" i="5"/>
  <c r="A6318" i="5"/>
  <c r="A6317" i="5"/>
  <c r="A6316" i="5"/>
  <c r="A6315" i="5"/>
  <c r="A6314" i="5"/>
  <c r="A6313" i="5"/>
  <c r="A6312" i="5"/>
  <c r="A6311" i="5"/>
  <c r="A6310" i="5"/>
  <c r="A6309" i="5"/>
  <c r="A6308" i="5"/>
  <c r="A6307" i="5"/>
  <c r="A6306" i="5"/>
  <c r="A6305" i="5"/>
  <c r="A6304" i="5"/>
  <c r="A6303" i="5"/>
  <c r="A6302" i="5"/>
  <c r="A6301" i="5"/>
  <c r="A6300" i="5"/>
  <c r="A6299" i="5"/>
  <c r="A6298" i="5"/>
  <c r="A6297" i="5"/>
  <c r="A6296" i="5"/>
  <c r="A6295" i="5"/>
  <c r="A6294" i="5"/>
  <c r="A6293" i="5"/>
  <c r="A6292" i="5"/>
  <c r="A6291" i="5"/>
  <c r="A6290" i="5"/>
  <c r="A6289" i="5"/>
  <c r="A6288" i="5"/>
  <c r="A6287" i="5"/>
  <c r="A6286" i="5"/>
  <c r="A6285" i="5"/>
  <c r="A6284" i="5"/>
  <c r="A6283" i="5"/>
  <c r="A6282" i="5"/>
  <c r="A6281" i="5"/>
  <c r="A6280" i="5"/>
  <c r="A6279" i="5"/>
  <c r="A6278" i="5"/>
  <c r="A6277" i="5"/>
  <c r="A6276" i="5"/>
  <c r="A6275" i="5"/>
  <c r="A6274" i="5"/>
  <c r="A6273" i="5"/>
  <c r="A6272" i="5"/>
  <c r="A6271" i="5"/>
  <c r="A6270" i="5"/>
  <c r="A6269" i="5"/>
  <c r="A6268" i="5"/>
  <c r="A6267" i="5"/>
  <c r="A6266" i="5"/>
  <c r="A6265" i="5"/>
  <c r="A6264" i="5"/>
  <c r="A6263" i="5"/>
  <c r="A6262" i="5"/>
  <c r="A6261" i="5"/>
  <c r="A6260" i="5"/>
  <c r="A6259" i="5"/>
  <c r="A6258" i="5"/>
  <c r="A6257" i="5"/>
  <c r="A6256" i="5"/>
  <c r="A6255" i="5"/>
  <c r="A6254" i="5"/>
  <c r="A6253" i="5"/>
  <c r="A6252" i="5"/>
  <c r="A6251" i="5"/>
  <c r="A6250" i="5"/>
  <c r="A6249" i="5"/>
  <c r="A6248" i="5"/>
  <c r="A6247" i="5"/>
  <c r="A6246" i="5"/>
  <c r="A6245" i="5"/>
  <c r="A6244" i="5"/>
  <c r="A6243" i="5"/>
  <c r="A6242" i="5"/>
  <c r="A6241" i="5"/>
  <c r="A6240" i="5"/>
  <c r="A6239" i="5"/>
  <c r="A6238" i="5"/>
  <c r="A6237" i="5"/>
  <c r="A6236" i="5"/>
  <c r="A6235" i="5"/>
  <c r="A6234" i="5"/>
  <c r="A6233" i="5"/>
  <c r="A6232" i="5"/>
  <c r="A6231" i="5"/>
  <c r="A6230" i="5"/>
  <c r="A6229" i="5"/>
  <c r="A6228" i="5"/>
  <c r="A6227" i="5"/>
  <c r="A6226" i="5"/>
  <c r="A6225" i="5"/>
  <c r="A6224" i="5"/>
  <c r="A6223" i="5"/>
  <c r="A6222" i="5"/>
  <c r="A6221" i="5"/>
  <c r="A6220" i="5"/>
  <c r="A6219" i="5"/>
  <c r="A6218" i="5"/>
  <c r="A6217" i="5"/>
  <c r="A6216" i="5"/>
  <c r="A6215" i="5"/>
  <c r="A6214" i="5"/>
  <c r="A6213" i="5"/>
  <c r="A6212" i="5"/>
  <c r="A6211" i="5"/>
  <c r="A6210" i="5"/>
  <c r="A6209" i="5"/>
  <c r="A6208" i="5"/>
  <c r="A6207" i="5"/>
  <c r="A6206" i="5"/>
  <c r="A6205" i="5"/>
  <c r="A6204" i="5"/>
  <c r="A6203" i="5"/>
  <c r="A6202" i="5"/>
  <c r="A6201" i="5"/>
  <c r="A6200" i="5"/>
  <c r="A6199" i="5"/>
  <c r="A6198" i="5"/>
  <c r="A6197" i="5"/>
  <c r="A6196" i="5"/>
  <c r="A6195" i="5"/>
  <c r="A6194" i="5"/>
  <c r="A6193" i="5"/>
  <c r="A6192" i="5"/>
  <c r="A6191" i="5"/>
  <c r="A6190" i="5"/>
  <c r="A6189" i="5"/>
  <c r="A6188" i="5"/>
  <c r="A6187" i="5"/>
  <c r="A6186" i="5"/>
  <c r="A6185" i="5"/>
  <c r="A6184" i="5"/>
  <c r="A6183" i="5"/>
  <c r="A6182" i="5"/>
  <c r="A6181" i="5"/>
  <c r="A6180" i="5"/>
  <c r="A6179" i="5"/>
  <c r="A6178" i="5"/>
  <c r="A6177" i="5"/>
  <c r="A6176" i="5"/>
  <c r="A6175" i="5"/>
  <c r="A6174" i="5"/>
  <c r="A6173" i="5"/>
  <c r="A6172" i="5"/>
  <c r="A6171" i="5"/>
  <c r="A6170" i="5"/>
  <c r="A6169" i="5"/>
  <c r="A6168" i="5"/>
  <c r="A6167" i="5"/>
  <c r="A6166" i="5"/>
  <c r="A6165" i="5"/>
  <c r="A6164" i="5"/>
  <c r="A6163" i="5"/>
  <c r="A6162" i="5"/>
  <c r="A6161" i="5"/>
  <c r="A6160" i="5"/>
  <c r="A6159" i="5"/>
  <c r="A6158" i="5"/>
  <c r="A6157" i="5"/>
  <c r="A6156" i="5"/>
  <c r="A6155" i="5"/>
  <c r="A6154" i="5"/>
  <c r="A6153" i="5"/>
  <c r="A6152" i="5"/>
  <c r="A6151" i="5"/>
  <c r="A6150" i="5"/>
  <c r="A6149" i="5"/>
  <c r="A6148" i="5"/>
  <c r="A6147" i="5"/>
  <c r="A6146" i="5"/>
  <c r="A6145" i="5"/>
  <c r="A6144" i="5"/>
  <c r="A6143" i="5"/>
  <c r="A6142" i="5"/>
  <c r="A6141" i="5"/>
  <c r="A6140" i="5"/>
  <c r="A6139" i="5"/>
  <c r="A6138" i="5"/>
  <c r="A6137" i="5"/>
  <c r="A6136" i="5"/>
  <c r="A6135" i="5"/>
  <c r="A6134" i="5"/>
  <c r="A6133" i="5"/>
  <c r="A6132" i="5"/>
  <c r="A6131" i="5"/>
  <c r="A6130" i="5"/>
  <c r="A6129" i="5"/>
  <c r="A6128" i="5"/>
  <c r="A6127" i="5"/>
  <c r="A6126" i="5"/>
  <c r="A6125" i="5"/>
  <c r="A6124" i="5"/>
  <c r="A6123" i="5"/>
  <c r="A6122" i="5"/>
  <c r="A6121" i="5"/>
  <c r="A6120" i="5"/>
  <c r="A6119" i="5"/>
  <c r="A6118" i="5"/>
  <c r="A6117" i="5"/>
  <c r="A6116" i="5"/>
  <c r="A6115" i="5"/>
  <c r="A6114" i="5"/>
  <c r="A6113" i="5"/>
  <c r="A6112" i="5"/>
  <c r="A6111" i="5"/>
  <c r="A6110" i="5"/>
  <c r="A6109" i="5"/>
  <c r="A6108" i="5"/>
  <c r="A6107" i="5"/>
  <c r="A6106" i="5"/>
  <c r="A6105" i="5"/>
  <c r="A6104" i="5"/>
  <c r="A6103" i="5"/>
  <c r="A6102" i="5"/>
  <c r="A6101" i="5"/>
  <c r="A6100" i="5"/>
  <c r="A6099" i="5"/>
  <c r="A6098" i="5"/>
  <c r="A6097" i="5"/>
  <c r="A6096" i="5"/>
  <c r="A6095" i="5"/>
  <c r="A6094" i="5"/>
  <c r="A6093" i="5"/>
  <c r="A6092" i="5"/>
  <c r="A6091" i="5"/>
  <c r="A6090" i="5"/>
  <c r="A6089" i="5"/>
  <c r="A6088" i="5"/>
  <c r="A6087" i="5"/>
  <c r="A6086" i="5"/>
  <c r="A6085" i="5"/>
  <c r="A6084" i="5"/>
  <c r="A6083" i="5"/>
  <c r="A6082" i="5"/>
  <c r="A6081" i="5"/>
  <c r="A6080" i="5"/>
  <c r="A6079" i="5"/>
  <c r="A6078" i="5"/>
  <c r="A6077" i="5"/>
  <c r="A6076" i="5"/>
  <c r="A6075" i="5"/>
  <c r="A6074" i="5"/>
  <c r="A6073" i="5"/>
  <c r="A6072" i="5"/>
  <c r="A6071" i="5"/>
  <c r="A6070" i="5"/>
  <c r="A6069" i="5"/>
  <c r="A6068" i="5"/>
  <c r="A6067" i="5"/>
  <c r="A6066" i="5"/>
  <c r="A6065" i="5"/>
  <c r="A6064" i="5"/>
  <c r="A6063" i="5"/>
  <c r="A6062" i="5"/>
  <c r="A6061" i="5"/>
  <c r="A6060" i="5"/>
  <c r="A6059" i="5"/>
  <c r="A6058" i="5"/>
  <c r="A6057" i="5"/>
  <c r="A6056" i="5"/>
  <c r="A6055" i="5"/>
  <c r="A6054" i="5"/>
  <c r="A6053" i="5"/>
  <c r="A6052" i="5"/>
  <c r="A6051" i="5"/>
  <c r="A6050" i="5"/>
  <c r="A6049" i="5"/>
  <c r="A6048" i="5"/>
  <c r="A6047" i="5"/>
  <c r="A6046" i="5"/>
  <c r="A6045" i="5"/>
  <c r="A6044" i="5"/>
  <c r="A6043" i="5"/>
  <c r="A6042" i="5"/>
  <c r="A6041" i="5"/>
  <c r="A6040" i="5"/>
  <c r="A6039" i="5"/>
  <c r="A6038" i="5"/>
  <c r="A6037" i="5"/>
  <c r="A6036" i="5"/>
  <c r="A6035" i="5"/>
  <c r="A6034" i="5"/>
  <c r="A6033" i="5"/>
  <c r="A6032" i="5"/>
  <c r="A6031" i="5"/>
  <c r="A6030" i="5"/>
  <c r="A6029" i="5"/>
  <c r="A6028" i="5"/>
  <c r="A6027" i="5"/>
  <c r="A6026" i="5"/>
  <c r="A6025" i="5"/>
  <c r="A6024" i="5"/>
  <c r="A6023" i="5"/>
  <c r="A6022" i="5"/>
  <c r="A6021" i="5"/>
  <c r="A6020" i="5"/>
  <c r="A6019" i="5"/>
  <c r="A6018" i="5"/>
  <c r="A6017" i="5"/>
  <c r="A6016" i="5"/>
  <c r="A6015" i="5"/>
  <c r="A6014" i="5"/>
  <c r="A6013" i="5"/>
  <c r="A6012" i="5"/>
  <c r="A6011" i="5"/>
  <c r="A6010" i="5"/>
  <c r="A6009" i="5"/>
  <c r="A6008" i="5"/>
  <c r="A6007" i="5"/>
  <c r="A6006" i="5"/>
  <c r="A6005" i="5"/>
  <c r="A6004" i="5"/>
  <c r="A6003" i="5"/>
  <c r="A6002" i="5"/>
  <c r="A6001" i="5"/>
  <c r="A6000" i="5"/>
  <c r="A5999" i="5"/>
  <c r="A5998" i="5"/>
  <c r="A5997" i="5"/>
  <c r="A5996" i="5"/>
  <c r="A5995" i="5"/>
  <c r="A5994" i="5"/>
  <c r="A5993" i="5"/>
  <c r="A5992" i="5"/>
  <c r="A5991" i="5"/>
  <c r="A5990" i="5"/>
  <c r="A5989" i="5"/>
  <c r="A5988" i="5"/>
  <c r="A5987" i="5"/>
  <c r="A5986" i="5"/>
  <c r="A5985" i="5"/>
  <c r="A5984" i="5"/>
  <c r="A5983" i="5"/>
  <c r="A5982" i="5"/>
  <c r="A5981" i="5"/>
  <c r="A5980" i="5"/>
  <c r="A5979" i="5"/>
  <c r="A5978" i="5"/>
  <c r="A5977" i="5"/>
  <c r="A5976" i="5"/>
  <c r="A5975" i="5"/>
  <c r="A5974" i="5"/>
  <c r="A5973" i="5"/>
  <c r="A5972" i="5"/>
  <c r="A5971" i="5"/>
  <c r="A5970" i="5"/>
  <c r="A5969" i="5"/>
  <c r="A5968" i="5"/>
  <c r="A5967" i="5"/>
  <c r="A5966" i="5"/>
  <c r="A5965" i="5"/>
  <c r="A5964" i="5"/>
  <c r="A5963" i="5"/>
  <c r="A5962" i="5"/>
  <c r="A5961" i="5"/>
  <c r="A5960" i="5"/>
  <c r="A5959" i="5"/>
  <c r="A5958" i="5"/>
  <c r="A5957" i="5"/>
  <c r="A5956" i="5"/>
  <c r="A5955" i="5"/>
  <c r="A5954" i="5"/>
  <c r="A5953" i="5"/>
  <c r="A5952" i="5"/>
  <c r="A5951" i="5"/>
  <c r="A5950" i="5"/>
  <c r="A5949" i="5"/>
  <c r="A5948" i="5"/>
  <c r="A5947" i="5"/>
  <c r="A5946" i="5"/>
  <c r="A5945" i="5"/>
  <c r="A5944" i="5"/>
  <c r="A5943" i="5"/>
  <c r="A5942" i="5"/>
  <c r="A5941" i="5"/>
  <c r="A5940" i="5"/>
  <c r="A5939" i="5"/>
  <c r="A5938" i="5"/>
  <c r="A5937" i="5"/>
  <c r="A5936" i="5"/>
  <c r="A5935" i="5"/>
  <c r="A5934" i="5"/>
  <c r="A5933" i="5"/>
  <c r="A5932" i="5"/>
  <c r="A5931" i="5"/>
  <c r="A5930" i="5"/>
  <c r="A5929" i="5"/>
  <c r="A5928" i="5"/>
  <c r="A5927" i="5"/>
  <c r="A5926" i="5"/>
  <c r="A5925" i="5"/>
  <c r="A5924" i="5"/>
  <c r="A5923" i="5"/>
  <c r="A5922" i="5"/>
  <c r="A5921" i="5"/>
  <c r="A5920" i="5"/>
  <c r="A5919" i="5"/>
  <c r="A5918" i="5"/>
  <c r="A5917" i="5"/>
  <c r="A5916" i="5"/>
  <c r="A5915" i="5"/>
  <c r="A5914" i="5"/>
  <c r="A5913" i="5"/>
  <c r="A5912" i="5"/>
  <c r="A5911" i="5"/>
  <c r="A5910" i="5"/>
  <c r="A5909" i="5"/>
  <c r="A5908" i="5"/>
  <c r="A5907" i="5"/>
  <c r="A5906" i="5"/>
  <c r="A5905" i="5"/>
  <c r="A5904" i="5"/>
  <c r="A5903" i="5"/>
  <c r="A5902" i="5"/>
  <c r="A5901" i="5"/>
  <c r="A5900" i="5"/>
  <c r="A5899" i="5"/>
  <c r="A5898" i="5"/>
  <c r="A5897" i="5"/>
  <c r="A5896" i="5"/>
  <c r="A5895" i="5"/>
  <c r="A5894" i="5"/>
  <c r="A5893" i="5"/>
  <c r="A5892" i="5"/>
  <c r="A5891" i="5"/>
  <c r="A5890" i="5"/>
  <c r="A5889" i="5"/>
  <c r="A5888" i="5"/>
  <c r="A5887" i="5"/>
  <c r="A5886" i="5"/>
  <c r="A5885" i="5"/>
  <c r="A5884" i="5"/>
  <c r="A5883" i="5"/>
  <c r="A5882" i="5"/>
  <c r="A5881" i="5"/>
  <c r="A5880" i="5"/>
  <c r="A5879" i="5"/>
  <c r="A5878" i="5"/>
  <c r="A5877" i="5"/>
  <c r="A5876" i="5"/>
  <c r="A5875" i="5"/>
  <c r="A5874" i="5"/>
  <c r="A5873" i="5"/>
  <c r="A5872" i="5"/>
  <c r="A5871" i="5"/>
  <c r="A5870" i="5"/>
  <c r="A5869" i="5"/>
  <c r="A5868" i="5"/>
  <c r="A5867" i="5"/>
  <c r="A5866" i="5"/>
  <c r="A5865" i="5"/>
  <c r="A5864" i="5"/>
  <c r="A5863" i="5"/>
  <c r="A5862" i="5"/>
  <c r="A5861" i="5"/>
  <c r="A5860" i="5"/>
  <c r="A5859" i="5"/>
  <c r="A5858" i="5"/>
  <c r="A5857" i="5"/>
  <c r="A5856" i="5"/>
  <c r="A5855" i="5"/>
  <c r="A5854" i="5"/>
  <c r="A5853" i="5"/>
  <c r="A5852" i="5"/>
  <c r="A5851" i="5"/>
  <c r="A5850" i="5"/>
  <c r="A5849" i="5"/>
  <c r="A5848" i="5"/>
  <c r="A5847" i="5"/>
  <c r="A5846" i="5"/>
  <c r="A5845" i="5"/>
  <c r="A5844" i="5"/>
  <c r="A5843" i="5"/>
  <c r="A5842" i="5"/>
  <c r="A5841" i="5"/>
  <c r="A5840" i="5"/>
  <c r="A5839" i="5"/>
  <c r="A5838" i="5"/>
  <c r="A5837" i="5"/>
  <c r="A5836" i="5"/>
  <c r="A5835" i="5"/>
  <c r="A5834" i="5"/>
  <c r="A5833" i="5"/>
  <c r="A5832" i="5"/>
  <c r="A5831" i="5"/>
  <c r="A5830" i="5"/>
  <c r="A5829" i="5"/>
  <c r="A5828" i="5"/>
  <c r="A5827" i="5"/>
  <c r="A5826" i="5"/>
  <c r="A5825" i="5"/>
  <c r="A5824" i="5"/>
  <c r="A5823" i="5"/>
  <c r="A5822" i="5"/>
  <c r="A5821" i="5"/>
  <c r="A5820" i="5"/>
  <c r="A5819" i="5"/>
  <c r="A5818" i="5"/>
  <c r="A5817" i="5"/>
  <c r="A5816" i="5"/>
  <c r="A5815" i="5"/>
  <c r="A5814" i="5"/>
  <c r="A5813" i="5"/>
  <c r="A5812" i="5"/>
  <c r="A5811" i="5"/>
  <c r="A5810" i="5"/>
  <c r="A5809" i="5"/>
  <c r="A5808" i="5"/>
  <c r="A5807" i="5"/>
  <c r="A5806" i="5"/>
  <c r="A5805" i="5"/>
  <c r="A5804" i="5"/>
  <c r="A5803" i="5"/>
  <c r="A5802" i="5"/>
  <c r="A5801" i="5"/>
  <c r="A5800" i="5"/>
  <c r="A5799" i="5"/>
  <c r="A5798" i="5"/>
  <c r="A5797" i="5"/>
  <c r="A5796" i="5"/>
  <c r="A5795" i="5"/>
  <c r="A5794" i="5"/>
  <c r="A5793" i="5"/>
  <c r="A5792" i="5"/>
  <c r="A5791" i="5"/>
  <c r="A5790" i="5"/>
  <c r="A5789" i="5"/>
  <c r="A5788" i="5"/>
  <c r="A5787" i="5"/>
  <c r="A5786" i="5"/>
  <c r="A5785" i="5"/>
  <c r="A5784" i="5"/>
  <c r="A5783" i="5"/>
  <c r="A5782" i="5"/>
  <c r="A5781" i="5"/>
  <c r="A5780" i="5"/>
  <c r="A5779" i="5"/>
  <c r="A5778" i="5"/>
  <c r="A5777" i="5"/>
  <c r="A5776" i="5"/>
  <c r="A5775" i="5"/>
  <c r="A5774" i="5"/>
  <c r="A5773" i="5"/>
  <c r="A5772" i="5"/>
  <c r="A5771" i="5"/>
  <c r="A5770" i="5"/>
  <c r="A5769" i="5"/>
  <c r="A5768" i="5"/>
  <c r="A5767" i="5"/>
  <c r="A5766" i="5"/>
  <c r="A5765" i="5"/>
  <c r="A5764" i="5"/>
  <c r="A5763" i="5"/>
  <c r="A5762" i="5"/>
  <c r="A5761" i="5"/>
  <c r="A5760" i="5"/>
  <c r="A5759" i="5"/>
  <c r="A5758" i="5"/>
  <c r="A5757" i="5"/>
  <c r="A5756" i="5"/>
  <c r="A5755" i="5"/>
  <c r="A5754" i="5"/>
  <c r="A5753" i="5"/>
  <c r="A5752" i="5"/>
  <c r="A5751" i="5"/>
  <c r="A5750" i="5"/>
  <c r="A5749" i="5"/>
  <c r="A5748" i="5"/>
  <c r="A5747" i="5"/>
  <c r="A5746" i="5"/>
  <c r="A5745" i="5"/>
  <c r="A5744" i="5"/>
  <c r="A5743" i="5"/>
  <c r="A5742" i="5"/>
  <c r="A5741" i="5"/>
  <c r="A5740" i="5"/>
  <c r="A5739" i="5"/>
  <c r="A5738" i="5"/>
  <c r="A5737" i="5"/>
  <c r="A5736" i="5"/>
  <c r="A5735" i="5"/>
  <c r="A5734" i="5"/>
  <c r="A5733" i="5"/>
  <c r="A5732" i="5"/>
  <c r="A5731" i="5"/>
  <c r="A5730" i="5"/>
  <c r="A5729" i="5"/>
  <c r="A5728" i="5"/>
  <c r="A5727" i="5"/>
  <c r="A5726" i="5"/>
  <c r="A5725" i="5"/>
  <c r="A5724" i="5"/>
  <c r="A5723" i="5"/>
  <c r="A5722" i="5"/>
  <c r="A5721" i="5"/>
  <c r="A5720" i="5"/>
  <c r="A5719" i="5"/>
  <c r="A5718" i="5"/>
  <c r="A5717" i="5"/>
  <c r="A5716" i="5"/>
  <c r="A5715" i="5"/>
  <c r="A5714" i="5"/>
  <c r="A5713" i="5"/>
  <c r="A5712" i="5"/>
  <c r="A5711" i="5"/>
  <c r="A5710" i="5"/>
  <c r="A5709" i="5"/>
  <c r="A5708" i="5"/>
  <c r="A5707" i="5"/>
  <c r="A5706" i="5"/>
  <c r="A5705" i="5"/>
  <c r="A5704" i="5"/>
  <c r="A5703" i="5"/>
  <c r="A5702" i="5"/>
  <c r="A5701" i="5"/>
  <c r="A5700" i="5"/>
  <c r="A5699" i="5"/>
  <c r="A5698" i="5"/>
  <c r="A5697" i="5"/>
  <c r="A5696" i="5"/>
  <c r="A5695" i="5"/>
  <c r="A5694" i="5"/>
  <c r="A5693" i="5"/>
  <c r="A5692" i="5"/>
  <c r="A5691" i="5"/>
  <c r="A5690" i="5"/>
  <c r="A5689" i="5"/>
  <c r="A5688" i="5"/>
  <c r="A5687" i="5"/>
  <c r="A5686" i="5"/>
  <c r="A5685" i="5"/>
  <c r="A5684" i="5"/>
  <c r="A5683" i="5"/>
  <c r="A5682" i="5"/>
  <c r="A5681" i="5"/>
  <c r="A5680" i="5"/>
  <c r="A5679" i="5"/>
  <c r="A5678" i="5"/>
  <c r="A5677" i="5"/>
  <c r="A5676" i="5"/>
  <c r="A5675" i="5"/>
  <c r="A5674" i="5"/>
  <c r="A5673" i="5"/>
  <c r="A5672" i="5"/>
  <c r="A5671" i="5"/>
  <c r="A5670" i="5"/>
  <c r="A5669" i="5"/>
  <c r="A5668" i="5"/>
  <c r="A5667" i="5"/>
  <c r="A5666" i="5"/>
  <c r="A5665" i="5"/>
  <c r="A5664" i="5"/>
  <c r="A5663" i="5"/>
  <c r="A5662" i="5"/>
  <c r="A5661" i="5"/>
  <c r="A5660" i="5"/>
  <c r="A5659" i="5"/>
  <c r="A5658" i="5"/>
  <c r="A5657" i="5"/>
  <c r="A5656" i="5"/>
  <c r="A5655" i="5"/>
  <c r="A5654" i="5"/>
  <c r="A5653" i="5"/>
  <c r="A5652" i="5"/>
  <c r="A5651" i="5"/>
  <c r="A5650" i="5"/>
  <c r="A5649" i="5"/>
  <c r="A5648" i="5"/>
  <c r="A5647" i="5"/>
  <c r="A5646" i="5"/>
  <c r="A5645" i="5"/>
  <c r="A5644" i="5"/>
  <c r="A5643" i="5"/>
  <c r="A5642" i="5"/>
  <c r="A5641" i="5"/>
  <c r="A5640" i="5"/>
  <c r="A5639" i="5"/>
  <c r="A5638" i="5"/>
  <c r="A5637" i="5"/>
  <c r="A5636" i="5"/>
  <c r="A5635" i="5"/>
  <c r="A5634" i="5"/>
  <c r="A5633" i="5"/>
  <c r="A5632" i="5"/>
  <c r="A5631" i="5"/>
  <c r="A5630" i="5"/>
  <c r="A5629" i="5"/>
  <c r="A5628" i="5"/>
  <c r="A5627" i="5"/>
  <c r="A5626" i="5"/>
  <c r="A5625" i="5"/>
  <c r="A5624" i="5"/>
  <c r="A5623" i="5"/>
  <c r="A5622" i="5"/>
  <c r="A5621" i="5"/>
  <c r="A5620" i="5"/>
  <c r="A5619" i="5"/>
  <c r="A5618" i="5"/>
  <c r="A5617" i="5"/>
  <c r="A5616" i="5"/>
  <c r="A5615" i="5"/>
  <c r="A5614" i="5"/>
  <c r="A5613" i="5"/>
  <c r="A5612" i="5"/>
  <c r="A5611" i="5"/>
  <c r="A5610" i="5"/>
  <c r="A5609" i="5"/>
  <c r="A5608" i="5"/>
  <c r="A5607" i="5"/>
  <c r="A5606" i="5"/>
  <c r="A5605" i="5"/>
  <c r="A5604" i="5"/>
  <c r="A5603" i="5"/>
  <c r="A5602" i="5"/>
  <c r="A5601" i="5"/>
  <c r="A5600" i="5"/>
  <c r="A5599" i="5"/>
  <c r="A5598" i="5"/>
  <c r="A5597" i="5"/>
  <c r="A5596" i="5"/>
  <c r="A5595" i="5"/>
  <c r="A5594" i="5"/>
  <c r="A5593" i="5"/>
  <c r="A5592" i="5"/>
  <c r="A5591" i="5"/>
  <c r="A5590" i="5"/>
  <c r="A5589" i="5"/>
  <c r="A5588" i="5"/>
  <c r="A5587" i="5"/>
  <c r="A5586" i="5"/>
  <c r="A5585" i="5"/>
  <c r="A5584" i="5"/>
  <c r="A5583" i="5"/>
  <c r="A5582" i="5"/>
  <c r="A5581" i="5"/>
  <c r="A5580" i="5"/>
  <c r="A5579" i="5"/>
  <c r="A5578" i="5"/>
  <c r="A5577" i="5"/>
  <c r="A5576" i="5"/>
  <c r="A5575" i="5"/>
  <c r="A5574" i="5"/>
  <c r="A5573" i="5"/>
  <c r="A5572" i="5"/>
  <c r="A5571" i="5"/>
  <c r="A5570" i="5"/>
  <c r="A5569" i="5"/>
  <c r="A5568" i="5"/>
  <c r="A5567" i="5"/>
  <c r="A5566" i="5"/>
  <c r="A5565" i="5"/>
  <c r="A5564" i="5"/>
  <c r="A5563" i="5"/>
  <c r="A5562" i="5"/>
  <c r="A5561" i="5"/>
  <c r="A5560" i="5"/>
  <c r="A5559" i="5"/>
  <c r="A5558" i="5"/>
  <c r="A5557" i="5"/>
  <c r="A5556" i="5"/>
  <c r="A5555" i="5"/>
  <c r="A5554" i="5"/>
  <c r="A5553" i="5"/>
  <c r="A5552" i="5"/>
  <c r="A5551" i="5"/>
  <c r="A5550" i="5"/>
  <c r="A5549" i="5"/>
  <c r="A5548" i="5"/>
  <c r="A5547" i="5"/>
  <c r="A5546" i="5"/>
  <c r="A5545" i="5"/>
  <c r="A5544" i="5"/>
  <c r="A5543" i="5"/>
  <c r="A5542" i="5"/>
  <c r="A5541" i="5"/>
  <c r="A5540" i="5"/>
  <c r="A5539" i="5"/>
  <c r="A5538" i="5"/>
  <c r="A5537" i="5"/>
  <c r="A5536" i="5"/>
  <c r="A5535" i="5"/>
  <c r="A5534" i="5"/>
  <c r="A5533" i="5"/>
  <c r="A5532" i="5"/>
  <c r="A5531" i="5"/>
  <c r="A5530" i="5"/>
  <c r="A5529" i="5"/>
  <c r="A5528" i="5"/>
  <c r="A5527" i="5"/>
  <c r="A5526" i="5"/>
  <c r="A5525" i="5"/>
  <c r="A5524" i="5"/>
  <c r="A5523" i="5"/>
  <c r="A5522" i="5"/>
  <c r="A5521" i="5"/>
  <c r="A5520" i="5"/>
  <c r="A5519" i="5"/>
  <c r="A5518" i="5"/>
  <c r="A5517" i="5"/>
  <c r="A5516" i="5"/>
  <c r="A5515" i="5"/>
  <c r="A5514" i="5"/>
  <c r="A5513" i="5"/>
  <c r="A5512" i="5"/>
  <c r="A5511" i="5"/>
  <c r="A5510" i="5"/>
  <c r="A5509" i="5"/>
  <c r="A5508" i="5"/>
  <c r="A5507" i="5"/>
  <c r="A5506" i="5"/>
  <c r="A5505" i="5"/>
  <c r="A5504" i="5"/>
  <c r="A5503" i="5"/>
  <c r="A5502" i="5"/>
  <c r="A5501" i="5"/>
  <c r="A5500" i="5"/>
  <c r="A5499" i="5"/>
  <c r="A5498" i="5"/>
  <c r="A5497" i="5"/>
  <c r="A5496" i="5"/>
  <c r="A5495" i="5"/>
  <c r="A5494" i="5"/>
  <c r="A5493" i="5"/>
  <c r="A5492" i="5"/>
  <c r="A5491" i="5"/>
  <c r="A5490" i="5"/>
  <c r="A5489" i="5"/>
  <c r="A5488" i="5"/>
  <c r="A5487" i="5"/>
  <c r="A5486" i="5"/>
  <c r="A5485" i="5"/>
  <c r="A5484" i="5"/>
  <c r="A5483" i="5"/>
  <c r="A5482" i="5"/>
  <c r="A5481" i="5"/>
  <c r="A5480" i="5"/>
  <c r="A5479" i="5"/>
  <c r="A5478" i="5"/>
  <c r="A5477" i="5"/>
  <c r="A5476" i="5"/>
  <c r="A5475" i="5"/>
  <c r="A5474" i="5"/>
  <c r="A5473" i="5"/>
  <c r="A5472" i="5"/>
  <c r="A5471" i="5"/>
  <c r="A5470" i="5"/>
  <c r="A5469" i="5"/>
  <c r="A5468" i="5"/>
  <c r="A5467" i="5"/>
  <c r="A5466" i="5"/>
  <c r="A5465" i="5"/>
  <c r="A5464" i="5"/>
  <c r="A5463" i="5"/>
  <c r="A5462" i="5"/>
  <c r="A5461" i="5"/>
  <c r="A5460" i="5"/>
  <c r="A5459" i="5"/>
  <c r="A5458" i="5"/>
  <c r="A5457" i="5"/>
  <c r="A5456" i="5"/>
  <c r="A5455" i="5"/>
  <c r="A5454" i="5"/>
  <c r="A5453" i="5"/>
  <c r="A5452" i="5"/>
  <c r="A5451" i="5"/>
  <c r="A5450" i="5"/>
  <c r="A5449" i="5"/>
  <c r="A5448" i="5"/>
  <c r="A5447" i="5"/>
  <c r="A5446" i="5"/>
  <c r="A5445" i="5"/>
  <c r="A5444" i="5"/>
  <c r="A5443" i="5"/>
  <c r="A5442" i="5"/>
  <c r="A5441" i="5"/>
  <c r="A5440" i="5"/>
  <c r="A5439" i="5"/>
  <c r="A5438" i="5"/>
  <c r="A5437" i="5"/>
  <c r="A5436" i="5"/>
  <c r="A5435" i="5"/>
  <c r="A5434" i="5"/>
  <c r="A5433" i="5"/>
  <c r="A5432" i="5"/>
  <c r="A5431" i="5"/>
  <c r="A5430" i="5"/>
  <c r="A5429" i="5"/>
  <c r="A5428" i="5"/>
  <c r="A5427" i="5"/>
  <c r="A5426" i="5"/>
  <c r="A5425" i="5"/>
  <c r="A5424" i="5"/>
  <c r="A5423" i="5"/>
  <c r="A5422" i="5"/>
  <c r="A5421" i="5"/>
  <c r="A5420" i="5"/>
  <c r="A5419" i="5"/>
  <c r="A5418" i="5"/>
  <c r="A5417" i="5"/>
  <c r="A5416" i="5"/>
  <c r="A5415" i="5"/>
  <c r="A5414" i="5"/>
  <c r="A5413" i="5"/>
  <c r="A5412" i="5"/>
  <c r="A5411" i="5"/>
  <c r="A5410" i="5"/>
  <c r="A5409" i="5"/>
  <c r="A5408" i="5"/>
  <c r="A5407" i="5"/>
  <c r="A5406" i="5"/>
  <c r="A5405" i="5"/>
  <c r="A5404" i="5"/>
  <c r="A5403" i="5"/>
  <c r="A5402" i="5"/>
  <c r="A5401" i="5"/>
  <c r="A5400" i="5"/>
  <c r="A5399" i="5"/>
  <c r="A5398" i="5"/>
  <c r="A5397" i="5"/>
  <c r="A5396" i="5"/>
  <c r="A5395" i="5"/>
  <c r="A5394" i="5"/>
  <c r="A5393" i="5"/>
  <c r="A5392" i="5"/>
  <c r="A5391" i="5"/>
  <c r="A5390" i="5"/>
  <c r="A5389" i="5"/>
  <c r="A5388" i="5"/>
  <c r="A5387" i="5"/>
  <c r="A5386" i="5"/>
  <c r="A5385" i="5"/>
  <c r="A5384" i="5"/>
  <c r="A5383" i="5"/>
  <c r="A5382" i="5"/>
  <c r="A5381" i="5"/>
  <c r="A5380" i="5"/>
  <c r="A5379" i="5"/>
  <c r="A5378" i="5"/>
  <c r="A5377" i="5"/>
  <c r="A5376" i="5"/>
  <c r="A5375" i="5"/>
  <c r="A5374" i="5"/>
  <c r="A5373" i="5"/>
  <c r="A5372" i="5"/>
  <c r="A5371" i="5"/>
  <c r="A5370" i="5"/>
  <c r="A5369" i="5"/>
  <c r="A5368" i="5"/>
  <c r="A5367" i="5"/>
  <c r="A5366" i="5"/>
  <c r="A5365" i="5"/>
  <c r="A5364" i="5"/>
  <c r="A5363" i="5"/>
  <c r="A5362" i="5"/>
  <c r="A5361" i="5"/>
  <c r="A5360" i="5"/>
  <c r="A5359" i="5"/>
  <c r="A5358" i="5"/>
  <c r="A5357" i="5"/>
  <c r="A5356" i="5"/>
  <c r="A5355" i="5"/>
  <c r="A5354" i="5"/>
  <c r="A5353" i="5"/>
  <c r="A5352" i="5"/>
  <c r="A5351" i="5"/>
  <c r="A5350" i="5"/>
  <c r="A5349" i="5"/>
  <c r="A5348" i="5"/>
  <c r="A5347" i="5"/>
  <c r="A5346" i="5"/>
  <c r="A5345" i="5"/>
  <c r="A5344" i="5"/>
  <c r="A5343" i="5"/>
  <c r="A5342" i="5"/>
  <c r="A5341" i="5"/>
  <c r="A5340" i="5"/>
  <c r="A5339" i="5"/>
  <c r="A5338" i="5"/>
  <c r="A5337" i="5"/>
  <c r="A5336" i="5"/>
  <c r="A5335" i="5"/>
  <c r="A5334" i="5"/>
  <c r="A5333" i="5"/>
  <c r="A5332" i="5"/>
  <c r="A5331" i="5"/>
  <c r="A5330" i="5"/>
  <c r="A5329" i="5"/>
  <c r="A5328" i="5"/>
  <c r="A5327" i="5"/>
  <c r="A5326" i="5"/>
  <c r="A5325" i="5"/>
  <c r="A5324" i="5"/>
  <c r="A5323" i="5"/>
  <c r="A5322" i="5"/>
  <c r="A5321" i="5"/>
  <c r="A5320" i="5"/>
  <c r="A5319" i="5"/>
  <c r="A5318" i="5"/>
  <c r="A5317" i="5"/>
  <c r="A5316" i="5"/>
  <c r="A5315" i="5"/>
  <c r="A5314" i="5"/>
  <c r="A5313" i="5"/>
  <c r="A5312" i="5"/>
  <c r="A5311" i="5"/>
  <c r="A5310" i="5"/>
  <c r="A5309" i="5"/>
  <c r="A5308" i="5"/>
  <c r="A5307" i="5"/>
  <c r="A5306" i="5"/>
  <c r="A5305" i="5"/>
  <c r="A5304" i="5"/>
  <c r="A5303" i="5"/>
  <c r="A5302" i="5"/>
  <c r="A5301" i="5"/>
  <c r="A5300" i="5"/>
  <c r="A5299" i="5"/>
  <c r="A5298" i="5"/>
  <c r="A5297" i="5"/>
  <c r="A5296" i="5"/>
  <c r="A5295" i="5"/>
  <c r="A5294" i="5"/>
  <c r="A5293" i="5"/>
  <c r="A5292" i="5"/>
  <c r="A5291" i="5"/>
  <c r="A5290" i="5"/>
  <c r="A5289" i="5"/>
  <c r="A5288" i="5"/>
  <c r="A5287" i="5"/>
  <c r="A5286" i="5"/>
  <c r="A5285" i="5"/>
  <c r="A5284" i="5"/>
  <c r="A5283" i="5"/>
  <c r="A5282" i="5"/>
  <c r="A5281" i="5"/>
  <c r="A5280" i="5"/>
  <c r="A5279" i="5"/>
  <c r="A5278" i="5"/>
  <c r="A5277" i="5"/>
  <c r="A5276" i="5"/>
  <c r="A5275" i="5"/>
  <c r="A5274" i="5"/>
  <c r="A5273" i="5"/>
  <c r="A5272" i="5"/>
  <c r="A5271" i="5"/>
  <c r="A5270" i="5"/>
  <c r="A5269" i="5"/>
  <c r="A5268" i="5"/>
  <c r="A5267" i="5"/>
  <c r="A5266" i="5"/>
  <c r="A5265" i="5"/>
  <c r="A5264" i="5"/>
  <c r="A5263" i="5"/>
  <c r="A5262" i="5"/>
  <c r="A5261" i="5"/>
  <c r="A5260" i="5"/>
  <c r="A5259" i="5"/>
  <c r="A5258" i="5"/>
  <c r="A5257" i="5"/>
  <c r="A5256" i="5"/>
  <c r="A5255" i="5"/>
  <c r="A5254" i="5"/>
  <c r="A5253" i="5"/>
  <c r="A5252" i="5"/>
  <c r="A5251" i="5"/>
  <c r="A5250" i="5"/>
  <c r="A5249" i="5"/>
  <c r="A5248" i="5"/>
  <c r="A5247" i="5"/>
  <c r="A5246" i="5"/>
  <c r="A5245" i="5"/>
  <c r="A5244" i="5"/>
  <c r="A5243" i="5"/>
  <c r="A5242" i="5"/>
  <c r="A5241" i="5"/>
  <c r="A5240" i="5"/>
  <c r="A5239" i="5"/>
  <c r="A5238" i="5"/>
  <c r="A5237" i="5"/>
  <c r="A5236" i="5"/>
  <c r="A5235" i="5"/>
  <c r="A5234" i="5"/>
  <c r="A5233" i="5"/>
  <c r="A5232" i="5"/>
  <c r="A5231" i="5"/>
  <c r="A5230" i="5"/>
  <c r="A5229" i="5"/>
  <c r="A5228" i="5"/>
  <c r="A5227" i="5"/>
  <c r="A5226" i="5"/>
  <c r="A5225" i="5"/>
  <c r="A5224" i="5"/>
  <c r="A5223" i="5"/>
  <c r="A5222" i="5"/>
  <c r="A5221" i="5"/>
  <c r="A5220" i="5"/>
  <c r="A5219" i="5"/>
  <c r="A5218" i="5"/>
  <c r="A5217" i="5"/>
  <c r="A5216" i="5"/>
  <c r="A5215" i="5"/>
  <c r="A5214" i="5"/>
  <c r="A5213" i="5"/>
  <c r="A5212" i="5"/>
  <c r="A5211" i="5"/>
  <c r="A5210" i="5"/>
  <c r="A5209" i="5"/>
  <c r="A5208" i="5"/>
  <c r="A5207" i="5"/>
  <c r="A5206" i="5"/>
  <c r="A5205" i="5"/>
  <c r="A5204" i="5"/>
  <c r="A5203" i="5"/>
  <c r="A5202" i="5"/>
  <c r="A5201" i="5"/>
  <c r="A5200" i="5"/>
  <c r="A5199" i="5"/>
  <c r="A5198" i="5"/>
  <c r="A5197" i="5"/>
  <c r="A5196" i="5"/>
  <c r="A5195" i="5"/>
  <c r="A5194" i="5"/>
  <c r="A5193" i="5"/>
  <c r="A5192" i="5"/>
  <c r="A5191" i="5"/>
  <c r="A5190" i="5"/>
  <c r="A5189" i="5"/>
  <c r="A5188" i="5"/>
  <c r="A5187" i="5"/>
  <c r="A5186" i="5"/>
  <c r="A5185" i="5"/>
  <c r="A5184" i="5"/>
  <c r="A5183" i="5"/>
  <c r="A5182" i="5"/>
  <c r="A5181" i="5"/>
  <c r="A5180" i="5"/>
  <c r="A5179" i="5"/>
  <c r="A5178" i="5"/>
  <c r="A5177" i="5"/>
  <c r="A5176" i="5"/>
  <c r="A5175" i="5"/>
  <c r="A5174" i="5"/>
  <c r="A5173" i="5"/>
  <c r="A5172" i="5"/>
  <c r="A5171" i="5"/>
  <c r="A5170" i="5"/>
  <c r="A5169" i="5"/>
  <c r="A5168" i="5"/>
  <c r="A5167" i="5"/>
  <c r="A5166" i="5"/>
  <c r="A5165" i="5"/>
  <c r="A5164" i="5"/>
  <c r="A5163" i="5"/>
  <c r="A5162" i="5"/>
  <c r="A5161" i="5"/>
  <c r="A5160" i="5"/>
  <c r="A5159" i="5"/>
  <c r="A5158" i="5"/>
  <c r="A5157" i="5"/>
  <c r="A5156" i="5"/>
  <c r="A5155" i="5"/>
  <c r="A5154" i="5"/>
  <c r="A5153" i="5"/>
  <c r="A5152" i="5"/>
  <c r="A5151" i="5"/>
  <c r="A5150" i="5"/>
  <c r="A5149" i="5"/>
  <c r="A5148" i="5"/>
  <c r="A5147" i="5"/>
  <c r="A5146" i="5"/>
  <c r="A5145" i="5"/>
  <c r="A5144" i="5"/>
  <c r="A5143" i="5"/>
  <c r="A5142" i="5"/>
  <c r="A5141" i="5"/>
  <c r="A5140" i="5"/>
  <c r="A5139" i="5"/>
  <c r="A5138" i="5"/>
  <c r="A5137" i="5"/>
  <c r="A5136" i="5"/>
  <c r="A5135" i="5"/>
  <c r="A5134" i="5"/>
  <c r="A5133" i="5"/>
  <c r="A5132" i="5"/>
  <c r="A5131" i="5"/>
  <c r="A5130" i="5"/>
  <c r="A5129" i="5"/>
  <c r="A5128" i="5"/>
  <c r="A5127" i="5"/>
  <c r="A5126" i="5"/>
  <c r="A5125" i="5"/>
  <c r="A5124" i="5"/>
  <c r="A5123" i="5"/>
  <c r="A5122" i="5"/>
  <c r="A5121" i="5"/>
  <c r="A5120" i="5"/>
  <c r="A5119" i="5"/>
  <c r="A5118" i="5"/>
  <c r="A5117" i="5"/>
  <c r="A5116" i="5"/>
  <c r="A5115" i="5"/>
  <c r="A5114" i="5"/>
  <c r="A5113" i="5"/>
  <c r="A5112" i="5"/>
  <c r="A5111" i="5"/>
  <c r="A5110" i="5"/>
  <c r="A5109" i="5"/>
  <c r="A5108" i="5"/>
  <c r="A5107" i="5"/>
  <c r="A5106" i="5"/>
  <c r="A5105" i="5"/>
  <c r="A5104" i="5"/>
  <c r="A5103" i="5"/>
  <c r="A5102" i="5"/>
  <c r="A5101" i="5"/>
  <c r="A5100" i="5"/>
  <c r="A5099" i="5"/>
  <c r="A5098" i="5"/>
  <c r="A5097" i="5"/>
  <c r="A5096" i="5"/>
  <c r="A5095" i="5"/>
  <c r="A5094" i="5"/>
  <c r="A5093" i="5"/>
  <c r="A5092" i="5"/>
  <c r="A5091" i="5"/>
  <c r="A5090" i="5"/>
  <c r="A5089" i="5"/>
  <c r="A5088" i="5"/>
  <c r="A5087" i="5"/>
  <c r="A5086" i="5"/>
  <c r="A5085" i="5"/>
  <c r="A5084" i="5"/>
  <c r="A5083" i="5"/>
  <c r="A5082" i="5"/>
  <c r="A5081" i="5"/>
  <c r="A5080" i="5"/>
  <c r="A5079" i="5"/>
  <c r="A5078" i="5"/>
  <c r="A5077" i="5"/>
  <c r="A5076" i="5"/>
  <c r="A5075" i="5"/>
  <c r="A5074" i="5"/>
  <c r="A5073" i="5"/>
  <c r="A5072" i="5"/>
  <c r="A5071" i="5"/>
  <c r="A5070" i="5"/>
  <c r="A5069" i="5"/>
  <c r="A5068" i="5"/>
  <c r="A5067" i="5"/>
  <c r="A5066" i="5"/>
  <c r="A5065" i="5"/>
  <c r="A5064" i="5"/>
  <c r="A5063" i="5"/>
  <c r="A5062" i="5"/>
  <c r="A5061" i="5"/>
  <c r="A5060" i="5"/>
  <c r="A5059" i="5"/>
  <c r="A5058" i="5"/>
  <c r="A5057" i="5"/>
  <c r="A5056" i="5"/>
  <c r="A5055" i="5"/>
  <c r="A5054" i="5"/>
  <c r="A5053" i="5"/>
  <c r="A5052" i="5"/>
  <c r="A5051" i="5"/>
  <c r="A5050" i="5"/>
  <c r="A5049" i="5"/>
  <c r="A5048" i="5"/>
  <c r="A5047" i="5"/>
  <c r="A5046" i="5"/>
  <c r="A5045" i="5"/>
  <c r="A5044" i="5"/>
  <c r="A5043" i="5"/>
  <c r="A5042" i="5"/>
  <c r="A5041" i="5"/>
  <c r="A5040" i="5"/>
  <c r="A5039" i="5"/>
  <c r="A5038" i="5"/>
  <c r="A5037" i="5"/>
  <c r="A5036" i="5"/>
  <c r="A5035" i="5"/>
  <c r="A5034" i="5"/>
  <c r="A5033" i="5"/>
  <c r="A5032" i="5"/>
  <c r="A5031" i="5"/>
  <c r="A5030" i="5"/>
  <c r="A5029" i="5"/>
  <c r="A5028" i="5"/>
  <c r="A5027" i="5"/>
  <c r="A5026" i="5"/>
  <c r="A5025" i="5"/>
  <c r="A5024" i="5"/>
  <c r="A5023" i="5"/>
  <c r="A5022" i="5"/>
  <c r="A5021" i="5"/>
  <c r="A5020" i="5"/>
  <c r="A5019" i="5"/>
  <c r="A5018" i="5"/>
  <c r="A5017" i="5"/>
  <c r="A5016" i="5"/>
  <c r="A5015" i="5"/>
  <c r="A5014" i="5"/>
  <c r="A5013" i="5"/>
  <c r="A5012" i="5"/>
  <c r="A5011" i="5"/>
  <c r="A5010" i="5"/>
  <c r="A5009" i="5"/>
  <c r="A5008" i="5"/>
  <c r="A5007" i="5"/>
  <c r="A5006" i="5"/>
  <c r="A5005" i="5"/>
  <c r="A5004" i="5"/>
  <c r="A5003" i="5"/>
  <c r="A5002" i="5"/>
  <c r="A5001" i="5"/>
  <c r="A5000" i="5"/>
  <c r="A4999" i="5"/>
  <c r="A4998" i="5"/>
  <c r="A4997" i="5"/>
  <c r="A4996" i="5"/>
  <c r="A4995" i="5"/>
  <c r="A4994" i="5"/>
  <c r="A4993" i="5"/>
  <c r="A4992" i="5"/>
  <c r="A4991" i="5"/>
  <c r="A4990" i="5"/>
  <c r="A4989" i="5"/>
  <c r="A4988" i="5"/>
  <c r="A4987" i="5"/>
  <c r="A4986" i="5"/>
  <c r="A4985" i="5"/>
  <c r="A4984" i="5"/>
  <c r="A4983" i="5"/>
  <c r="A4982" i="5"/>
  <c r="A4981" i="5"/>
  <c r="A4980" i="5"/>
  <c r="A4979" i="5"/>
  <c r="A4978" i="5"/>
  <c r="A4977" i="5"/>
  <c r="A4976" i="5"/>
  <c r="A4975" i="5"/>
  <c r="A4974" i="5"/>
  <c r="A4973" i="5"/>
  <c r="A4972" i="5"/>
  <c r="A4971" i="5"/>
  <c r="A4970" i="5"/>
  <c r="A4969" i="5"/>
  <c r="A4968" i="5"/>
  <c r="A4967" i="5"/>
  <c r="A4966" i="5"/>
  <c r="A4965" i="5"/>
  <c r="A4964" i="5"/>
  <c r="A4963" i="5"/>
  <c r="A4962" i="5"/>
  <c r="A4961" i="5"/>
  <c r="A4960" i="5"/>
  <c r="A4959" i="5"/>
  <c r="A4958" i="5"/>
  <c r="A4957" i="5"/>
  <c r="A4956" i="5"/>
  <c r="A4955" i="5"/>
  <c r="A4954" i="5"/>
  <c r="A4953" i="5"/>
  <c r="A4952" i="5"/>
  <c r="A4951" i="5"/>
  <c r="A4950" i="5"/>
  <c r="A4949" i="5"/>
  <c r="A4948" i="5"/>
  <c r="A4947" i="5"/>
  <c r="A4946" i="5"/>
  <c r="A4945" i="5"/>
  <c r="A4944" i="5"/>
  <c r="A4943" i="5"/>
  <c r="A4942" i="5"/>
  <c r="A4941" i="5"/>
  <c r="A4940" i="5"/>
  <c r="A4939" i="5"/>
  <c r="A4938" i="5"/>
  <c r="A4937" i="5"/>
  <c r="A4936" i="5"/>
  <c r="A4935" i="5"/>
  <c r="A4934" i="5"/>
  <c r="A4933" i="5"/>
  <c r="A4932" i="5"/>
  <c r="A4931" i="5"/>
  <c r="A4930" i="5"/>
  <c r="A4929" i="5"/>
  <c r="A4928" i="5"/>
  <c r="A4927" i="5"/>
  <c r="A4926" i="5"/>
  <c r="A4925" i="5"/>
  <c r="A4924" i="5"/>
  <c r="A4923" i="5"/>
  <c r="A4922" i="5"/>
  <c r="A4921" i="5"/>
  <c r="A4920" i="5"/>
  <c r="A4919" i="5"/>
  <c r="A4918" i="5"/>
  <c r="A4917" i="5"/>
  <c r="A4916" i="5"/>
  <c r="A4915" i="5"/>
  <c r="A4914" i="5"/>
  <c r="A4913" i="5"/>
  <c r="A4912" i="5"/>
  <c r="A4911" i="5"/>
  <c r="A4910" i="5"/>
  <c r="A4909" i="5"/>
  <c r="A4908" i="5"/>
  <c r="A4907" i="5"/>
  <c r="A4906" i="5"/>
  <c r="A4905" i="5"/>
  <c r="A4904" i="5"/>
  <c r="A4903" i="5"/>
  <c r="A4902" i="5"/>
  <c r="A4901" i="5"/>
  <c r="A4900" i="5"/>
  <c r="A4899" i="5"/>
  <c r="A4898" i="5"/>
  <c r="A4897" i="5"/>
  <c r="A4896" i="5"/>
  <c r="A4895" i="5"/>
  <c r="A4894" i="5"/>
  <c r="A4893" i="5"/>
  <c r="A4892" i="5"/>
  <c r="A4891" i="5"/>
  <c r="A4890" i="5"/>
  <c r="A4889" i="5"/>
  <c r="A4888" i="5"/>
  <c r="A4887" i="5"/>
  <c r="A4886" i="5"/>
  <c r="A4885" i="5"/>
  <c r="A4884" i="5"/>
  <c r="A4883" i="5"/>
  <c r="A4882" i="5"/>
  <c r="A4881" i="5"/>
  <c r="A4880" i="5"/>
  <c r="A4879" i="5"/>
  <c r="A4878" i="5"/>
  <c r="A4877" i="5"/>
  <c r="A4876" i="5"/>
  <c r="A4875" i="5"/>
  <c r="A4874" i="5"/>
  <c r="A4873" i="5"/>
  <c r="A4872" i="5"/>
  <c r="A4871" i="5"/>
  <c r="A4870" i="5"/>
  <c r="A4869" i="5"/>
  <c r="A4868" i="5"/>
  <c r="A4867" i="5"/>
  <c r="A4866" i="5"/>
  <c r="A4865" i="5"/>
  <c r="A4864" i="5"/>
  <c r="A4863" i="5"/>
  <c r="A4862" i="5"/>
  <c r="A4861" i="5"/>
  <c r="A4860" i="5"/>
  <c r="A4859" i="5"/>
  <c r="A4858" i="5"/>
  <c r="A4857" i="5"/>
  <c r="A4856" i="5"/>
  <c r="A4855" i="5"/>
  <c r="A4854" i="5"/>
  <c r="A4853" i="5"/>
  <c r="A4852" i="5"/>
  <c r="A4851" i="5"/>
  <c r="A4850" i="5"/>
  <c r="A4849" i="5"/>
  <c r="A4848" i="5"/>
  <c r="A4847" i="5"/>
  <c r="A4846" i="5"/>
  <c r="A4845" i="5"/>
  <c r="A4844" i="5"/>
  <c r="A4843" i="5"/>
  <c r="A4842" i="5"/>
  <c r="A4841" i="5"/>
  <c r="A4840" i="5"/>
  <c r="A4839" i="5"/>
  <c r="A4838" i="5"/>
  <c r="A4837" i="5"/>
  <c r="A4836" i="5"/>
  <c r="A4835" i="5"/>
  <c r="A4834" i="5"/>
  <c r="A4833" i="5"/>
  <c r="A4832" i="5"/>
  <c r="A4831" i="5"/>
  <c r="A4830" i="5"/>
  <c r="A4829" i="5"/>
  <c r="A4828" i="5"/>
  <c r="A4827" i="5"/>
  <c r="A4826" i="5"/>
  <c r="A4825" i="5"/>
  <c r="A4824" i="5"/>
  <c r="A4823" i="5"/>
  <c r="A4822" i="5"/>
  <c r="A4821" i="5"/>
  <c r="A4820" i="5"/>
  <c r="A4819" i="5"/>
  <c r="A4818" i="5"/>
  <c r="A4817" i="5"/>
  <c r="A4816" i="5"/>
  <c r="A4815" i="5"/>
  <c r="A4814" i="5"/>
  <c r="A4813" i="5"/>
  <c r="A4812" i="5"/>
  <c r="A4811" i="5"/>
  <c r="A4810" i="5"/>
  <c r="A4809" i="5"/>
  <c r="A4808" i="5"/>
  <c r="A4807" i="5"/>
  <c r="A4806" i="5"/>
  <c r="A4805" i="5"/>
  <c r="A4804" i="5"/>
  <c r="A4803" i="5"/>
  <c r="A4802" i="5"/>
  <c r="A4801" i="5"/>
  <c r="A4800" i="5"/>
  <c r="A4799" i="5"/>
  <c r="A4798" i="5"/>
  <c r="A4797" i="5"/>
  <c r="A4796" i="5"/>
  <c r="A4795" i="5"/>
  <c r="A4794" i="5"/>
  <c r="A4793" i="5"/>
  <c r="A4792" i="5"/>
  <c r="A4791" i="5"/>
  <c r="A4790" i="5"/>
  <c r="A4789" i="5"/>
  <c r="A4788" i="5"/>
  <c r="A4787" i="5"/>
  <c r="A4786" i="5"/>
  <c r="A4785" i="5"/>
  <c r="A4784" i="5"/>
  <c r="A4783" i="5"/>
  <c r="A4782" i="5"/>
  <c r="A4781" i="5"/>
  <c r="A4780" i="5"/>
  <c r="A4779" i="5"/>
  <c r="A4778" i="5"/>
  <c r="A4777" i="5"/>
  <c r="A4776" i="5"/>
  <c r="A4775" i="5"/>
  <c r="A4774" i="5"/>
  <c r="A4773" i="5"/>
  <c r="A4772" i="5"/>
  <c r="A4771" i="5"/>
  <c r="A4770" i="5"/>
  <c r="A4769" i="5"/>
  <c r="A4768" i="5"/>
  <c r="A4767" i="5"/>
  <c r="A4766" i="5"/>
  <c r="A4765" i="5"/>
  <c r="A4764" i="5"/>
  <c r="A4763" i="5"/>
  <c r="A4762" i="5"/>
  <c r="A4761" i="5"/>
  <c r="A4760" i="5"/>
  <c r="A4759" i="5"/>
  <c r="A4758" i="5"/>
  <c r="A4757" i="5"/>
  <c r="A4756" i="5"/>
  <c r="A4755" i="5"/>
  <c r="A4754" i="5"/>
  <c r="A4753" i="5"/>
  <c r="A4752" i="5"/>
  <c r="A4751" i="5"/>
  <c r="A4750" i="5"/>
  <c r="A4749" i="5"/>
  <c r="A4748" i="5"/>
  <c r="A4747" i="5"/>
  <c r="A4746" i="5"/>
  <c r="A4745" i="5"/>
  <c r="A4744" i="5"/>
  <c r="A4743" i="5"/>
  <c r="A4742" i="5"/>
  <c r="A4741" i="5"/>
  <c r="A4740" i="5"/>
  <c r="A4739" i="5"/>
  <c r="A4738" i="5"/>
  <c r="A4737" i="5"/>
  <c r="A4736" i="5"/>
  <c r="A4735" i="5"/>
  <c r="A4734" i="5"/>
  <c r="A4733" i="5"/>
  <c r="A4732" i="5"/>
  <c r="A4731" i="5"/>
  <c r="A4730" i="5"/>
  <c r="A4729" i="5"/>
  <c r="A4728" i="5"/>
  <c r="A4727" i="5"/>
  <c r="A4726" i="5"/>
  <c r="A4725" i="5"/>
  <c r="A4724" i="5"/>
  <c r="A4723" i="5"/>
  <c r="A4722" i="5"/>
  <c r="A4721" i="5"/>
  <c r="A4720" i="5"/>
  <c r="A4719" i="5"/>
  <c r="A4718" i="5"/>
  <c r="A4717" i="5"/>
  <c r="A4716" i="5"/>
  <c r="A4715" i="5"/>
  <c r="A4714" i="5"/>
  <c r="A4713" i="5"/>
  <c r="A4712" i="5"/>
  <c r="A4711" i="5"/>
  <c r="A4710" i="5"/>
  <c r="A4709" i="5"/>
  <c r="A4708" i="5"/>
  <c r="A4707" i="5"/>
  <c r="A4706" i="5"/>
  <c r="A4705" i="5"/>
  <c r="A4704" i="5"/>
  <c r="A4703" i="5"/>
  <c r="A4702" i="5"/>
  <c r="A4701" i="5"/>
  <c r="A4700" i="5"/>
  <c r="A4699" i="5"/>
  <c r="A4698" i="5"/>
  <c r="A4697" i="5"/>
  <c r="A4696" i="5"/>
  <c r="A4695" i="5"/>
  <c r="A4694" i="5"/>
  <c r="A4693" i="5"/>
  <c r="A4692" i="5"/>
  <c r="A4691" i="5"/>
  <c r="A4690" i="5"/>
  <c r="A4689" i="5"/>
  <c r="A4688" i="5"/>
  <c r="A4687" i="5"/>
  <c r="A4686" i="5"/>
  <c r="A4685" i="5"/>
  <c r="A4684" i="5"/>
  <c r="A4683" i="5"/>
  <c r="A4682" i="5"/>
  <c r="A4681" i="5"/>
  <c r="A4680" i="5"/>
  <c r="A4679" i="5"/>
  <c r="A4678" i="5"/>
  <c r="A4677" i="5"/>
  <c r="A4676" i="5"/>
  <c r="A4675" i="5"/>
  <c r="A4674" i="5"/>
  <c r="A4673" i="5"/>
  <c r="A4672" i="5"/>
  <c r="A4671" i="5"/>
  <c r="A4670" i="5"/>
  <c r="A4669" i="5"/>
  <c r="A4668" i="5"/>
  <c r="A4667" i="5"/>
  <c r="A4666" i="5"/>
  <c r="A4665" i="5"/>
  <c r="A4664" i="5"/>
  <c r="A4663" i="5"/>
  <c r="A4662" i="5"/>
  <c r="A4661" i="5"/>
  <c r="A4660" i="5"/>
  <c r="A4659" i="5"/>
  <c r="A4658" i="5"/>
  <c r="A4657" i="5"/>
  <c r="A4656" i="5"/>
  <c r="A4655" i="5"/>
  <c r="A4654" i="5"/>
  <c r="A4653" i="5"/>
  <c r="A4652" i="5"/>
  <c r="A4651" i="5"/>
  <c r="A4650" i="5"/>
  <c r="A4649" i="5"/>
  <c r="A4648" i="5"/>
  <c r="A4647" i="5"/>
  <c r="A4646" i="5"/>
  <c r="A4645" i="5"/>
  <c r="A4644" i="5"/>
  <c r="A4643" i="5"/>
  <c r="A4642" i="5"/>
  <c r="A4641" i="5"/>
  <c r="A4640" i="5"/>
  <c r="A4639" i="5"/>
  <c r="A4638" i="5"/>
  <c r="A4637" i="5"/>
  <c r="A4636" i="5"/>
  <c r="A4635" i="5"/>
  <c r="A4634" i="5"/>
  <c r="A4633" i="5"/>
  <c r="A4632" i="5"/>
  <c r="A4631" i="5"/>
  <c r="A4630" i="5"/>
  <c r="A4629" i="5"/>
  <c r="A4628" i="5"/>
  <c r="A4627" i="5"/>
  <c r="A4626" i="5"/>
  <c r="A4625" i="5"/>
  <c r="A4624" i="5"/>
  <c r="A4623" i="5"/>
  <c r="A4622" i="5"/>
  <c r="A4621" i="5"/>
  <c r="A4620" i="5"/>
  <c r="A4619" i="5"/>
  <c r="A4618" i="5"/>
  <c r="A4617" i="5"/>
  <c r="A4616" i="5"/>
  <c r="A4615" i="5"/>
  <c r="A4614" i="5"/>
  <c r="A4613" i="5"/>
  <c r="A4612" i="5"/>
  <c r="A4611" i="5"/>
  <c r="A4610" i="5"/>
  <c r="A4609" i="5"/>
  <c r="A4608" i="5"/>
  <c r="A4607" i="5"/>
  <c r="A4606" i="5"/>
  <c r="A4605" i="5"/>
  <c r="A4604" i="5"/>
  <c r="A4603" i="5"/>
  <c r="A4602" i="5"/>
  <c r="A4601" i="5"/>
  <c r="A4600" i="5"/>
  <c r="A4599" i="5"/>
  <c r="A4598" i="5"/>
  <c r="A4597" i="5"/>
  <c r="A4596" i="5"/>
  <c r="A4595" i="5"/>
  <c r="A4594" i="5"/>
  <c r="A4593" i="5"/>
  <c r="A4592" i="5"/>
  <c r="A4591" i="5"/>
  <c r="A4590" i="5"/>
  <c r="A4589" i="5"/>
  <c r="A4588" i="5"/>
  <c r="A4587" i="5"/>
  <c r="A4586" i="5"/>
  <c r="A4585" i="5"/>
  <c r="A4584" i="5"/>
  <c r="A4583" i="5"/>
  <c r="A4582" i="5"/>
  <c r="A4581" i="5"/>
  <c r="A4580" i="5"/>
  <c r="A4579" i="5"/>
  <c r="A4578" i="5"/>
  <c r="A4577" i="5"/>
  <c r="A4576" i="5"/>
  <c r="A4575" i="5"/>
  <c r="A4574" i="5"/>
  <c r="A4573" i="5"/>
  <c r="A4572" i="5"/>
  <c r="A4571" i="5"/>
  <c r="A4570" i="5"/>
  <c r="A4569" i="5"/>
  <c r="A4568" i="5"/>
  <c r="A4567" i="5"/>
  <c r="A4566" i="5"/>
  <c r="A4565" i="5"/>
  <c r="A4564" i="5"/>
  <c r="A4563" i="5"/>
  <c r="A4562" i="5"/>
  <c r="A4561" i="5"/>
  <c r="A4560" i="5"/>
  <c r="A4559" i="5"/>
  <c r="A4558" i="5"/>
  <c r="A4557" i="5"/>
  <c r="A4556" i="5"/>
  <c r="A4555" i="5"/>
  <c r="A4554" i="5"/>
  <c r="A4553" i="5"/>
  <c r="A4552" i="5"/>
  <c r="A4551" i="5"/>
  <c r="A4550" i="5"/>
  <c r="A4549" i="5"/>
  <c r="A4548" i="5"/>
  <c r="A4547" i="5"/>
  <c r="A4546" i="5"/>
  <c r="A4545" i="5"/>
  <c r="A4544" i="5"/>
  <c r="A4543" i="5"/>
  <c r="A4542" i="5"/>
  <c r="A4541" i="5"/>
  <c r="A4540" i="5"/>
  <c r="A4539" i="5"/>
  <c r="A4538" i="5"/>
  <c r="A4537" i="5"/>
  <c r="A4536" i="5"/>
  <c r="A4535" i="5"/>
  <c r="A4534" i="5"/>
  <c r="A4533" i="5"/>
  <c r="A4532" i="5"/>
  <c r="A4531" i="5"/>
  <c r="A4530" i="5"/>
  <c r="A4529" i="5"/>
  <c r="A4528" i="5"/>
  <c r="A4527" i="5"/>
  <c r="A4526" i="5"/>
  <c r="A4525" i="5"/>
  <c r="A4524" i="5"/>
  <c r="A4523" i="5"/>
  <c r="A4522" i="5"/>
  <c r="A4521" i="5"/>
  <c r="A4520" i="5"/>
  <c r="A4519" i="5"/>
  <c r="A4518" i="5"/>
  <c r="A4517" i="5"/>
  <c r="A4516" i="5"/>
  <c r="A4515" i="5"/>
  <c r="A4514" i="5"/>
  <c r="A4513" i="5"/>
  <c r="A4512" i="5"/>
  <c r="A4511" i="5"/>
  <c r="A4510" i="5"/>
  <c r="A4509" i="5"/>
  <c r="A4508" i="5"/>
  <c r="A4507" i="5"/>
  <c r="A4506" i="5"/>
  <c r="A4505" i="5"/>
  <c r="A4504" i="5"/>
  <c r="A4503" i="5"/>
  <c r="A4502" i="5"/>
  <c r="A4501" i="5"/>
  <c r="A4500" i="5"/>
  <c r="A4499" i="5"/>
  <c r="A4498" i="5"/>
  <c r="A4497" i="5"/>
  <c r="A4496" i="5"/>
  <c r="A4495" i="5"/>
  <c r="A4494" i="5"/>
  <c r="A4493" i="5"/>
  <c r="A4492" i="5"/>
  <c r="A4491" i="5"/>
  <c r="A4490" i="5"/>
  <c r="A4489" i="5"/>
  <c r="A4488" i="5"/>
  <c r="A4487" i="5"/>
  <c r="A4486" i="5"/>
  <c r="A4485" i="5"/>
  <c r="A4484" i="5"/>
  <c r="A4483" i="5"/>
  <c r="A4482" i="5"/>
  <c r="A4481" i="5"/>
  <c r="A4480" i="5"/>
  <c r="A4479" i="5"/>
  <c r="A4478" i="5"/>
  <c r="A4477" i="5"/>
  <c r="A4476" i="5"/>
  <c r="A4475" i="5"/>
  <c r="A4474" i="5"/>
  <c r="A4473" i="5"/>
  <c r="A4472" i="5"/>
  <c r="A4471" i="5"/>
  <c r="A4470" i="5"/>
  <c r="A4469" i="5"/>
  <c r="A4468" i="5"/>
  <c r="A4467" i="5"/>
  <c r="A4466" i="5"/>
  <c r="A4465" i="5"/>
  <c r="A4464" i="5"/>
  <c r="A4463" i="5"/>
  <c r="A4462" i="5"/>
  <c r="A4461" i="5"/>
  <c r="A4460" i="5"/>
  <c r="A4459" i="5"/>
  <c r="A4458" i="5"/>
  <c r="A4457" i="5"/>
  <c r="A4456" i="5"/>
  <c r="A4455" i="5"/>
  <c r="A4454" i="5"/>
  <c r="A4453" i="5"/>
  <c r="A4452" i="5"/>
  <c r="A4451" i="5"/>
  <c r="A4450" i="5"/>
  <c r="A4449" i="5"/>
  <c r="A4448" i="5"/>
  <c r="A4447" i="5"/>
  <c r="A4446" i="5"/>
  <c r="A4445" i="5"/>
  <c r="A4444" i="5"/>
  <c r="A4443" i="5"/>
  <c r="A4442" i="5"/>
  <c r="A4441" i="5"/>
  <c r="A4440" i="5"/>
  <c r="A4439" i="5"/>
  <c r="A4438" i="5"/>
  <c r="A4437" i="5"/>
  <c r="A4436" i="5"/>
  <c r="A4435" i="5"/>
  <c r="A4434" i="5"/>
  <c r="A4433" i="5"/>
  <c r="A4432" i="5"/>
  <c r="A4431" i="5"/>
  <c r="A4430" i="5"/>
  <c r="A4429" i="5"/>
  <c r="A4428" i="5"/>
  <c r="A4427" i="5"/>
  <c r="A4426" i="5"/>
  <c r="A4425" i="5"/>
  <c r="A4424" i="5"/>
  <c r="A4423" i="5"/>
  <c r="A4422" i="5"/>
  <c r="A4421" i="5"/>
  <c r="A4420" i="5"/>
  <c r="A4419" i="5"/>
  <c r="A4418" i="5"/>
  <c r="A4417" i="5"/>
  <c r="A4416" i="5"/>
  <c r="A4415" i="5"/>
  <c r="A4414" i="5"/>
  <c r="A4413" i="5"/>
  <c r="A4412" i="5"/>
  <c r="A4411" i="5"/>
  <c r="A4410" i="5"/>
  <c r="A4409" i="5"/>
  <c r="A4408" i="5"/>
  <c r="A4407" i="5"/>
  <c r="A4406" i="5"/>
  <c r="A4405" i="5"/>
  <c r="A4404" i="5"/>
  <c r="A4403" i="5"/>
  <c r="A4402" i="5"/>
  <c r="A4401" i="5"/>
  <c r="A4400" i="5"/>
  <c r="A4399" i="5"/>
  <c r="A4398" i="5"/>
  <c r="A4397" i="5"/>
  <c r="A4396" i="5"/>
  <c r="A4395" i="5"/>
  <c r="A4394" i="5"/>
  <c r="A4393" i="5"/>
  <c r="A4392" i="5"/>
  <c r="A4391" i="5"/>
  <c r="A4390" i="5"/>
  <c r="A4389" i="5"/>
  <c r="A4388" i="5"/>
  <c r="A4387" i="5"/>
  <c r="A4386" i="5"/>
  <c r="A4385" i="5"/>
  <c r="A4384" i="5"/>
  <c r="A4383" i="5"/>
  <c r="A4382" i="5"/>
  <c r="A4381" i="5"/>
  <c r="A4380" i="5"/>
  <c r="A4379" i="5"/>
  <c r="A4378" i="5"/>
  <c r="A4377" i="5"/>
  <c r="A4376" i="5"/>
  <c r="A4375" i="5"/>
  <c r="A4374" i="5"/>
  <c r="A4373" i="5"/>
  <c r="A4372" i="5"/>
  <c r="A4371" i="5"/>
  <c r="A4370" i="5"/>
  <c r="A4369" i="5"/>
  <c r="A4368" i="5"/>
  <c r="A4367" i="5"/>
  <c r="A4366" i="5"/>
  <c r="A4365" i="5"/>
  <c r="A4364" i="5"/>
  <c r="A4363" i="5"/>
  <c r="A4362" i="5"/>
  <c r="A4361" i="5"/>
  <c r="A4360" i="5"/>
  <c r="A4359" i="5"/>
  <c r="A4358" i="5"/>
  <c r="A4357" i="5"/>
  <c r="A4356" i="5"/>
  <c r="A4355" i="5"/>
  <c r="A4354" i="5"/>
  <c r="A4353" i="5"/>
  <c r="A4352" i="5"/>
  <c r="A4351" i="5"/>
  <c r="A4350" i="5"/>
  <c r="A4349" i="5"/>
  <c r="A4348" i="5"/>
  <c r="A4347" i="5"/>
  <c r="A4346" i="5"/>
  <c r="A4345" i="5"/>
  <c r="A4344" i="5"/>
  <c r="A4343" i="5"/>
  <c r="A4342" i="5"/>
  <c r="A4341" i="5"/>
  <c r="A4340" i="5"/>
  <c r="A4339" i="5"/>
  <c r="A4338" i="5"/>
  <c r="A4337" i="5"/>
  <c r="A4336" i="5"/>
  <c r="A4335" i="5"/>
  <c r="A4334" i="5"/>
  <c r="A4333" i="5"/>
  <c r="A4332" i="5"/>
  <c r="A4331" i="5"/>
  <c r="A4330" i="5"/>
  <c r="A4329" i="5"/>
  <c r="A4328" i="5"/>
  <c r="A4327" i="5"/>
  <c r="A4326" i="5"/>
  <c r="A4325" i="5"/>
  <c r="A4324" i="5"/>
  <c r="A4323" i="5"/>
  <c r="A4322" i="5"/>
  <c r="A4321" i="5"/>
  <c r="A4320" i="5"/>
  <c r="A4319" i="5"/>
  <c r="A4318" i="5"/>
  <c r="A4317" i="5"/>
  <c r="A4316" i="5"/>
  <c r="A4315" i="5"/>
  <c r="A4314" i="5"/>
  <c r="A4313" i="5"/>
  <c r="A4312" i="5"/>
  <c r="A4311" i="5"/>
  <c r="A4310" i="5"/>
  <c r="A4309" i="5"/>
  <c r="A4308" i="5"/>
  <c r="A4307" i="5"/>
  <c r="A4306" i="5"/>
  <c r="A4305" i="5"/>
  <c r="A4304" i="5"/>
  <c r="A4303" i="5"/>
  <c r="A4302" i="5"/>
  <c r="A4301" i="5"/>
  <c r="A4300" i="5"/>
  <c r="A4299" i="5"/>
  <c r="A4298" i="5"/>
  <c r="A4297" i="5"/>
  <c r="A4296" i="5"/>
  <c r="A4295" i="5"/>
  <c r="A4294" i="5"/>
  <c r="A4293" i="5"/>
  <c r="A4292" i="5"/>
  <c r="A4291" i="5"/>
  <c r="A4290" i="5"/>
  <c r="A4289" i="5"/>
  <c r="A4288" i="5"/>
  <c r="A4287" i="5"/>
  <c r="A4286" i="5"/>
  <c r="A4285" i="5"/>
  <c r="A4284" i="5"/>
  <c r="A4283" i="5"/>
  <c r="A4282" i="5"/>
  <c r="A4281" i="5"/>
  <c r="A4280" i="5"/>
  <c r="A4279" i="5"/>
  <c r="A4278" i="5"/>
  <c r="A4277" i="5"/>
  <c r="A4276" i="5"/>
  <c r="A4275" i="5"/>
  <c r="A4274" i="5"/>
  <c r="A4273" i="5"/>
  <c r="A4272" i="5"/>
  <c r="A4271" i="5"/>
  <c r="A4270" i="5"/>
  <c r="A4269" i="5"/>
  <c r="A4268" i="5"/>
  <c r="A4267" i="5"/>
  <c r="A4266" i="5"/>
  <c r="A4265" i="5"/>
  <c r="A4264" i="5"/>
  <c r="A4263" i="5"/>
  <c r="A4262" i="5"/>
  <c r="A4261" i="5"/>
  <c r="A4260" i="5"/>
  <c r="A4259" i="5"/>
  <c r="A4258" i="5"/>
  <c r="A4257" i="5"/>
  <c r="A4256" i="5"/>
  <c r="A4255" i="5"/>
  <c r="A4254" i="5"/>
  <c r="A4253" i="5"/>
  <c r="A4252" i="5"/>
  <c r="A4251" i="5"/>
  <c r="A4250" i="5"/>
  <c r="A4249" i="5"/>
  <c r="A4248" i="5"/>
  <c r="A4247" i="5"/>
  <c r="A4246" i="5"/>
  <c r="A4245" i="5"/>
  <c r="A4244" i="5"/>
  <c r="A4243" i="5"/>
  <c r="A4242" i="5"/>
  <c r="A4241" i="5"/>
  <c r="A4240" i="5"/>
  <c r="A4239" i="5"/>
  <c r="A4238" i="5"/>
  <c r="A4237" i="5"/>
  <c r="A4236" i="5"/>
  <c r="A4235" i="5"/>
  <c r="A4234" i="5"/>
  <c r="A4233" i="5"/>
  <c r="A4232" i="5"/>
  <c r="A4231" i="5"/>
  <c r="A4230" i="5"/>
  <c r="A4229" i="5"/>
  <c r="A4228" i="5"/>
  <c r="A4227" i="5"/>
  <c r="A4226" i="5"/>
  <c r="A4225" i="5"/>
  <c r="A4224" i="5"/>
  <c r="A4223" i="5"/>
  <c r="A4222" i="5"/>
  <c r="A4221" i="5"/>
  <c r="A4220" i="5"/>
  <c r="A4219" i="5"/>
  <c r="A4218" i="5"/>
  <c r="A4217" i="5"/>
  <c r="A4216" i="5"/>
  <c r="A4215" i="5"/>
  <c r="A4214" i="5"/>
  <c r="A4213" i="5"/>
  <c r="A4212" i="5"/>
  <c r="A4211" i="5"/>
  <c r="A4210" i="5"/>
  <c r="A4209" i="5"/>
  <c r="A4208" i="5"/>
  <c r="A4207" i="5"/>
  <c r="A4206" i="5"/>
  <c r="A4205" i="5"/>
  <c r="A4204" i="5"/>
  <c r="A4203" i="5"/>
  <c r="A4202" i="5"/>
  <c r="A4201" i="5"/>
  <c r="A4200" i="5"/>
  <c r="A4199" i="5"/>
  <c r="A4198" i="5"/>
  <c r="A4197" i="5"/>
  <c r="A4196" i="5"/>
  <c r="A4195" i="5"/>
  <c r="A4194" i="5"/>
  <c r="A4193" i="5"/>
  <c r="A4192" i="5"/>
  <c r="A4191" i="5"/>
  <c r="A4190" i="5"/>
  <c r="A4189" i="5"/>
  <c r="A4188" i="5"/>
  <c r="A4187" i="5"/>
  <c r="A4186" i="5"/>
  <c r="A4185" i="5"/>
  <c r="A4184" i="5"/>
  <c r="A4183" i="5"/>
  <c r="A4182" i="5"/>
  <c r="A4181" i="5"/>
  <c r="A4180" i="5"/>
  <c r="A4179" i="5"/>
  <c r="A4178" i="5"/>
  <c r="A4177" i="5"/>
  <c r="A4176" i="5"/>
  <c r="A4175" i="5"/>
  <c r="A4174" i="5"/>
  <c r="A4173" i="5"/>
  <c r="A4172" i="5"/>
  <c r="A4171" i="5"/>
  <c r="A4170" i="5"/>
  <c r="A4169" i="5"/>
  <c r="A4168" i="5"/>
  <c r="A4167" i="5"/>
  <c r="A4166" i="5"/>
  <c r="A4165" i="5"/>
  <c r="A4164" i="5"/>
  <c r="A4163" i="5"/>
  <c r="A4162" i="5"/>
  <c r="A4161" i="5"/>
  <c r="A4160" i="5"/>
  <c r="A4159" i="5"/>
  <c r="A4158" i="5"/>
  <c r="A4157" i="5"/>
  <c r="A4156" i="5"/>
  <c r="A4155" i="5"/>
  <c r="A4154" i="5"/>
  <c r="A4153" i="5"/>
  <c r="A4152" i="5"/>
  <c r="A4151" i="5"/>
  <c r="A4150" i="5"/>
  <c r="A4149" i="5"/>
  <c r="A4148" i="5"/>
  <c r="A4147" i="5"/>
  <c r="A4146" i="5"/>
  <c r="A4145" i="5"/>
  <c r="A4144" i="5"/>
  <c r="A4143" i="5"/>
  <c r="A4142" i="5"/>
  <c r="A4141" i="5"/>
  <c r="A4140" i="5"/>
  <c r="A4139" i="5"/>
  <c r="A4138" i="5"/>
  <c r="A4137" i="5"/>
  <c r="A4136" i="5"/>
  <c r="A4135" i="5"/>
  <c r="A4134" i="5"/>
  <c r="A4133" i="5"/>
  <c r="A4132" i="5"/>
  <c r="A4131" i="5"/>
  <c r="A4130" i="5"/>
  <c r="A4129" i="5"/>
  <c r="A4128" i="5"/>
  <c r="A4127" i="5"/>
  <c r="A4126" i="5"/>
  <c r="A4125" i="5"/>
  <c r="A4124" i="5"/>
  <c r="A4123" i="5"/>
  <c r="A4122" i="5"/>
  <c r="A4121" i="5"/>
  <c r="A4120" i="5"/>
  <c r="A4119" i="5"/>
  <c r="A4118" i="5"/>
  <c r="A4117" i="5"/>
  <c r="A4116" i="5"/>
  <c r="A4115" i="5"/>
  <c r="A4114" i="5"/>
  <c r="A4113" i="5"/>
  <c r="A4112" i="5"/>
  <c r="A4111" i="5"/>
  <c r="A4110" i="5"/>
  <c r="A4109" i="5"/>
  <c r="A4108" i="5"/>
  <c r="A4107" i="5"/>
  <c r="A4106" i="5"/>
  <c r="A4105" i="5"/>
  <c r="A4104" i="5"/>
  <c r="A4103" i="5"/>
  <c r="A4102" i="5"/>
  <c r="A4101" i="5"/>
  <c r="A4100" i="5"/>
  <c r="A4099" i="5"/>
  <c r="A4098" i="5"/>
  <c r="A4097" i="5"/>
  <c r="A4096" i="5"/>
  <c r="A4095" i="5"/>
  <c r="A4094" i="5"/>
  <c r="A4093" i="5"/>
  <c r="A4092" i="5"/>
  <c r="A4091" i="5"/>
  <c r="A4090" i="5"/>
  <c r="A4089" i="5"/>
  <c r="A4088" i="5"/>
  <c r="A4087" i="5"/>
  <c r="A4086" i="5"/>
  <c r="A4085" i="5"/>
  <c r="A4084" i="5"/>
  <c r="A4083" i="5"/>
  <c r="A4082" i="5"/>
  <c r="A4081" i="5"/>
  <c r="A4080" i="5"/>
  <c r="A4079" i="5"/>
  <c r="A4078" i="5"/>
  <c r="A4077" i="5"/>
  <c r="A4076" i="5"/>
  <c r="A4075" i="5"/>
  <c r="A4074" i="5"/>
  <c r="A4073" i="5"/>
  <c r="A4072" i="5"/>
  <c r="A4071" i="5"/>
  <c r="A4070" i="5"/>
  <c r="A4069" i="5"/>
  <c r="A4068" i="5"/>
  <c r="A4067" i="5"/>
  <c r="A4066" i="5"/>
  <c r="A4065" i="5"/>
  <c r="A4064" i="5"/>
  <c r="A4063" i="5"/>
  <c r="A4062" i="5"/>
  <c r="A4061" i="5"/>
  <c r="A4060" i="5"/>
  <c r="A4059" i="5"/>
  <c r="A4058" i="5"/>
  <c r="A4057" i="5"/>
  <c r="A4056" i="5"/>
  <c r="A4055" i="5"/>
  <c r="A4054" i="5"/>
  <c r="A4053" i="5"/>
  <c r="A4052" i="5"/>
  <c r="A4051" i="5"/>
  <c r="A4050" i="5"/>
  <c r="A4049" i="5"/>
  <c r="A4048" i="5"/>
  <c r="A4047" i="5"/>
  <c r="A4046" i="5"/>
  <c r="A4045" i="5"/>
  <c r="A4044" i="5"/>
  <c r="A4043" i="5"/>
  <c r="A4042" i="5"/>
  <c r="A4041" i="5"/>
  <c r="A4040" i="5"/>
  <c r="A4039" i="5"/>
  <c r="A4038" i="5"/>
  <c r="A4037" i="5"/>
  <c r="A4036" i="5"/>
  <c r="A4035" i="5"/>
  <c r="A4034" i="5"/>
  <c r="A4033" i="5"/>
  <c r="A4032" i="5"/>
  <c r="A4031" i="5"/>
  <c r="A4030" i="5"/>
  <c r="A4029" i="5"/>
  <c r="A4028" i="5"/>
  <c r="A4027" i="5"/>
  <c r="A4026" i="5"/>
  <c r="A4025" i="5"/>
  <c r="A4024" i="5"/>
  <c r="A4023" i="5"/>
  <c r="A4022" i="5"/>
  <c r="A4021" i="5"/>
  <c r="A4020" i="5"/>
  <c r="A4019" i="5"/>
  <c r="A4018" i="5"/>
  <c r="A4017" i="5"/>
  <c r="A4016" i="5"/>
  <c r="A4015" i="5"/>
  <c r="A4014" i="5"/>
  <c r="A4013" i="5"/>
  <c r="A4012" i="5"/>
  <c r="A4011" i="5"/>
  <c r="A4010" i="5"/>
  <c r="A4009" i="5"/>
  <c r="A4008" i="5"/>
  <c r="A4007" i="5"/>
  <c r="A4006" i="5"/>
  <c r="A4005" i="5"/>
  <c r="A4004" i="5"/>
  <c r="A4003" i="5"/>
  <c r="A4002" i="5"/>
  <c r="A4001" i="5"/>
  <c r="A4000" i="5"/>
  <c r="A3999" i="5"/>
  <c r="A3998" i="5"/>
  <c r="A3997" i="5"/>
  <c r="A3996" i="5"/>
  <c r="A3995" i="5"/>
  <c r="A3994" i="5"/>
  <c r="A3993" i="5"/>
  <c r="A3992" i="5"/>
  <c r="A3991" i="5"/>
  <c r="A3990" i="5"/>
  <c r="A3989" i="5"/>
  <c r="A3988" i="5"/>
  <c r="A3987" i="5"/>
  <c r="A3986" i="5"/>
  <c r="A3985" i="5"/>
  <c r="A3984" i="5"/>
  <c r="A3983" i="5"/>
  <c r="A3982" i="5"/>
  <c r="A3981" i="5"/>
  <c r="A3980" i="5"/>
  <c r="A3979" i="5"/>
  <c r="A3978" i="5"/>
  <c r="A3977" i="5"/>
  <c r="A3976" i="5"/>
  <c r="A3975" i="5"/>
  <c r="A3974" i="5"/>
  <c r="A3973" i="5"/>
  <c r="A3972" i="5"/>
  <c r="A3971" i="5"/>
  <c r="A3970" i="5"/>
  <c r="A3969" i="5"/>
  <c r="A3968" i="5"/>
  <c r="A3967" i="5"/>
  <c r="A3966" i="5"/>
  <c r="A3965" i="5"/>
  <c r="A3964" i="5"/>
  <c r="A3963" i="5"/>
  <c r="A3962" i="5"/>
  <c r="A3961" i="5"/>
  <c r="A3960" i="5"/>
  <c r="A3959" i="5"/>
  <c r="A3958" i="5"/>
  <c r="A3957" i="5"/>
  <c r="A3956" i="5"/>
  <c r="A3955" i="5"/>
  <c r="A3954" i="5"/>
  <c r="A3953" i="5"/>
  <c r="A3952" i="5"/>
  <c r="A3951" i="5"/>
  <c r="A3950" i="5"/>
  <c r="A3949" i="5"/>
  <c r="A3948" i="5"/>
  <c r="A3947" i="5"/>
  <c r="A3946" i="5"/>
  <c r="A3945" i="5"/>
  <c r="A3944" i="5"/>
  <c r="A3943" i="5"/>
  <c r="A3942" i="5"/>
  <c r="A3941" i="5"/>
  <c r="A3940" i="5"/>
  <c r="A3939" i="5"/>
  <c r="A3938" i="5"/>
  <c r="A3937" i="5"/>
  <c r="A3936" i="5"/>
  <c r="A3935" i="5"/>
  <c r="A3934" i="5"/>
  <c r="A3933" i="5"/>
  <c r="A3932" i="5"/>
  <c r="A3931" i="5"/>
  <c r="A3930" i="5"/>
  <c r="A3929" i="5"/>
  <c r="A3928" i="5"/>
  <c r="A3927" i="5"/>
  <c r="A3926" i="5"/>
  <c r="A3925" i="5"/>
  <c r="A3924" i="5"/>
  <c r="A3923" i="5"/>
  <c r="A3922" i="5"/>
  <c r="A3921" i="5"/>
  <c r="A3920" i="5"/>
  <c r="A3919" i="5"/>
  <c r="A3918" i="5"/>
  <c r="A3917" i="5"/>
  <c r="A3916" i="5"/>
  <c r="A3915" i="5"/>
  <c r="A3914" i="5"/>
  <c r="A3913" i="5"/>
  <c r="A3912" i="5"/>
  <c r="A3911" i="5"/>
  <c r="A3910" i="5"/>
  <c r="A3909" i="5"/>
  <c r="A3908" i="5"/>
  <c r="A3907" i="5"/>
  <c r="A3906" i="5"/>
  <c r="A3905" i="5"/>
  <c r="A3904" i="5"/>
  <c r="A3903" i="5"/>
  <c r="A3902" i="5"/>
  <c r="A3901" i="5"/>
  <c r="A3900" i="5"/>
  <c r="A3899" i="5"/>
  <c r="A3898" i="5"/>
  <c r="A3897" i="5"/>
  <c r="A3896" i="5"/>
  <c r="A3895" i="5"/>
  <c r="A3894" i="5"/>
  <c r="A3893" i="5"/>
  <c r="A3892" i="5"/>
  <c r="A3891" i="5"/>
  <c r="A3890" i="5"/>
  <c r="A3889" i="5"/>
  <c r="A3888" i="5"/>
  <c r="A3887" i="5"/>
  <c r="A3886" i="5"/>
  <c r="A3885" i="5"/>
  <c r="A3884" i="5"/>
  <c r="A3883" i="5"/>
  <c r="A3882" i="5"/>
  <c r="A3881" i="5"/>
  <c r="A3880" i="5"/>
  <c r="A3879" i="5"/>
  <c r="A3878" i="5"/>
  <c r="A3877" i="5"/>
  <c r="A3876" i="5"/>
  <c r="A3875" i="5"/>
  <c r="A3874" i="5"/>
  <c r="A3873" i="5"/>
  <c r="A3872" i="5"/>
  <c r="A3871" i="5"/>
  <c r="A3870" i="5"/>
  <c r="A3869" i="5"/>
  <c r="A3868" i="5"/>
  <c r="A3867" i="5"/>
  <c r="A3866" i="5"/>
  <c r="A3865" i="5"/>
  <c r="A3864" i="5"/>
  <c r="A3863" i="5"/>
  <c r="A3862" i="5"/>
  <c r="A3861" i="5"/>
  <c r="A3860" i="5"/>
  <c r="A3859" i="5"/>
  <c r="A3858" i="5"/>
  <c r="A3857" i="5"/>
  <c r="A3856" i="5"/>
  <c r="A3855" i="5"/>
  <c r="A3854" i="5"/>
  <c r="A3853" i="5"/>
  <c r="A3852" i="5"/>
  <c r="A3851" i="5"/>
  <c r="A3850" i="5"/>
  <c r="A3849" i="5"/>
  <c r="A3848" i="5"/>
  <c r="A3847" i="5"/>
  <c r="A3846" i="5"/>
  <c r="A3845" i="5"/>
  <c r="A3844" i="5"/>
  <c r="A3843" i="5"/>
  <c r="A3842" i="5"/>
  <c r="A3841" i="5"/>
  <c r="A3840" i="5"/>
  <c r="A3839" i="5"/>
  <c r="A3838" i="5"/>
  <c r="A3837" i="5"/>
  <c r="A3836" i="5"/>
  <c r="A3835" i="5"/>
  <c r="A3834" i="5"/>
  <c r="A3833" i="5"/>
  <c r="A3832" i="5"/>
  <c r="A3831" i="5"/>
  <c r="A3830" i="5"/>
  <c r="A3829" i="5"/>
  <c r="A3828" i="5"/>
  <c r="A3827" i="5"/>
  <c r="A3826" i="5"/>
  <c r="A3825" i="5"/>
  <c r="A3824" i="5"/>
  <c r="A3823" i="5"/>
  <c r="A3822" i="5"/>
  <c r="A3821" i="5"/>
  <c r="A3820" i="5"/>
  <c r="A3819" i="5"/>
  <c r="A3818" i="5"/>
  <c r="A3817" i="5"/>
  <c r="A3816" i="5"/>
  <c r="A3815" i="5"/>
  <c r="A3814" i="5"/>
  <c r="A3813" i="5"/>
  <c r="A3812" i="5"/>
  <c r="A3811" i="5"/>
  <c r="A3810" i="5"/>
  <c r="A3809" i="5"/>
  <c r="A3808" i="5"/>
  <c r="A3807" i="5"/>
  <c r="A3806" i="5"/>
  <c r="A3805" i="5"/>
  <c r="A3804" i="5"/>
  <c r="A3803" i="5"/>
  <c r="A3802" i="5"/>
  <c r="A3801" i="5"/>
  <c r="A3800" i="5"/>
  <c r="A3799" i="5"/>
  <c r="A3798" i="5"/>
  <c r="A3797" i="5"/>
  <c r="A3796" i="5"/>
  <c r="A3795" i="5"/>
  <c r="A3794" i="5"/>
  <c r="A3793" i="5"/>
  <c r="A3792" i="5"/>
  <c r="A3791" i="5"/>
  <c r="A3790" i="5"/>
  <c r="A3789" i="5"/>
  <c r="A3788" i="5"/>
  <c r="A3787" i="5"/>
  <c r="A3786" i="5"/>
  <c r="A3785" i="5"/>
  <c r="A3784" i="5"/>
  <c r="A3783" i="5"/>
  <c r="A3782" i="5"/>
  <c r="A3781" i="5"/>
  <c r="A3780" i="5"/>
  <c r="A3779" i="5"/>
  <c r="A3778" i="5"/>
  <c r="A3777" i="5"/>
  <c r="A3776" i="5"/>
  <c r="A3775" i="5"/>
  <c r="A3774" i="5"/>
  <c r="A3773" i="5"/>
  <c r="A3772" i="5"/>
  <c r="A3771" i="5"/>
  <c r="A3770" i="5"/>
  <c r="A3769" i="5"/>
  <c r="A3768" i="5"/>
  <c r="A3767" i="5"/>
  <c r="A3766" i="5"/>
  <c r="A3765" i="5"/>
  <c r="A3764" i="5"/>
  <c r="A3763" i="5"/>
  <c r="A3762" i="5"/>
  <c r="A3761" i="5"/>
  <c r="A3760" i="5"/>
  <c r="A3759" i="5"/>
  <c r="A3758" i="5"/>
  <c r="A3757" i="5"/>
  <c r="A3756" i="5"/>
  <c r="A3755" i="5"/>
  <c r="A3754" i="5"/>
  <c r="A3753" i="5"/>
  <c r="A3752" i="5"/>
  <c r="A3751" i="5"/>
  <c r="A3750" i="5"/>
  <c r="A3749" i="5"/>
  <c r="A3748" i="5"/>
  <c r="A3747" i="5"/>
  <c r="A3746" i="5"/>
  <c r="A3745" i="5"/>
  <c r="A3744" i="5"/>
  <c r="A3743" i="5"/>
  <c r="A3742" i="5"/>
  <c r="A3741" i="5"/>
  <c r="A3740" i="5"/>
  <c r="A3739" i="5"/>
  <c r="A3738" i="5"/>
  <c r="A3737" i="5"/>
  <c r="A3736" i="5"/>
  <c r="A3735" i="5"/>
  <c r="A3734" i="5"/>
  <c r="A3733" i="5"/>
  <c r="A3732" i="5"/>
  <c r="A3731" i="5"/>
  <c r="A3730" i="5"/>
  <c r="A3729" i="5"/>
  <c r="A3728" i="5"/>
  <c r="A3727" i="5"/>
  <c r="A3726" i="5"/>
  <c r="A3725" i="5"/>
  <c r="A3724" i="5"/>
  <c r="A3723" i="5"/>
  <c r="A3722" i="5"/>
  <c r="A3721" i="5"/>
  <c r="A3720" i="5"/>
  <c r="A3719" i="5"/>
  <c r="A3718" i="5"/>
  <c r="A3717" i="5"/>
  <c r="A3716" i="5"/>
  <c r="A3715" i="5"/>
  <c r="A3714" i="5"/>
  <c r="A3713" i="5"/>
  <c r="A3712" i="5"/>
  <c r="A3711" i="5"/>
  <c r="A3710" i="5"/>
  <c r="A3709" i="5"/>
  <c r="A3708" i="5"/>
  <c r="A3707" i="5"/>
  <c r="A3706" i="5"/>
  <c r="A3705" i="5"/>
  <c r="A3704" i="5"/>
  <c r="A3703" i="5"/>
  <c r="A3702" i="5"/>
  <c r="A3701" i="5"/>
  <c r="A3700" i="5"/>
  <c r="A3699" i="5"/>
  <c r="A3698" i="5"/>
  <c r="A3697" i="5"/>
  <c r="A3696" i="5"/>
  <c r="A3695" i="5"/>
  <c r="A3694" i="5"/>
  <c r="A3693" i="5"/>
  <c r="A3692" i="5"/>
  <c r="A3691" i="5"/>
  <c r="A3690" i="5"/>
  <c r="A3689" i="5"/>
  <c r="A3688" i="5"/>
  <c r="A3687" i="5"/>
  <c r="A3686" i="5"/>
  <c r="A3685" i="5"/>
  <c r="A3684" i="5"/>
  <c r="A3683" i="5"/>
  <c r="A3682" i="5"/>
  <c r="A3681" i="5"/>
  <c r="A3680" i="5"/>
  <c r="A3679" i="5"/>
  <c r="A3678" i="5"/>
  <c r="A3677" i="5"/>
  <c r="A3676" i="5"/>
  <c r="A3675" i="5"/>
  <c r="A3674" i="5"/>
  <c r="A3673" i="5"/>
  <c r="A3672" i="5"/>
  <c r="A3671" i="5"/>
  <c r="A3670" i="5"/>
  <c r="A3669" i="5"/>
  <c r="A3668" i="5"/>
  <c r="A3667" i="5"/>
  <c r="A3666" i="5"/>
  <c r="A3665" i="5"/>
  <c r="A3664" i="5"/>
  <c r="A3663" i="5"/>
  <c r="A3662" i="5"/>
  <c r="A3661" i="5"/>
  <c r="A3660" i="5"/>
  <c r="A3659" i="5"/>
  <c r="A3658" i="5"/>
  <c r="A3657" i="5"/>
  <c r="A3656" i="5"/>
  <c r="A3655" i="5"/>
  <c r="A3654" i="5"/>
  <c r="A3653" i="5"/>
  <c r="A3652" i="5"/>
  <c r="A3651" i="5"/>
  <c r="A3650" i="5"/>
  <c r="A3649" i="5"/>
  <c r="A3648" i="5"/>
  <c r="A3647" i="5"/>
  <c r="A3646" i="5"/>
  <c r="A3645" i="5"/>
  <c r="A3644" i="5"/>
  <c r="A3643" i="5"/>
  <c r="A3642" i="5"/>
  <c r="A3641" i="5"/>
  <c r="A3640" i="5"/>
  <c r="A3639" i="5"/>
  <c r="A3638" i="5"/>
  <c r="A3637" i="5"/>
  <c r="A3636" i="5"/>
  <c r="A3635" i="5"/>
  <c r="A3634" i="5"/>
  <c r="A3633" i="5"/>
  <c r="A3632" i="5"/>
  <c r="A3631" i="5"/>
  <c r="A3630" i="5"/>
  <c r="A3629" i="5"/>
  <c r="A3628" i="5"/>
  <c r="A3627" i="5"/>
  <c r="A3626" i="5"/>
  <c r="A3625" i="5"/>
  <c r="A3624" i="5"/>
  <c r="A3623" i="5"/>
  <c r="A3622" i="5"/>
  <c r="A3621" i="5"/>
  <c r="A3620" i="5"/>
  <c r="A3619" i="5"/>
  <c r="A3618" i="5"/>
  <c r="A3617" i="5"/>
  <c r="A3616" i="5"/>
  <c r="A3615" i="5"/>
  <c r="A3614" i="5"/>
  <c r="A3613" i="5"/>
  <c r="A3612" i="5"/>
  <c r="A3611" i="5"/>
  <c r="A3610" i="5"/>
  <c r="A3609" i="5"/>
  <c r="A3608" i="5"/>
  <c r="A3607" i="5"/>
  <c r="A3606" i="5"/>
  <c r="A3605" i="5"/>
  <c r="A3604" i="5"/>
  <c r="A3603" i="5"/>
  <c r="A3602" i="5"/>
  <c r="A3601" i="5"/>
  <c r="A3600" i="5"/>
  <c r="A3599" i="5"/>
  <c r="A3598" i="5"/>
  <c r="A3597" i="5"/>
  <c r="A3596" i="5"/>
  <c r="A3595" i="5"/>
  <c r="A3594" i="5"/>
  <c r="A3593" i="5"/>
  <c r="A3592" i="5"/>
  <c r="A3591" i="5"/>
  <c r="A3590" i="5"/>
  <c r="A3589" i="5"/>
  <c r="A3588" i="5"/>
  <c r="A3587" i="5"/>
  <c r="A3586" i="5"/>
  <c r="A3585" i="5"/>
  <c r="A3584" i="5"/>
  <c r="A3583" i="5"/>
  <c r="A3582" i="5"/>
  <c r="A3581" i="5"/>
  <c r="A3580" i="5"/>
  <c r="A3579" i="5"/>
  <c r="A3578" i="5"/>
  <c r="A3577" i="5"/>
  <c r="A3576" i="5"/>
  <c r="A3575" i="5"/>
  <c r="A3574" i="5"/>
  <c r="A3573" i="5"/>
  <c r="A3572" i="5"/>
  <c r="A3571" i="5"/>
  <c r="A3570" i="5"/>
  <c r="A3569" i="5"/>
  <c r="A3568" i="5"/>
  <c r="A3567" i="5"/>
  <c r="A3566" i="5"/>
  <c r="A3565" i="5"/>
  <c r="A3564" i="5"/>
  <c r="A3563" i="5"/>
  <c r="A3562" i="5"/>
  <c r="A3561" i="5"/>
  <c r="A3560" i="5"/>
  <c r="A3559" i="5"/>
  <c r="A3558" i="5"/>
  <c r="A3557" i="5"/>
  <c r="A3556" i="5"/>
  <c r="A3555" i="5"/>
  <c r="A3554" i="5"/>
  <c r="A3553" i="5"/>
  <c r="A3552" i="5"/>
  <c r="A3551" i="5"/>
  <c r="A3550" i="5"/>
  <c r="A3549" i="5"/>
  <c r="A3548" i="5"/>
  <c r="A3547" i="5"/>
  <c r="A3546" i="5"/>
  <c r="A3545" i="5"/>
  <c r="A3544" i="5"/>
  <c r="A3543" i="5"/>
  <c r="A3542" i="5"/>
  <c r="A3541" i="5"/>
  <c r="A3540" i="5"/>
  <c r="A3539" i="5"/>
  <c r="A3538" i="5"/>
  <c r="A3537" i="5"/>
  <c r="A3536" i="5"/>
  <c r="A3535" i="5"/>
  <c r="A3534" i="5"/>
  <c r="A3533" i="5"/>
  <c r="A3532" i="5"/>
  <c r="A3531" i="5"/>
  <c r="A3530" i="5"/>
  <c r="A3529" i="5"/>
  <c r="A3528" i="5"/>
  <c r="A3527" i="5"/>
  <c r="A3526" i="5"/>
  <c r="A3525" i="5"/>
  <c r="A3524" i="5"/>
  <c r="A3523" i="5"/>
  <c r="A3522" i="5"/>
  <c r="A3521" i="5"/>
  <c r="A3520" i="5"/>
  <c r="A3519" i="5"/>
  <c r="A3518" i="5"/>
  <c r="A3517" i="5"/>
  <c r="A3516" i="5"/>
  <c r="A3515" i="5"/>
  <c r="A3514" i="5"/>
  <c r="A3513" i="5"/>
  <c r="A3512" i="5"/>
  <c r="A3511" i="5"/>
  <c r="A3510" i="5"/>
  <c r="A3509" i="5"/>
  <c r="A3508" i="5"/>
  <c r="A3507" i="5"/>
  <c r="A3506" i="5"/>
  <c r="A3505" i="5"/>
  <c r="A3504" i="5"/>
  <c r="A3503" i="5"/>
  <c r="A3502" i="5"/>
  <c r="A3501" i="5"/>
  <c r="A3500" i="5"/>
  <c r="A3499" i="5"/>
  <c r="A3498" i="5"/>
  <c r="A3497" i="5"/>
  <c r="A3496" i="5"/>
  <c r="A3495" i="5"/>
  <c r="A3494" i="5"/>
  <c r="A3493" i="5"/>
  <c r="A3492" i="5"/>
  <c r="A3491" i="5"/>
  <c r="A3490" i="5"/>
  <c r="A3489" i="5"/>
  <c r="A3488" i="5"/>
  <c r="A3487" i="5"/>
  <c r="A3486" i="5"/>
  <c r="A3485" i="5"/>
  <c r="A3484" i="5"/>
  <c r="A3483" i="5"/>
  <c r="A3482" i="5"/>
  <c r="A3481" i="5"/>
  <c r="A3480" i="5"/>
  <c r="A3479" i="5"/>
  <c r="A3478" i="5"/>
  <c r="A3477" i="5"/>
  <c r="A3476" i="5"/>
  <c r="A3475" i="5"/>
  <c r="A3474" i="5"/>
  <c r="A3473" i="5"/>
  <c r="A3472" i="5"/>
  <c r="A3471" i="5"/>
  <c r="A3470" i="5"/>
  <c r="A3469" i="5"/>
  <c r="A3468" i="5"/>
  <c r="A3467" i="5"/>
  <c r="A3466" i="5"/>
  <c r="A3465" i="5"/>
  <c r="A3464" i="5"/>
  <c r="A3463" i="5"/>
  <c r="A3462" i="5"/>
  <c r="A3461" i="5"/>
  <c r="A3460" i="5"/>
  <c r="A3459" i="5"/>
  <c r="A3458" i="5"/>
  <c r="A3457" i="5"/>
  <c r="A3456" i="5"/>
  <c r="A3455" i="5"/>
  <c r="A3454" i="5"/>
  <c r="A3453" i="5"/>
  <c r="A3452" i="5"/>
  <c r="A3451" i="5"/>
  <c r="A3450" i="5"/>
  <c r="A3449" i="5"/>
  <c r="A3448" i="5"/>
  <c r="A3447" i="5"/>
  <c r="A3446" i="5"/>
  <c r="A3445" i="5"/>
  <c r="A3444" i="5"/>
  <c r="A3443" i="5"/>
  <c r="A3442" i="5"/>
  <c r="A3441" i="5"/>
  <c r="A3440" i="5"/>
  <c r="A3439" i="5"/>
  <c r="A3438" i="5"/>
  <c r="A3437" i="5"/>
  <c r="A3436" i="5"/>
  <c r="A3435" i="5"/>
  <c r="A3434" i="5"/>
  <c r="A3433" i="5"/>
  <c r="A3432" i="5"/>
  <c r="A3431" i="5"/>
  <c r="A3430" i="5"/>
  <c r="A3429" i="5"/>
  <c r="A3428" i="5"/>
  <c r="A3427" i="5"/>
  <c r="A3426" i="5"/>
  <c r="A3425" i="5"/>
  <c r="A3424" i="5"/>
  <c r="A3423" i="5"/>
  <c r="A3422" i="5"/>
  <c r="A3421" i="5"/>
  <c r="A3420" i="5"/>
  <c r="A3419" i="5"/>
  <c r="A3418" i="5"/>
  <c r="A3417" i="5"/>
  <c r="A3416" i="5"/>
  <c r="A3415" i="5"/>
  <c r="A3414" i="5"/>
  <c r="A3413" i="5"/>
  <c r="A3412" i="5"/>
  <c r="A3411" i="5"/>
  <c r="A3410" i="5"/>
  <c r="A3409" i="5"/>
  <c r="A3408" i="5"/>
  <c r="A3407" i="5"/>
  <c r="A3406" i="5"/>
  <c r="A3405" i="5"/>
  <c r="A3404" i="5"/>
  <c r="A3403" i="5"/>
  <c r="A3402" i="5"/>
  <c r="A3401" i="5"/>
  <c r="A3400" i="5"/>
  <c r="A3399" i="5"/>
  <c r="A3398" i="5"/>
  <c r="A3397" i="5"/>
  <c r="A3396" i="5"/>
  <c r="A3395" i="5"/>
  <c r="A3394" i="5"/>
  <c r="A3393" i="5"/>
  <c r="A3392" i="5"/>
  <c r="A3391" i="5"/>
  <c r="A3390" i="5"/>
  <c r="A3389" i="5"/>
  <c r="A3388" i="5"/>
  <c r="A3387" i="5"/>
  <c r="A3386" i="5"/>
  <c r="A3385" i="5"/>
  <c r="A3384" i="5"/>
  <c r="A3383" i="5"/>
  <c r="A3382" i="5"/>
  <c r="A3381" i="5"/>
  <c r="A3380" i="5"/>
  <c r="A3379" i="5"/>
  <c r="A3378" i="5"/>
  <c r="A3377" i="5"/>
  <c r="A3376" i="5"/>
  <c r="A3375" i="5"/>
  <c r="A3374" i="5"/>
  <c r="A3373" i="5"/>
  <c r="A3372" i="5"/>
  <c r="A3371" i="5"/>
  <c r="A3370" i="5"/>
  <c r="A3369" i="5"/>
  <c r="A3368" i="5"/>
  <c r="A3367" i="5"/>
  <c r="A3366" i="5"/>
  <c r="A3365" i="5"/>
  <c r="A3364" i="5"/>
  <c r="A3363" i="5"/>
  <c r="A3362" i="5"/>
  <c r="A3361" i="5"/>
  <c r="A3360" i="5"/>
  <c r="A3359" i="5"/>
  <c r="A3358" i="5"/>
  <c r="A3357" i="5"/>
  <c r="A3356" i="5"/>
  <c r="A3355" i="5"/>
  <c r="A3354" i="5"/>
  <c r="A3353" i="5"/>
  <c r="A3352" i="5"/>
  <c r="A3351" i="5"/>
  <c r="A3350" i="5"/>
  <c r="A3349" i="5"/>
  <c r="A3348" i="5"/>
  <c r="A3347" i="5"/>
  <c r="A3346" i="5"/>
  <c r="A3345" i="5"/>
  <c r="A3344" i="5"/>
  <c r="A3343" i="5"/>
  <c r="A3342" i="5"/>
  <c r="A3341" i="5"/>
  <c r="A3340" i="5"/>
  <c r="A3339" i="5"/>
  <c r="A3338" i="5"/>
  <c r="A3337" i="5"/>
  <c r="A3336" i="5"/>
  <c r="A3335" i="5"/>
  <c r="A3334" i="5"/>
  <c r="A3333" i="5"/>
  <c r="A3332" i="5"/>
  <c r="A3331" i="5"/>
  <c r="A3330" i="5"/>
  <c r="A3329" i="5"/>
  <c r="A3328" i="5"/>
  <c r="A3327" i="5"/>
  <c r="A3326" i="5"/>
  <c r="A3325" i="5"/>
  <c r="A3324" i="5"/>
  <c r="A3323" i="5"/>
  <c r="A3322" i="5"/>
  <c r="A3321" i="5"/>
  <c r="A3320" i="5"/>
  <c r="A3319" i="5"/>
  <c r="A3318" i="5"/>
  <c r="A3317" i="5"/>
  <c r="A3316" i="5"/>
  <c r="A3315" i="5"/>
  <c r="A3314" i="5"/>
  <c r="A3313" i="5"/>
  <c r="A3312" i="5"/>
  <c r="A3311" i="5"/>
  <c r="A3310" i="5"/>
  <c r="A3309" i="5"/>
  <c r="A3308" i="5"/>
  <c r="A3307" i="5"/>
  <c r="A3306" i="5"/>
  <c r="A3305" i="5"/>
  <c r="A3304" i="5"/>
  <c r="A3303" i="5"/>
  <c r="A3302" i="5"/>
  <c r="A3301" i="5"/>
  <c r="A3300" i="5"/>
  <c r="A3299" i="5"/>
  <c r="A3298" i="5"/>
  <c r="A3297" i="5"/>
  <c r="A3296" i="5"/>
  <c r="A3295" i="5"/>
  <c r="A3294" i="5"/>
  <c r="A3293" i="5"/>
  <c r="A3292" i="5"/>
  <c r="A3291" i="5"/>
  <c r="A3290" i="5"/>
  <c r="A3289" i="5"/>
  <c r="A3288" i="5"/>
  <c r="A3287" i="5"/>
  <c r="A3286" i="5"/>
  <c r="A3285" i="5"/>
  <c r="A3284" i="5"/>
  <c r="A3283" i="5"/>
  <c r="A3282" i="5"/>
  <c r="A3281" i="5"/>
  <c r="A3280" i="5"/>
  <c r="A3279" i="5"/>
  <c r="A3278" i="5"/>
  <c r="A3277" i="5"/>
  <c r="A3276" i="5"/>
  <c r="A3275" i="5"/>
  <c r="A3274" i="5"/>
  <c r="A3273" i="5"/>
  <c r="A3272" i="5"/>
  <c r="A3271" i="5"/>
  <c r="A3270" i="5"/>
  <c r="A3269" i="5"/>
  <c r="A3268" i="5"/>
  <c r="A3267" i="5"/>
  <c r="A3266" i="5"/>
  <c r="A3265" i="5"/>
  <c r="A3264" i="5"/>
  <c r="A3263" i="5"/>
  <c r="A3262" i="5"/>
  <c r="A3261" i="5"/>
  <c r="A3260" i="5"/>
  <c r="A3259" i="5"/>
  <c r="A3258" i="5"/>
  <c r="A3257" i="5"/>
  <c r="A3256" i="5"/>
  <c r="A3255" i="5"/>
  <c r="A3254" i="5"/>
  <c r="A3253" i="5"/>
  <c r="A3252" i="5"/>
  <c r="A3251" i="5"/>
  <c r="A3250" i="5"/>
  <c r="A3249" i="5"/>
  <c r="A3248" i="5"/>
  <c r="A3247" i="5"/>
  <c r="A3246" i="5"/>
  <c r="A3245" i="5"/>
  <c r="A3244" i="5"/>
  <c r="A3243" i="5"/>
  <c r="A3242" i="5"/>
  <c r="A3241" i="5"/>
  <c r="A3240" i="5"/>
  <c r="A3239" i="5"/>
  <c r="A3238" i="5"/>
  <c r="A3237" i="5"/>
  <c r="A3236" i="5"/>
  <c r="A3235" i="5"/>
  <c r="A3234" i="5"/>
  <c r="A3233" i="5"/>
  <c r="A3232" i="5"/>
  <c r="A3231" i="5"/>
  <c r="A3230" i="5"/>
  <c r="A3229" i="5"/>
  <c r="A3228" i="5"/>
  <c r="A3227" i="5"/>
  <c r="A3226" i="5"/>
  <c r="A3225" i="5"/>
  <c r="A3224" i="5"/>
  <c r="A3223" i="5"/>
  <c r="A3222" i="5"/>
  <c r="A3221" i="5"/>
  <c r="A3220" i="5"/>
  <c r="A3219" i="5"/>
  <c r="A3218" i="5"/>
  <c r="A3217" i="5"/>
  <c r="A3216" i="5"/>
  <c r="A3215" i="5"/>
  <c r="A3214" i="5"/>
  <c r="A3213" i="5"/>
  <c r="A3212" i="5"/>
  <c r="A3211" i="5"/>
  <c r="A3210" i="5"/>
  <c r="A3209" i="5"/>
  <c r="A3208" i="5"/>
  <c r="A3207" i="5"/>
  <c r="A3206" i="5"/>
  <c r="A3205" i="5"/>
  <c r="A3204" i="5"/>
  <c r="A3203" i="5"/>
  <c r="A3202" i="5"/>
  <c r="A3201" i="5"/>
  <c r="A3200" i="5"/>
  <c r="A3199" i="5"/>
  <c r="A3198" i="5"/>
  <c r="A3197" i="5"/>
  <c r="A3196" i="5"/>
  <c r="A3195" i="5"/>
  <c r="A3194" i="5"/>
  <c r="A3193" i="5"/>
  <c r="A3192" i="5"/>
  <c r="A3191" i="5"/>
  <c r="A3190" i="5"/>
  <c r="A3189" i="5"/>
  <c r="A3188" i="5"/>
  <c r="A3187" i="5"/>
  <c r="A3186" i="5"/>
  <c r="A3185" i="5"/>
  <c r="A3184" i="5"/>
  <c r="A3183" i="5"/>
  <c r="A3182" i="5"/>
  <c r="A3181" i="5"/>
  <c r="A3180" i="5"/>
  <c r="A3179" i="5"/>
  <c r="A3178" i="5"/>
  <c r="A3177" i="5"/>
  <c r="A3176" i="5"/>
  <c r="A3175" i="5"/>
  <c r="A3174" i="5"/>
  <c r="A3173" i="5"/>
  <c r="A3172" i="5"/>
  <c r="A3171" i="5"/>
  <c r="A3170" i="5"/>
  <c r="A3169" i="5"/>
  <c r="A3168" i="5"/>
  <c r="A3167" i="5"/>
  <c r="A3166" i="5"/>
  <c r="A3165" i="5"/>
  <c r="A3164" i="5"/>
  <c r="A3163" i="5"/>
  <c r="A3162" i="5"/>
  <c r="A3161" i="5"/>
  <c r="A3160" i="5"/>
  <c r="A3159" i="5"/>
  <c r="A3158" i="5"/>
  <c r="A3157" i="5"/>
  <c r="A3156" i="5"/>
  <c r="A3155" i="5"/>
  <c r="A3154" i="5"/>
  <c r="A3153" i="5"/>
  <c r="A3152" i="5"/>
  <c r="A3151" i="5"/>
  <c r="A3150" i="5"/>
  <c r="A3149" i="5"/>
  <c r="A3148" i="5"/>
  <c r="A3147" i="5"/>
  <c r="A3146" i="5"/>
  <c r="A3145" i="5"/>
  <c r="A3144" i="5"/>
  <c r="A3143" i="5"/>
  <c r="A3142" i="5"/>
  <c r="A3141" i="5"/>
  <c r="A3140" i="5"/>
  <c r="A3139" i="5"/>
  <c r="A3138" i="5"/>
  <c r="A3137" i="5"/>
  <c r="A3136" i="5"/>
  <c r="A3135" i="5"/>
  <c r="A3134" i="5"/>
  <c r="A3133" i="5"/>
  <c r="A3132" i="5"/>
  <c r="A3131" i="5"/>
  <c r="A3130" i="5"/>
  <c r="A3129" i="5"/>
  <c r="A3128" i="5"/>
  <c r="A3127" i="5"/>
  <c r="A3126" i="5"/>
  <c r="A3125" i="5"/>
  <c r="A3124" i="5"/>
  <c r="A3123" i="5"/>
  <c r="A3122" i="5"/>
  <c r="A3121" i="5"/>
  <c r="A3120" i="5"/>
  <c r="A3119" i="5"/>
  <c r="A3118" i="5"/>
  <c r="A3117" i="5"/>
  <c r="A3116" i="5"/>
  <c r="A3115" i="5"/>
  <c r="A3114" i="5"/>
  <c r="A3113" i="5"/>
  <c r="A3112" i="5"/>
  <c r="A3111" i="5"/>
  <c r="A3110" i="5"/>
  <c r="A3109" i="5"/>
  <c r="A3108" i="5"/>
  <c r="A3107" i="5"/>
  <c r="A3106" i="5"/>
  <c r="A3105" i="5"/>
  <c r="A3104" i="5"/>
  <c r="A3103" i="5"/>
  <c r="A3102" i="5"/>
  <c r="A3101" i="5"/>
  <c r="A3100" i="5"/>
  <c r="A3099" i="5"/>
  <c r="A3098" i="5"/>
  <c r="A3097" i="5"/>
  <c r="A3096" i="5"/>
  <c r="A3095" i="5"/>
  <c r="A3094" i="5"/>
  <c r="A3093" i="5"/>
  <c r="A3092" i="5"/>
  <c r="A3091" i="5"/>
  <c r="A3090" i="5"/>
  <c r="A3089" i="5"/>
  <c r="A3088" i="5"/>
  <c r="A3087" i="5"/>
  <c r="A3086" i="5"/>
  <c r="A3085" i="5"/>
  <c r="A3084" i="5"/>
  <c r="A3083" i="5"/>
  <c r="A3082" i="5"/>
  <c r="A3081" i="5"/>
  <c r="A3080" i="5"/>
  <c r="A3079" i="5"/>
  <c r="A3078" i="5"/>
  <c r="A3077" i="5"/>
  <c r="A3076" i="5"/>
  <c r="A3075" i="5"/>
  <c r="A3074" i="5"/>
  <c r="A3073" i="5"/>
  <c r="A3072" i="5"/>
  <c r="A3071" i="5"/>
  <c r="A3070" i="5"/>
  <c r="A3069" i="5"/>
  <c r="A3068" i="5"/>
  <c r="A3067" i="5"/>
  <c r="A3066" i="5"/>
  <c r="A3065" i="5"/>
  <c r="A3064" i="5"/>
  <c r="A3063" i="5"/>
  <c r="A3062" i="5"/>
  <c r="A3061" i="5"/>
  <c r="A3060" i="5"/>
  <c r="A3059" i="5"/>
  <c r="A3058" i="5"/>
  <c r="A3057" i="5"/>
  <c r="A3056" i="5"/>
  <c r="A3055" i="5"/>
  <c r="A3054" i="5"/>
  <c r="A3053" i="5"/>
  <c r="A3052" i="5"/>
  <c r="A3051" i="5"/>
  <c r="A3050" i="5"/>
  <c r="A3049" i="5"/>
  <c r="A3048" i="5"/>
  <c r="A3047" i="5"/>
  <c r="A3046" i="5"/>
  <c r="A3045" i="5"/>
  <c r="A3044" i="5"/>
  <c r="A3043" i="5"/>
  <c r="A3042" i="5"/>
  <c r="A3041" i="5"/>
  <c r="A3040" i="5"/>
  <c r="A3039" i="5"/>
  <c r="A3038" i="5"/>
  <c r="A3037" i="5"/>
  <c r="A3036" i="5"/>
  <c r="A3035" i="5"/>
  <c r="A3034" i="5"/>
  <c r="A3033" i="5"/>
  <c r="A3032" i="5"/>
  <c r="A3031" i="5"/>
  <c r="A3030" i="5"/>
  <c r="A3029" i="5"/>
  <c r="A3028" i="5"/>
  <c r="A3027" i="5"/>
  <c r="A3026" i="5"/>
  <c r="A3025" i="5"/>
  <c r="A3024" i="5"/>
  <c r="A3023" i="5"/>
  <c r="A3022" i="5"/>
  <c r="A3021" i="5"/>
  <c r="A3020" i="5"/>
  <c r="A3019" i="5"/>
  <c r="A3018" i="5"/>
  <c r="A3017" i="5"/>
  <c r="A3016" i="5"/>
  <c r="A3015" i="5"/>
  <c r="A3014" i="5"/>
  <c r="A3013" i="5"/>
  <c r="A3012" i="5"/>
  <c r="A3011" i="5"/>
  <c r="A3010" i="5"/>
  <c r="A3009" i="5"/>
  <c r="A3008" i="5"/>
  <c r="A3007" i="5"/>
  <c r="A3006" i="5"/>
  <c r="A3005" i="5"/>
  <c r="A3004" i="5"/>
  <c r="A3003" i="5"/>
  <c r="A3002" i="5"/>
  <c r="A3001" i="5"/>
  <c r="A3000" i="5"/>
  <c r="A2999" i="5"/>
  <c r="A2998" i="5"/>
  <c r="A2997" i="5"/>
  <c r="A2996" i="5"/>
  <c r="A2995" i="5"/>
  <c r="A2994" i="5"/>
  <c r="A2993" i="5"/>
  <c r="A2992" i="5"/>
  <c r="A2991" i="5"/>
  <c r="A2990" i="5"/>
  <c r="A2989" i="5"/>
  <c r="A2988" i="5"/>
  <c r="A2987" i="5"/>
  <c r="A2986" i="5"/>
  <c r="A2985" i="5"/>
  <c r="A2984" i="5"/>
  <c r="A2983" i="5"/>
  <c r="A2982" i="5"/>
  <c r="A2981" i="5"/>
  <c r="A2980" i="5"/>
  <c r="A2979" i="5"/>
  <c r="A2978" i="5"/>
  <c r="A2977" i="5"/>
  <c r="A2976" i="5"/>
  <c r="A2975" i="5"/>
  <c r="A2974" i="5"/>
  <c r="A2973" i="5"/>
  <c r="A2972" i="5"/>
  <c r="A2971" i="5"/>
  <c r="A2970" i="5"/>
  <c r="A2969" i="5"/>
  <c r="A2968" i="5"/>
  <c r="A2967" i="5"/>
  <c r="A2966" i="5"/>
  <c r="A2965" i="5"/>
  <c r="A2964" i="5"/>
  <c r="A2963" i="5"/>
  <c r="A2962" i="5"/>
  <c r="A2961" i="5"/>
  <c r="A2960" i="5"/>
  <c r="A2959" i="5"/>
  <c r="A2958" i="5"/>
  <c r="A2957" i="5"/>
  <c r="A2956" i="5"/>
  <c r="A2955" i="5"/>
  <c r="A2954" i="5"/>
  <c r="A2953" i="5"/>
  <c r="A2952" i="5"/>
  <c r="A2951" i="5"/>
  <c r="A2950" i="5"/>
  <c r="A2949" i="5"/>
  <c r="A2948" i="5"/>
  <c r="A2947" i="5"/>
  <c r="A2946" i="5"/>
  <c r="A2945" i="5"/>
  <c r="A2944" i="5"/>
  <c r="A2943" i="5"/>
  <c r="A2942" i="5"/>
  <c r="A2941" i="5"/>
  <c r="A2940" i="5"/>
  <c r="A2939" i="5"/>
  <c r="A2938" i="5"/>
  <c r="A2937" i="5"/>
  <c r="A2936" i="5"/>
  <c r="A2935" i="5"/>
  <c r="A2934" i="5"/>
  <c r="A2933" i="5"/>
  <c r="A2932" i="5"/>
  <c r="A2931" i="5"/>
  <c r="A2930" i="5"/>
  <c r="A2929" i="5"/>
  <c r="A2928" i="5"/>
  <c r="A2927" i="5"/>
  <c r="A2926" i="5"/>
  <c r="A2925" i="5"/>
  <c r="A2924" i="5"/>
  <c r="A2923" i="5"/>
  <c r="A2922" i="5"/>
  <c r="A2921" i="5"/>
  <c r="A2920" i="5"/>
  <c r="A2919" i="5"/>
  <c r="A2918" i="5"/>
  <c r="A2917" i="5"/>
  <c r="A2916" i="5"/>
  <c r="A2915" i="5"/>
  <c r="A2914" i="5"/>
  <c r="A2913" i="5"/>
  <c r="A2912" i="5"/>
  <c r="A2911" i="5"/>
  <c r="A2910" i="5"/>
  <c r="A2909" i="5"/>
  <c r="A2908" i="5"/>
  <c r="A2907" i="5"/>
  <c r="A2906" i="5"/>
  <c r="A2905" i="5"/>
  <c r="A2904" i="5"/>
  <c r="A2903" i="5"/>
  <c r="A2902" i="5"/>
  <c r="A2901" i="5"/>
  <c r="A2900" i="5"/>
  <c r="A2899" i="5"/>
  <c r="A2898" i="5"/>
  <c r="A2897" i="5"/>
  <c r="A2896" i="5"/>
  <c r="A2895" i="5"/>
  <c r="A2894" i="5"/>
  <c r="A2893" i="5"/>
  <c r="A2892" i="5"/>
  <c r="A2891" i="5"/>
  <c r="A2890" i="5"/>
  <c r="A2889" i="5"/>
  <c r="A2888" i="5"/>
  <c r="A2887" i="5"/>
  <c r="A2886" i="5"/>
  <c r="A2885" i="5"/>
  <c r="A2884" i="5"/>
  <c r="A2883" i="5"/>
  <c r="A2882" i="5"/>
  <c r="A2881" i="5"/>
  <c r="A2880" i="5"/>
  <c r="A2879" i="5"/>
  <c r="A2878" i="5"/>
  <c r="A2877" i="5"/>
  <c r="A2876" i="5"/>
  <c r="A2875" i="5"/>
  <c r="A2874" i="5"/>
  <c r="A2873" i="5"/>
  <c r="A2872" i="5"/>
  <c r="A2871" i="5"/>
  <c r="A2870" i="5"/>
  <c r="A2869" i="5"/>
  <c r="A2868" i="5"/>
  <c r="A2867" i="5"/>
  <c r="A2866" i="5"/>
  <c r="A2865" i="5"/>
  <c r="A2864" i="5"/>
  <c r="A2863" i="5"/>
  <c r="A2862" i="5"/>
  <c r="A2861" i="5"/>
  <c r="A2860" i="5"/>
  <c r="A2859" i="5"/>
  <c r="A2858" i="5"/>
  <c r="A2857" i="5"/>
  <c r="A2856" i="5"/>
  <c r="A2855" i="5"/>
  <c r="A2854" i="5"/>
  <c r="A2853" i="5"/>
  <c r="A2852" i="5"/>
  <c r="A2851" i="5"/>
  <c r="A2850" i="5"/>
  <c r="A2849" i="5"/>
  <c r="A2848" i="5"/>
  <c r="A2847" i="5"/>
  <c r="A2846" i="5"/>
  <c r="A2845" i="5"/>
  <c r="A2844" i="5"/>
  <c r="A2843" i="5"/>
  <c r="A2842" i="5"/>
  <c r="A2841" i="5"/>
  <c r="A2840" i="5"/>
  <c r="A2839" i="5"/>
  <c r="A2838" i="5"/>
  <c r="A2837" i="5"/>
  <c r="A2836" i="5"/>
  <c r="A2835" i="5"/>
  <c r="A2834" i="5"/>
  <c r="A2833" i="5"/>
  <c r="A2832" i="5"/>
  <c r="A2831" i="5"/>
  <c r="A2830" i="5"/>
  <c r="A2829" i="5"/>
  <c r="A2828" i="5"/>
  <c r="A2827" i="5"/>
  <c r="A2826" i="5"/>
  <c r="A2825" i="5"/>
  <c r="A2824" i="5"/>
  <c r="A2823" i="5"/>
  <c r="A2822" i="5"/>
  <c r="A2821" i="5"/>
  <c r="A2820" i="5"/>
  <c r="A2819" i="5"/>
  <c r="A2818" i="5"/>
  <c r="A2817" i="5"/>
  <c r="A2816" i="5"/>
  <c r="A2815" i="5"/>
  <c r="A2814" i="5"/>
  <c r="A2813" i="5"/>
  <c r="A2812" i="5"/>
  <c r="A2811" i="5"/>
  <c r="A2810" i="5"/>
  <c r="A2809" i="5"/>
  <c r="A2808" i="5"/>
  <c r="A2807" i="5"/>
  <c r="A2806" i="5"/>
  <c r="A2805" i="5"/>
  <c r="A2804" i="5"/>
  <c r="A2803" i="5"/>
  <c r="A2802" i="5"/>
  <c r="A2801" i="5"/>
  <c r="A2800" i="5"/>
  <c r="A2799" i="5"/>
  <c r="A2798" i="5"/>
  <c r="A2797" i="5"/>
  <c r="A2796" i="5"/>
  <c r="A2795" i="5"/>
  <c r="A2794" i="5"/>
  <c r="A2793" i="5"/>
  <c r="A2792" i="5"/>
  <c r="A2791" i="5"/>
  <c r="A2790" i="5"/>
  <c r="A2789" i="5"/>
  <c r="A2788" i="5"/>
  <c r="A2787" i="5"/>
  <c r="A2786" i="5"/>
  <c r="A2785" i="5"/>
  <c r="A2784" i="5"/>
  <c r="A2783" i="5"/>
  <c r="A2782" i="5"/>
  <c r="A2781" i="5"/>
  <c r="A2780" i="5"/>
  <c r="A2779" i="5"/>
  <c r="A2778" i="5"/>
  <c r="A2777" i="5"/>
  <c r="A2776" i="5"/>
  <c r="A2775" i="5"/>
  <c r="A2774" i="5"/>
  <c r="A2773" i="5"/>
  <c r="A2772" i="5"/>
  <c r="A2771" i="5"/>
  <c r="A2770" i="5"/>
  <c r="A2769" i="5"/>
  <c r="A2768" i="5"/>
  <c r="A2767" i="5"/>
  <c r="A2766" i="5"/>
  <c r="A2765" i="5"/>
  <c r="A2764" i="5"/>
  <c r="A2763" i="5"/>
  <c r="A2762" i="5"/>
  <c r="A2761" i="5"/>
  <c r="A2760" i="5"/>
  <c r="A2759" i="5"/>
  <c r="A2758" i="5"/>
  <c r="A2757" i="5"/>
  <c r="A2756" i="5"/>
  <c r="A2755" i="5"/>
  <c r="A2754" i="5"/>
  <c r="A2753" i="5"/>
  <c r="A2752" i="5"/>
  <c r="A2751" i="5"/>
  <c r="A2750" i="5"/>
  <c r="A2749" i="5"/>
  <c r="A2748" i="5"/>
  <c r="A2747" i="5"/>
  <c r="A2746" i="5"/>
  <c r="A2745" i="5"/>
  <c r="A2744" i="5"/>
  <c r="A2743" i="5"/>
  <c r="A2742" i="5"/>
  <c r="A2741" i="5"/>
  <c r="A2740" i="5"/>
  <c r="A2739" i="5"/>
  <c r="A2738" i="5"/>
  <c r="A2737" i="5"/>
  <c r="A2736" i="5"/>
  <c r="A2735" i="5"/>
  <c r="A2734" i="5"/>
  <c r="A2733" i="5"/>
  <c r="A2732" i="5"/>
  <c r="A2731" i="5"/>
  <c r="A2730" i="5"/>
  <c r="A2729" i="5"/>
  <c r="A2728" i="5"/>
  <c r="A2727" i="5"/>
  <c r="A2726" i="5"/>
  <c r="A2725" i="5"/>
  <c r="A2724" i="5"/>
  <c r="A2723" i="5"/>
  <c r="A2722" i="5"/>
  <c r="A2721" i="5"/>
  <c r="A2720" i="5"/>
  <c r="A2719" i="5"/>
  <c r="A2718" i="5"/>
  <c r="A2717" i="5"/>
  <c r="A2716" i="5"/>
  <c r="A2715" i="5"/>
  <c r="A2714" i="5"/>
  <c r="A2713" i="5"/>
  <c r="A2712" i="5"/>
  <c r="A2711" i="5"/>
  <c r="A2710" i="5"/>
  <c r="A2709" i="5"/>
  <c r="A2708" i="5"/>
  <c r="A2707" i="5"/>
  <c r="A2706" i="5"/>
  <c r="A2705" i="5"/>
  <c r="A2704" i="5"/>
  <c r="A2703" i="5"/>
  <c r="A2702" i="5"/>
  <c r="A2701" i="5"/>
  <c r="A2700" i="5"/>
  <c r="A2699" i="5"/>
  <c r="A2698" i="5"/>
  <c r="A2697" i="5"/>
  <c r="A2696" i="5"/>
  <c r="A2695" i="5"/>
  <c r="A2694" i="5"/>
  <c r="A2693" i="5"/>
  <c r="A2692" i="5"/>
  <c r="A2691" i="5"/>
  <c r="A2690" i="5"/>
  <c r="A2689" i="5"/>
  <c r="A2688" i="5"/>
  <c r="A2687" i="5"/>
  <c r="A2686" i="5"/>
  <c r="A2685" i="5"/>
  <c r="A2684" i="5"/>
  <c r="A2683" i="5"/>
  <c r="A2682" i="5"/>
  <c r="A2681" i="5"/>
  <c r="A2680" i="5"/>
  <c r="A2679" i="5"/>
  <c r="A2678" i="5"/>
  <c r="A2677" i="5"/>
  <c r="A2676" i="5"/>
  <c r="A2675" i="5"/>
  <c r="A2674" i="5"/>
  <c r="A2673" i="5"/>
  <c r="A2672" i="5"/>
  <c r="A2671" i="5"/>
  <c r="A2670" i="5"/>
  <c r="A2669" i="5"/>
  <c r="A2668" i="5"/>
  <c r="A2667" i="5"/>
  <c r="A2666" i="5"/>
  <c r="A2665" i="5"/>
  <c r="A2664" i="5"/>
  <c r="A2663" i="5"/>
  <c r="A2662" i="5"/>
  <c r="A2661" i="5"/>
  <c r="A2660" i="5"/>
  <c r="A2659" i="5"/>
  <c r="A2658" i="5"/>
  <c r="A2657" i="5"/>
  <c r="A2656" i="5"/>
  <c r="A2655" i="5"/>
  <c r="A2654" i="5"/>
  <c r="A2653" i="5"/>
  <c r="A2652" i="5"/>
  <c r="A2651" i="5"/>
  <c r="A2650" i="5"/>
  <c r="A2649" i="5"/>
  <c r="A2648" i="5"/>
  <c r="A2647" i="5"/>
  <c r="A2646" i="5"/>
  <c r="A2645" i="5"/>
  <c r="A2644" i="5"/>
  <c r="A2643" i="5"/>
  <c r="A2642" i="5"/>
  <c r="A2641" i="5"/>
  <c r="A2640" i="5"/>
  <c r="A2639" i="5"/>
  <c r="A2638" i="5"/>
  <c r="A2637" i="5"/>
  <c r="A2636" i="5"/>
  <c r="A2635" i="5"/>
  <c r="A2634" i="5"/>
  <c r="A2633" i="5"/>
  <c r="A2632" i="5"/>
  <c r="A2631" i="5"/>
  <c r="A2630" i="5"/>
  <c r="A2629" i="5"/>
  <c r="A2628" i="5"/>
  <c r="A2627" i="5"/>
  <c r="A2626" i="5"/>
  <c r="A2625" i="5"/>
  <c r="A2624" i="5"/>
  <c r="A2623" i="5"/>
  <c r="A2622" i="5"/>
  <c r="A2621" i="5"/>
  <c r="A2620" i="5"/>
  <c r="A2619" i="5"/>
  <c r="A2618" i="5"/>
  <c r="A2617" i="5"/>
  <c r="A2616" i="5"/>
  <c r="A2615" i="5"/>
  <c r="A2614" i="5"/>
  <c r="A2613" i="5"/>
  <c r="A2612" i="5"/>
  <c r="A2611" i="5"/>
  <c r="A2610" i="5"/>
  <c r="A2609" i="5"/>
  <c r="A2608" i="5"/>
  <c r="A2607" i="5"/>
  <c r="A2606" i="5"/>
  <c r="A2605" i="5"/>
  <c r="A2604" i="5"/>
  <c r="A2603" i="5"/>
  <c r="A2602" i="5"/>
  <c r="A2601" i="5"/>
  <c r="A2600" i="5"/>
  <c r="A2599" i="5"/>
  <c r="A2598" i="5"/>
  <c r="A2597" i="5"/>
  <c r="A2596" i="5"/>
  <c r="A2595" i="5"/>
  <c r="A2594" i="5"/>
  <c r="A2593" i="5"/>
  <c r="A2592" i="5"/>
  <c r="A2591" i="5"/>
  <c r="A2590" i="5"/>
  <c r="A2589" i="5"/>
  <c r="A2588" i="5"/>
  <c r="A2587" i="5"/>
  <c r="A2586" i="5"/>
  <c r="A2585" i="5"/>
  <c r="A2584" i="5"/>
  <c r="A2583" i="5"/>
  <c r="A2582" i="5"/>
  <c r="A2581" i="5"/>
  <c r="A2580" i="5"/>
  <c r="A2579" i="5"/>
  <c r="A2578" i="5"/>
  <c r="A2577" i="5"/>
  <c r="A2576" i="5"/>
  <c r="A2575" i="5"/>
  <c r="A2574" i="5"/>
  <c r="A2573" i="5"/>
  <c r="A2572" i="5"/>
  <c r="A2571" i="5"/>
  <c r="A2570" i="5"/>
  <c r="A2569" i="5"/>
  <c r="A2568" i="5"/>
  <c r="A2567" i="5"/>
  <c r="A2566" i="5"/>
  <c r="A2565" i="5"/>
  <c r="A2564" i="5"/>
  <c r="A2563" i="5"/>
  <c r="A2562" i="5"/>
  <c r="A2561" i="5"/>
  <c r="A2560" i="5"/>
  <c r="A2559" i="5"/>
  <c r="A2558" i="5"/>
  <c r="A2557" i="5"/>
  <c r="A2556" i="5"/>
  <c r="A2555" i="5"/>
  <c r="A2554" i="5"/>
  <c r="A2553" i="5"/>
  <c r="A2552" i="5"/>
  <c r="A2551" i="5"/>
  <c r="A2550" i="5"/>
  <c r="A2549" i="5"/>
  <c r="A2548" i="5"/>
  <c r="A2547" i="5"/>
  <c r="A2546" i="5"/>
  <c r="A2545" i="5"/>
  <c r="A2544" i="5"/>
  <c r="A2543" i="5"/>
  <c r="A2542" i="5"/>
  <c r="A2541" i="5"/>
  <c r="A2540" i="5"/>
  <c r="A2539" i="5"/>
  <c r="A2538" i="5"/>
  <c r="A2537" i="5"/>
  <c r="A2536" i="5"/>
  <c r="A2535" i="5"/>
  <c r="A2534" i="5"/>
  <c r="A2533" i="5"/>
  <c r="A2532" i="5"/>
  <c r="A2531" i="5"/>
  <c r="A2530" i="5"/>
  <c r="A2529" i="5"/>
  <c r="A2528" i="5"/>
  <c r="A2527" i="5"/>
  <c r="A2526" i="5"/>
  <c r="A2525" i="5"/>
  <c r="A2524" i="5"/>
  <c r="A2523" i="5"/>
  <c r="A2522" i="5"/>
  <c r="A2521" i="5"/>
  <c r="A2520" i="5"/>
  <c r="A2519" i="5"/>
  <c r="A2518" i="5"/>
  <c r="A2517" i="5"/>
  <c r="A2516" i="5"/>
  <c r="A2515" i="5"/>
  <c r="A2514" i="5"/>
  <c r="A2513" i="5"/>
  <c r="A2512" i="5"/>
  <c r="A2511" i="5"/>
  <c r="A2510" i="5"/>
  <c r="A2509" i="5"/>
  <c r="A2508" i="5"/>
  <c r="A2507" i="5"/>
  <c r="A2506" i="5"/>
  <c r="A2505" i="5"/>
  <c r="A2504" i="5"/>
  <c r="A2503" i="5"/>
  <c r="A2502" i="5"/>
  <c r="A2501" i="5"/>
  <c r="A2500" i="5"/>
  <c r="A2499" i="5"/>
  <c r="A2498" i="5"/>
  <c r="A2497" i="5"/>
  <c r="A2496" i="5"/>
  <c r="A2495" i="5"/>
  <c r="A2494" i="5"/>
  <c r="A2493" i="5"/>
  <c r="A2492" i="5"/>
  <c r="A2491" i="5"/>
  <c r="A2490" i="5"/>
  <c r="A2489" i="5"/>
  <c r="A2488" i="5"/>
  <c r="A2487" i="5"/>
  <c r="A2486" i="5"/>
  <c r="A2485" i="5"/>
  <c r="A2484" i="5"/>
  <c r="A2483" i="5"/>
  <c r="A2482" i="5"/>
  <c r="A2481" i="5"/>
  <c r="A2480" i="5"/>
  <c r="A2479" i="5"/>
  <c r="A2478" i="5"/>
  <c r="A2477" i="5"/>
  <c r="A2476" i="5"/>
  <c r="A2475" i="5"/>
  <c r="A2474" i="5"/>
  <c r="A2473" i="5"/>
  <c r="A2472" i="5"/>
  <c r="A2471" i="5"/>
  <c r="A2470" i="5"/>
  <c r="A2469" i="5"/>
  <c r="A2468" i="5"/>
  <c r="A2467" i="5"/>
  <c r="A2466" i="5"/>
  <c r="A2465" i="5"/>
  <c r="A2464" i="5"/>
  <c r="A2463" i="5"/>
  <c r="A2462" i="5"/>
  <c r="A2461" i="5"/>
  <c r="A2460" i="5"/>
  <c r="A2459" i="5"/>
  <c r="A2458" i="5"/>
  <c r="A2457" i="5"/>
  <c r="A2456" i="5"/>
  <c r="A2455" i="5"/>
  <c r="A2454" i="5"/>
  <c r="A2453" i="5"/>
  <c r="A2452" i="5"/>
  <c r="A2451" i="5"/>
  <c r="A2450" i="5"/>
  <c r="A2449" i="5"/>
  <c r="A2448" i="5"/>
  <c r="A2447" i="5"/>
  <c r="A2446" i="5"/>
  <c r="A2445" i="5"/>
  <c r="A2444" i="5"/>
  <c r="A2443" i="5"/>
  <c r="A2442" i="5"/>
  <c r="A2441" i="5"/>
  <c r="A2440" i="5"/>
  <c r="A2439" i="5"/>
  <c r="A2438" i="5"/>
  <c r="A2437" i="5"/>
  <c r="A2436" i="5"/>
  <c r="A2435" i="5"/>
  <c r="A2434" i="5"/>
  <c r="A2433" i="5"/>
  <c r="A2432" i="5"/>
  <c r="A2431" i="5"/>
  <c r="A2430" i="5"/>
  <c r="A2429" i="5"/>
  <c r="A2428" i="5"/>
  <c r="A2427" i="5"/>
  <c r="A2426" i="5"/>
  <c r="A2425" i="5"/>
  <c r="A2424" i="5"/>
  <c r="A2423" i="5"/>
  <c r="A2422" i="5"/>
  <c r="A2421" i="5"/>
  <c r="A2420" i="5"/>
  <c r="A2419" i="5"/>
  <c r="A2418" i="5"/>
  <c r="A2417" i="5"/>
  <c r="A2416" i="5"/>
  <c r="A2415" i="5"/>
  <c r="A2414" i="5"/>
  <c r="A2413" i="5"/>
  <c r="A2412" i="5"/>
  <c r="A2411" i="5"/>
  <c r="A2410" i="5"/>
  <c r="A2409" i="5"/>
  <c r="A2408" i="5"/>
  <c r="A2407" i="5"/>
  <c r="A2406" i="5"/>
  <c r="A2405" i="5"/>
  <c r="A2404" i="5"/>
  <c r="A2403" i="5"/>
  <c r="A2402" i="5"/>
  <c r="A2401" i="5"/>
  <c r="A2400" i="5"/>
  <c r="A2399" i="5"/>
  <c r="A2398" i="5"/>
  <c r="A2397" i="5"/>
  <c r="A2396" i="5"/>
  <c r="A2395" i="5"/>
  <c r="A2394" i="5"/>
  <c r="A2393" i="5"/>
  <c r="A2392" i="5"/>
  <c r="A2391" i="5"/>
  <c r="A2390" i="5"/>
  <c r="A2389" i="5"/>
  <c r="A2388" i="5"/>
  <c r="A2387" i="5"/>
  <c r="A2386" i="5"/>
  <c r="A2385" i="5"/>
  <c r="A2384" i="5"/>
  <c r="A2383" i="5"/>
  <c r="A2382" i="5"/>
  <c r="A2381" i="5"/>
  <c r="A2380" i="5"/>
  <c r="A2379" i="5"/>
  <c r="A2378" i="5"/>
  <c r="A2377" i="5"/>
  <c r="A2376" i="5"/>
  <c r="A2375" i="5"/>
  <c r="A2374" i="5"/>
  <c r="A2373" i="5"/>
  <c r="A2372" i="5"/>
  <c r="A2371" i="5"/>
  <c r="A2370" i="5"/>
  <c r="A2369" i="5"/>
  <c r="A2368" i="5"/>
  <c r="A2367" i="5"/>
  <c r="A2366" i="5"/>
  <c r="A2365" i="5"/>
  <c r="A2364" i="5"/>
  <c r="A2363" i="5"/>
  <c r="A2362" i="5"/>
  <c r="A2361" i="5"/>
  <c r="A2360" i="5"/>
  <c r="A2359" i="5"/>
  <c r="A2358" i="5"/>
  <c r="A2357" i="5"/>
  <c r="A2356" i="5"/>
  <c r="A2355" i="5"/>
  <c r="A2354" i="5"/>
  <c r="A2353" i="5"/>
  <c r="A2352" i="5"/>
  <c r="A2351" i="5"/>
  <c r="A2350" i="5"/>
  <c r="A2349" i="5"/>
  <c r="A2348" i="5"/>
  <c r="A2347" i="5"/>
  <c r="A2346" i="5"/>
  <c r="A2345" i="5"/>
  <c r="A2344" i="5"/>
  <c r="A2343" i="5"/>
  <c r="A2342" i="5"/>
  <c r="A2341" i="5"/>
  <c r="A2340" i="5"/>
  <c r="A2339" i="5"/>
  <c r="A2338" i="5"/>
  <c r="A2337" i="5"/>
  <c r="A2336" i="5"/>
  <c r="A2335" i="5"/>
  <c r="A2334" i="5"/>
  <c r="A2333" i="5"/>
  <c r="A2332" i="5"/>
  <c r="A2331" i="5"/>
  <c r="A2330" i="5"/>
  <c r="A2329" i="5"/>
  <c r="A2328" i="5"/>
  <c r="A2327" i="5"/>
  <c r="A2326" i="5"/>
  <c r="A2325" i="5"/>
  <c r="A2324" i="5"/>
  <c r="A2323" i="5"/>
  <c r="A2322" i="5"/>
  <c r="A2321" i="5"/>
  <c r="A2320" i="5"/>
  <c r="A2319" i="5"/>
  <c r="A2318" i="5"/>
  <c r="A2317" i="5"/>
  <c r="A2316" i="5"/>
  <c r="A2315" i="5"/>
  <c r="A2314" i="5"/>
  <c r="A2313" i="5"/>
  <c r="A2312" i="5"/>
  <c r="A2311" i="5"/>
  <c r="A2310" i="5"/>
  <c r="A2309" i="5"/>
  <c r="A2308" i="5"/>
  <c r="A2307" i="5"/>
  <c r="A2306" i="5"/>
  <c r="A2305" i="5"/>
  <c r="A2304" i="5"/>
  <c r="A2303" i="5"/>
  <c r="A2302" i="5"/>
  <c r="A2301" i="5"/>
  <c r="A2300" i="5"/>
  <c r="A2299" i="5"/>
  <c r="A2298" i="5"/>
  <c r="A2297" i="5"/>
  <c r="A2296" i="5"/>
  <c r="A2295" i="5"/>
  <c r="A2294" i="5"/>
  <c r="A2293" i="5"/>
  <c r="A2292" i="5"/>
  <c r="A2291" i="5"/>
  <c r="A2290" i="5"/>
  <c r="A2289" i="5"/>
  <c r="A2288" i="5"/>
  <c r="A2287" i="5"/>
  <c r="A2286" i="5"/>
  <c r="A2285" i="5"/>
  <c r="A2284" i="5"/>
  <c r="A2283" i="5"/>
  <c r="A2282" i="5"/>
  <c r="A2281" i="5"/>
  <c r="A2280" i="5"/>
  <c r="A2279" i="5"/>
  <c r="A2278" i="5"/>
  <c r="A2277" i="5"/>
  <c r="A2276" i="5"/>
  <c r="A2275" i="5"/>
  <c r="A2274" i="5"/>
  <c r="A2273" i="5"/>
  <c r="A2272" i="5"/>
  <c r="A2271" i="5"/>
  <c r="A2270" i="5"/>
  <c r="A2269" i="5"/>
  <c r="A2268" i="5"/>
  <c r="A2267" i="5"/>
  <c r="A2266" i="5"/>
  <c r="A2265" i="5"/>
  <c r="A2264" i="5"/>
  <c r="A2263" i="5"/>
  <c r="A2262" i="5"/>
  <c r="A2261" i="5"/>
  <c r="A2260" i="5"/>
  <c r="A2259" i="5"/>
  <c r="A2258" i="5"/>
  <c r="A2257" i="5"/>
  <c r="A2256" i="5"/>
  <c r="A2255" i="5"/>
  <c r="A2254" i="5"/>
  <c r="A2253" i="5"/>
  <c r="A2252" i="5"/>
  <c r="A2251" i="5"/>
  <c r="A2250" i="5"/>
  <c r="A2249" i="5"/>
  <c r="A2248" i="5"/>
  <c r="A2247" i="5"/>
  <c r="A2246" i="5"/>
  <c r="A2245" i="5"/>
  <c r="A2244" i="5"/>
  <c r="A2243" i="5"/>
  <c r="A2242" i="5"/>
  <c r="A2241" i="5"/>
  <c r="A2240" i="5"/>
  <c r="A2239" i="5"/>
  <c r="A2238" i="5"/>
  <c r="A2237" i="5"/>
  <c r="A2236" i="5"/>
  <c r="A2235" i="5"/>
  <c r="A2234" i="5"/>
  <c r="A2233" i="5"/>
  <c r="A2232" i="5"/>
  <c r="A2231" i="5"/>
  <c r="A2230" i="5"/>
  <c r="A2229" i="5"/>
  <c r="A2228" i="5"/>
  <c r="A2227" i="5"/>
  <c r="A2226" i="5"/>
  <c r="A2225" i="5"/>
  <c r="A2224" i="5"/>
  <c r="A2223" i="5"/>
  <c r="A2222" i="5"/>
  <c r="A2221" i="5"/>
  <c r="A2220" i="5"/>
  <c r="A2219" i="5"/>
  <c r="A2218" i="5"/>
  <c r="A2217" i="5"/>
  <c r="A2216" i="5"/>
  <c r="A2215" i="5"/>
  <c r="A2214" i="5"/>
  <c r="A2213" i="5"/>
  <c r="A2212" i="5"/>
  <c r="A2211" i="5"/>
  <c r="A2210" i="5"/>
  <c r="A2209" i="5"/>
  <c r="A2208" i="5"/>
  <c r="A2207" i="5"/>
  <c r="A2206" i="5"/>
  <c r="A2205" i="5"/>
  <c r="A2204" i="5"/>
  <c r="A2203" i="5"/>
  <c r="A2202" i="5"/>
  <c r="A2201" i="5"/>
  <c r="A2200" i="5"/>
  <c r="A2199" i="5"/>
  <c r="A2198" i="5"/>
  <c r="A2197" i="5"/>
  <c r="A2196" i="5"/>
  <c r="A2195" i="5"/>
  <c r="A2194" i="5"/>
  <c r="A2193" i="5"/>
  <c r="A2192" i="5"/>
  <c r="A2191" i="5"/>
  <c r="A2190" i="5"/>
  <c r="A2189" i="5"/>
  <c r="A2188" i="5"/>
  <c r="A2187" i="5"/>
  <c r="A2186" i="5"/>
  <c r="A2185" i="5"/>
  <c r="A2184" i="5"/>
  <c r="A2183" i="5"/>
  <c r="A2182" i="5"/>
  <c r="A2181" i="5"/>
  <c r="A2180" i="5"/>
  <c r="A2179" i="5"/>
  <c r="A2178" i="5"/>
  <c r="A2177" i="5"/>
  <c r="A2176" i="5"/>
  <c r="A2175" i="5"/>
  <c r="A2174" i="5"/>
  <c r="A2173" i="5"/>
  <c r="A2172" i="5"/>
  <c r="A2171" i="5"/>
  <c r="A2170" i="5"/>
  <c r="A2169" i="5"/>
  <c r="A2168" i="5"/>
  <c r="A2167" i="5"/>
  <c r="A2166" i="5"/>
  <c r="A2165" i="5"/>
  <c r="A2164" i="5"/>
  <c r="A2163" i="5"/>
  <c r="A2162" i="5"/>
  <c r="A2161" i="5"/>
  <c r="A2160" i="5"/>
  <c r="A2159" i="5"/>
  <c r="A2158" i="5"/>
  <c r="A2157" i="5"/>
  <c r="A2156" i="5"/>
  <c r="A2155" i="5"/>
  <c r="A2154" i="5"/>
  <c r="A2153" i="5"/>
  <c r="A2152" i="5"/>
  <c r="A2151" i="5"/>
  <c r="A2150" i="5"/>
  <c r="A2149" i="5"/>
  <c r="A2148" i="5"/>
  <c r="A2147" i="5"/>
  <c r="A2146" i="5"/>
  <c r="A2145" i="5"/>
  <c r="A2144" i="5"/>
  <c r="A2143" i="5"/>
  <c r="A2142" i="5"/>
  <c r="A2141" i="5"/>
  <c r="A2140" i="5"/>
  <c r="A2139" i="5"/>
  <c r="A2138" i="5"/>
  <c r="A2137" i="5"/>
  <c r="A2136" i="5"/>
  <c r="A2135" i="5"/>
  <c r="A2134" i="5"/>
  <c r="A2133" i="5"/>
  <c r="A2132" i="5"/>
  <c r="A2131" i="5"/>
  <c r="A2130" i="5"/>
  <c r="A2129" i="5"/>
  <c r="A2128" i="5"/>
  <c r="A2127" i="5"/>
  <c r="A2126" i="5"/>
  <c r="A2125" i="5"/>
  <c r="A2124" i="5"/>
  <c r="A2123" i="5"/>
  <c r="A2122" i="5"/>
  <c r="A2121" i="5"/>
  <c r="A2120" i="5"/>
  <c r="A2119" i="5"/>
  <c r="A2118" i="5"/>
  <c r="A2117" i="5"/>
  <c r="A2116" i="5"/>
  <c r="A2115" i="5"/>
  <c r="A2114" i="5"/>
  <c r="A2113" i="5"/>
  <c r="A2112" i="5"/>
  <c r="A2111" i="5"/>
  <c r="A2110" i="5"/>
  <c r="A2109" i="5"/>
  <c r="A2108" i="5"/>
  <c r="A2107" i="5"/>
  <c r="A2106" i="5"/>
  <c r="A2105" i="5"/>
  <c r="A2104" i="5"/>
  <c r="A2103" i="5"/>
  <c r="A2102" i="5"/>
  <c r="A2101" i="5"/>
  <c r="A2100" i="5"/>
  <c r="A2099" i="5"/>
  <c r="A2098" i="5"/>
  <c r="A2097" i="5"/>
  <c r="A2096" i="5"/>
  <c r="A2095" i="5"/>
  <c r="A2094" i="5"/>
  <c r="A2093" i="5"/>
  <c r="A2092" i="5"/>
  <c r="A2091" i="5"/>
  <c r="A2090" i="5"/>
  <c r="A2089" i="5"/>
  <c r="A2088" i="5"/>
  <c r="A2087" i="5"/>
  <c r="A2086" i="5"/>
  <c r="A2085" i="5"/>
  <c r="A2084" i="5"/>
  <c r="A2083" i="5"/>
  <c r="A2082" i="5"/>
  <c r="A2081" i="5"/>
  <c r="A2080" i="5"/>
  <c r="A2079" i="5"/>
  <c r="A2078" i="5"/>
  <c r="A2077" i="5"/>
  <c r="A2076" i="5"/>
  <c r="A2075" i="5"/>
  <c r="A2074" i="5"/>
  <c r="A2073" i="5"/>
  <c r="A2072" i="5"/>
  <c r="A2071" i="5"/>
  <c r="A2070" i="5"/>
  <c r="A2069" i="5"/>
  <c r="A2068" i="5"/>
  <c r="A2067" i="5"/>
  <c r="A2066" i="5"/>
  <c r="A2065" i="5"/>
  <c r="A2064" i="5"/>
  <c r="A2063" i="5"/>
  <c r="A2062" i="5"/>
  <c r="A2061" i="5"/>
  <c r="A2060" i="5"/>
  <c r="A2059" i="5"/>
  <c r="A2058" i="5"/>
  <c r="A2057" i="5"/>
  <c r="A2056" i="5"/>
  <c r="A2055" i="5"/>
  <c r="A2054" i="5"/>
  <c r="A2053" i="5"/>
  <c r="A2052" i="5"/>
  <c r="A2051" i="5"/>
  <c r="A2050" i="5"/>
  <c r="A2049" i="5"/>
  <c r="A2048" i="5"/>
  <c r="A2047" i="5"/>
  <c r="A2046" i="5"/>
  <c r="A2045" i="5"/>
  <c r="A2044" i="5"/>
  <c r="A2043" i="5"/>
  <c r="A2042" i="5"/>
  <c r="A2041" i="5"/>
  <c r="A2040" i="5"/>
  <c r="A2039" i="5"/>
  <c r="A2038" i="5"/>
  <c r="A2037" i="5"/>
  <c r="A2036" i="5"/>
  <c r="A2035" i="5"/>
  <c r="A2034" i="5"/>
  <c r="A2033" i="5"/>
  <c r="A2032" i="5"/>
  <c r="A2031" i="5"/>
  <c r="A2030" i="5"/>
  <c r="A2029" i="5"/>
  <c r="A2028" i="5"/>
  <c r="A2027" i="5"/>
  <c r="A2026" i="5"/>
  <c r="A2025" i="5"/>
  <c r="A2024" i="5"/>
  <c r="A2023" i="5"/>
  <c r="A2022" i="5"/>
  <c r="A2021" i="5"/>
  <c r="A2020" i="5"/>
  <c r="A2019" i="5"/>
  <c r="A2018" i="5"/>
  <c r="A2017" i="5"/>
  <c r="A2016" i="5"/>
  <c r="A2015" i="5"/>
  <c r="A2014" i="5"/>
  <c r="A2013" i="5"/>
  <c r="A2012" i="5"/>
  <c r="A2011" i="5"/>
  <c r="A2010" i="5"/>
  <c r="A2009" i="5"/>
  <c r="A2008" i="5"/>
  <c r="A2007" i="5"/>
  <c r="A2006" i="5"/>
  <c r="A2005" i="5"/>
  <c r="A2004" i="5"/>
  <c r="A2003" i="5"/>
  <c r="A2002" i="5"/>
  <c r="A2001" i="5"/>
  <c r="A2000" i="5"/>
  <c r="A1999" i="5"/>
  <c r="A1998" i="5"/>
  <c r="A1997" i="5"/>
  <c r="A1996" i="5"/>
  <c r="A1995" i="5"/>
  <c r="A1994" i="5"/>
  <c r="A1993" i="5"/>
  <c r="A1992" i="5"/>
  <c r="A1991" i="5"/>
  <c r="A1990" i="5"/>
  <c r="A1989" i="5"/>
  <c r="A1988" i="5"/>
  <c r="A1987" i="5"/>
  <c r="A1986" i="5"/>
  <c r="A1985" i="5"/>
  <c r="A1984" i="5"/>
  <c r="A1983" i="5"/>
  <c r="A1982" i="5"/>
  <c r="A1981" i="5"/>
  <c r="A1980" i="5"/>
  <c r="A1979" i="5"/>
  <c r="A1978" i="5"/>
  <c r="A1977" i="5"/>
  <c r="A1976" i="5"/>
  <c r="A1975" i="5"/>
  <c r="A1974" i="5"/>
  <c r="A1973" i="5"/>
  <c r="A1972" i="5"/>
  <c r="A1971" i="5"/>
  <c r="A1970" i="5"/>
  <c r="A1969" i="5"/>
  <c r="A1968" i="5"/>
  <c r="A1967" i="5"/>
  <c r="A1966" i="5"/>
  <c r="A1965" i="5"/>
  <c r="A1964" i="5"/>
  <c r="A1963" i="5"/>
  <c r="A1962" i="5"/>
  <c r="A1961" i="5"/>
  <c r="A1960" i="5"/>
  <c r="A1959" i="5"/>
  <c r="A1958" i="5"/>
  <c r="A1957" i="5"/>
  <c r="A1956" i="5"/>
  <c r="A1955" i="5"/>
  <c r="A1954" i="5"/>
  <c r="A1953" i="5"/>
  <c r="A1952" i="5"/>
  <c r="A1951" i="5"/>
  <c r="A1950" i="5"/>
  <c r="A1949" i="5"/>
  <c r="A1948" i="5"/>
  <c r="A1947" i="5"/>
  <c r="A1946" i="5"/>
  <c r="A1945" i="5"/>
  <c r="A1944" i="5"/>
  <c r="A1943" i="5"/>
  <c r="A1942" i="5"/>
  <c r="A1941" i="5"/>
  <c r="A1940" i="5"/>
  <c r="A1939" i="5"/>
  <c r="A1938" i="5"/>
  <c r="A1937" i="5"/>
  <c r="A1936" i="5"/>
  <c r="A1935" i="5"/>
  <c r="A1934" i="5"/>
  <c r="A1933" i="5"/>
  <c r="A1932" i="5"/>
  <c r="A1931" i="5"/>
  <c r="A1930" i="5"/>
  <c r="A1929" i="5"/>
  <c r="A1928" i="5"/>
  <c r="A1927" i="5"/>
  <c r="A1926" i="5"/>
  <c r="A1925" i="5"/>
  <c r="A1924" i="5"/>
  <c r="A1923" i="5"/>
  <c r="A1922" i="5"/>
  <c r="A1921" i="5"/>
  <c r="A1920" i="5"/>
  <c r="A1919" i="5"/>
  <c r="A1918" i="5"/>
  <c r="A1917" i="5"/>
  <c r="A1916" i="5"/>
  <c r="A1915" i="5"/>
  <c r="A1914" i="5"/>
  <c r="A1913" i="5"/>
  <c r="A1912" i="5"/>
  <c r="A1911" i="5"/>
  <c r="A1910" i="5"/>
  <c r="A1909" i="5"/>
  <c r="A1908" i="5"/>
  <c r="A1907" i="5"/>
  <c r="A1906" i="5"/>
  <c r="A1905" i="5"/>
  <c r="A1904" i="5"/>
  <c r="A1903" i="5"/>
  <c r="A1902" i="5"/>
  <c r="A1901" i="5"/>
  <c r="A1900" i="5"/>
  <c r="A1899" i="5"/>
  <c r="A1898" i="5"/>
  <c r="A1897" i="5"/>
  <c r="A1896" i="5"/>
  <c r="A1895" i="5"/>
  <c r="A1894" i="5"/>
  <c r="A1893" i="5"/>
  <c r="A1892" i="5"/>
  <c r="A1891" i="5"/>
  <c r="A1890" i="5"/>
  <c r="A1889" i="5"/>
  <c r="A1888" i="5"/>
  <c r="A1887" i="5"/>
  <c r="A1886" i="5"/>
  <c r="A1885" i="5"/>
  <c r="A1884" i="5"/>
  <c r="A1883" i="5"/>
  <c r="A1882" i="5"/>
  <c r="A1881" i="5"/>
  <c r="A1880" i="5"/>
  <c r="A1879" i="5"/>
  <c r="A1878" i="5"/>
  <c r="A1877" i="5"/>
  <c r="A1876" i="5"/>
  <c r="A1875" i="5"/>
  <c r="A1874" i="5"/>
  <c r="A1873" i="5"/>
  <c r="A1872" i="5"/>
  <c r="A1871" i="5"/>
  <c r="A1870" i="5"/>
  <c r="A1869" i="5"/>
  <c r="A1868" i="5"/>
  <c r="A1867" i="5"/>
  <c r="A1866" i="5"/>
  <c r="A1865" i="5"/>
  <c r="A1864" i="5"/>
  <c r="A1863" i="5"/>
  <c r="A1862" i="5"/>
  <c r="A1861" i="5"/>
  <c r="A1860" i="5"/>
  <c r="A1859" i="5"/>
  <c r="A1858" i="5"/>
  <c r="A1857" i="5"/>
  <c r="A1856" i="5"/>
  <c r="A1855" i="5"/>
  <c r="A1854" i="5"/>
  <c r="A1853" i="5"/>
  <c r="A1852" i="5"/>
  <c r="A1851" i="5"/>
  <c r="A1850" i="5"/>
  <c r="A1849" i="5"/>
  <c r="A1848" i="5"/>
  <c r="A1847" i="5"/>
  <c r="A1846" i="5"/>
  <c r="A1845" i="5"/>
  <c r="A1844" i="5"/>
  <c r="A1843" i="5"/>
  <c r="A1842" i="5"/>
  <c r="A1841" i="5"/>
  <c r="A1840" i="5"/>
  <c r="A1839" i="5"/>
  <c r="A1838" i="5"/>
  <c r="A1837" i="5"/>
  <c r="A1836" i="5"/>
  <c r="A1835" i="5"/>
  <c r="A1834" i="5"/>
  <c r="A1833" i="5"/>
  <c r="A1832" i="5"/>
  <c r="A1831" i="5"/>
  <c r="A1830" i="5"/>
  <c r="A1829" i="5"/>
  <c r="A1828" i="5"/>
  <c r="A1827" i="5"/>
  <c r="A1826" i="5"/>
  <c r="A1825" i="5"/>
  <c r="A1824" i="5"/>
  <c r="A1823" i="5"/>
  <c r="A1822" i="5"/>
  <c r="A1821" i="5"/>
  <c r="A1820" i="5"/>
  <c r="A1819" i="5"/>
  <c r="A1818" i="5"/>
  <c r="A1817" i="5"/>
  <c r="A1816" i="5"/>
  <c r="A1815" i="5"/>
  <c r="A1814" i="5"/>
  <c r="A1813" i="5"/>
  <c r="A1812" i="5"/>
  <c r="A1811" i="5"/>
  <c r="A1810" i="5"/>
  <c r="A1809" i="5"/>
  <c r="A1808" i="5"/>
  <c r="A1807" i="5"/>
  <c r="A1806" i="5"/>
  <c r="A1805" i="5"/>
  <c r="A1804" i="5"/>
  <c r="A1803" i="5"/>
  <c r="A1802" i="5"/>
  <c r="A1801" i="5"/>
  <c r="A1800" i="5"/>
  <c r="A1799" i="5"/>
  <c r="A1798" i="5"/>
  <c r="A1797" i="5"/>
  <c r="A1796" i="5"/>
  <c r="A1795" i="5"/>
  <c r="A1794" i="5"/>
  <c r="A1793" i="5"/>
  <c r="A1792" i="5"/>
  <c r="A1791" i="5"/>
  <c r="A1790" i="5"/>
  <c r="A1789" i="5"/>
  <c r="A1788" i="5"/>
  <c r="A1787" i="5"/>
  <c r="A1786" i="5"/>
  <c r="A1785" i="5"/>
  <c r="A1784" i="5"/>
  <c r="A1783" i="5"/>
  <c r="A1782" i="5"/>
  <c r="A1781" i="5"/>
  <c r="A1780" i="5"/>
  <c r="A1779" i="5"/>
  <c r="A1778" i="5"/>
  <c r="A1777" i="5"/>
  <c r="A1776" i="5"/>
  <c r="A1775" i="5"/>
  <c r="A1774" i="5"/>
  <c r="A1773" i="5"/>
  <c r="A1772" i="5"/>
  <c r="A1771" i="5"/>
  <c r="A1770" i="5"/>
  <c r="A1769" i="5"/>
  <c r="A1768" i="5"/>
  <c r="A1767" i="5"/>
  <c r="A1766" i="5"/>
  <c r="A1765" i="5"/>
  <c r="A1764" i="5"/>
  <c r="A1763" i="5"/>
  <c r="A1762" i="5"/>
  <c r="A1761" i="5"/>
  <c r="A1760" i="5"/>
  <c r="A1759" i="5"/>
  <c r="A1758" i="5"/>
  <c r="A1757" i="5"/>
  <c r="A1756" i="5"/>
  <c r="A1755" i="5"/>
  <c r="A1754" i="5"/>
  <c r="A1753" i="5"/>
  <c r="A1752" i="5"/>
  <c r="A1751" i="5"/>
  <c r="A1750" i="5"/>
  <c r="A1749" i="5"/>
  <c r="A1748" i="5"/>
  <c r="A1747" i="5"/>
  <c r="A1746" i="5"/>
  <c r="A1745" i="5"/>
  <c r="A1744" i="5"/>
  <c r="A1743" i="5"/>
  <c r="A1742" i="5"/>
  <c r="A1741" i="5"/>
  <c r="A1740" i="5"/>
  <c r="A1739" i="5"/>
  <c r="A1738" i="5"/>
  <c r="A1737" i="5"/>
  <c r="A1736" i="5"/>
  <c r="A1735" i="5"/>
  <c r="A1734" i="5"/>
  <c r="A1733" i="5"/>
  <c r="A1732" i="5"/>
  <c r="A1731" i="5"/>
  <c r="A1730" i="5"/>
  <c r="A1729" i="5"/>
  <c r="A1728" i="5"/>
  <c r="A1727" i="5"/>
  <c r="A1726" i="5"/>
  <c r="A1725" i="5"/>
  <c r="A1724" i="5"/>
  <c r="A1723" i="5"/>
  <c r="A1722" i="5"/>
  <c r="A1721" i="5"/>
  <c r="A1720" i="5"/>
  <c r="A1719" i="5"/>
  <c r="A1718" i="5"/>
  <c r="A1717" i="5"/>
  <c r="A1716" i="5"/>
  <c r="A1715" i="5"/>
  <c r="A1714" i="5"/>
  <c r="A1713" i="5"/>
  <c r="A1712" i="5"/>
  <c r="A1711" i="5"/>
  <c r="A1710" i="5"/>
  <c r="A1709" i="5"/>
  <c r="A1708" i="5"/>
  <c r="A1707" i="5"/>
  <c r="A1706" i="5"/>
  <c r="A1705" i="5"/>
  <c r="A1704" i="5"/>
  <c r="A1703" i="5"/>
  <c r="A1702" i="5"/>
  <c r="A1701" i="5"/>
  <c r="A1700" i="5"/>
  <c r="A1699" i="5"/>
  <c r="A1698" i="5"/>
  <c r="A1697" i="5"/>
  <c r="A1696" i="5"/>
  <c r="A1695" i="5"/>
  <c r="A1694" i="5"/>
  <c r="A1693" i="5"/>
  <c r="A1692" i="5"/>
  <c r="A1691" i="5"/>
  <c r="A1690" i="5"/>
  <c r="A1689" i="5"/>
  <c r="A1688" i="5"/>
  <c r="A1687" i="5"/>
  <c r="A1686" i="5"/>
  <c r="A1685" i="5"/>
  <c r="A1684" i="5"/>
  <c r="A1683" i="5"/>
  <c r="A1682" i="5"/>
  <c r="A1681" i="5"/>
  <c r="A1680" i="5"/>
  <c r="A1679" i="5"/>
  <c r="A1678" i="5"/>
  <c r="A1677" i="5"/>
  <c r="A1676" i="5"/>
  <c r="A1675" i="5"/>
  <c r="A1674" i="5"/>
  <c r="A1673" i="5"/>
  <c r="A1672" i="5"/>
  <c r="A1671" i="5"/>
  <c r="A1670" i="5"/>
  <c r="A1669" i="5"/>
  <c r="A1668" i="5"/>
  <c r="A1667" i="5"/>
  <c r="A1666" i="5"/>
  <c r="A1665" i="5"/>
  <c r="A1664" i="5"/>
  <c r="A1663" i="5"/>
  <c r="A1662" i="5"/>
  <c r="A1661" i="5"/>
  <c r="A1660" i="5"/>
  <c r="A1659" i="5"/>
  <c r="A1658" i="5"/>
  <c r="A1657" i="5"/>
  <c r="A1656" i="5"/>
  <c r="A1655" i="5"/>
  <c r="A1654" i="5"/>
  <c r="A1653" i="5"/>
  <c r="A1652" i="5"/>
  <c r="A1651" i="5"/>
  <c r="A1650" i="5"/>
  <c r="A1649" i="5"/>
  <c r="A1648" i="5"/>
  <c r="A1647" i="5"/>
  <c r="A1646" i="5"/>
  <c r="A1645" i="5"/>
  <c r="A1644" i="5"/>
  <c r="A1643" i="5"/>
  <c r="A1642" i="5"/>
  <c r="A1641" i="5"/>
  <c r="A1640" i="5"/>
  <c r="A1639" i="5"/>
  <c r="A1638" i="5"/>
  <c r="A1637" i="5"/>
  <c r="A1636" i="5"/>
  <c r="A1635" i="5"/>
  <c r="A1634" i="5"/>
  <c r="A1633" i="5"/>
  <c r="A1632" i="5"/>
  <c r="A1631" i="5"/>
  <c r="A1630" i="5"/>
  <c r="A1629" i="5"/>
  <c r="A1628" i="5"/>
  <c r="A1627" i="5"/>
  <c r="A1626" i="5"/>
  <c r="A1625" i="5"/>
  <c r="A1624" i="5"/>
  <c r="A1623" i="5"/>
  <c r="A1622" i="5"/>
  <c r="A1621" i="5"/>
  <c r="A1620" i="5"/>
  <c r="A1619" i="5"/>
  <c r="A1618" i="5"/>
  <c r="A1617" i="5"/>
  <c r="A1616" i="5"/>
  <c r="A1615" i="5"/>
  <c r="A1614" i="5"/>
  <c r="A1613" i="5"/>
  <c r="A1612" i="5"/>
  <c r="A1611" i="5"/>
  <c r="A1610" i="5"/>
  <c r="A1609" i="5"/>
  <c r="A1608" i="5"/>
  <c r="A1607" i="5"/>
  <c r="A1606" i="5"/>
  <c r="A1605" i="5"/>
  <c r="A1604" i="5"/>
  <c r="A1603" i="5"/>
  <c r="A1602" i="5"/>
  <c r="A1601" i="5"/>
  <c r="A1600" i="5"/>
  <c r="A1599" i="5"/>
  <c r="A1598" i="5"/>
  <c r="A1597" i="5"/>
  <c r="A1596" i="5"/>
  <c r="A1595" i="5"/>
  <c r="A1594" i="5"/>
  <c r="A1593" i="5"/>
  <c r="A1592" i="5"/>
  <c r="A1591" i="5"/>
  <c r="A1590" i="5"/>
  <c r="A1589" i="5"/>
  <c r="A1588" i="5"/>
  <c r="A1587" i="5"/>
  <c r="A1586" i="5"/>
  <c r="A1585" i="5"/>
  <c r="A1584" i="5"/>
  <c r="A1583" i="5"/>
  <c r="A1582" i="5"/>
  <c r="A1581" i="5"/>
  <c r="A1580" i="5"/>
  <c r="A1579" i="5"/>
  <c r="A1578" i="5"/>
  <c r="A1577" i="5"/>
  <c r="A1576" i="5"/>
  <c r="A1575" i="5"/>
  <c r="A1574" i="5"/>
  <c r="A1573" i="5"/>
  <c r="A1572" i="5"/>
  <c r="A1571" i="5"/>
  <c r="A1570" i="5"/>
  <c r="A1569" i="5"/>
  <c r="A1568" i="5"/>
  <c r="A1567" i="5"/>
  <c r="A1566" i="5"/>
  <c r="A1565" i="5"/>
  <c r="A1564" i="5"/>
  <c r="A1563" i="5"/>
  <c r="A1562" i="5"/>
  <c r="A1561" i="5"/>
  <c r="A1560" i="5"/>
  <c r="A1559" i="5"/>
  <c r="A1558" i="5"/>
  <c r="A1557" i="5"/>
  <c r="A1556" i="5"/>
  <c r="A1555" i="5"/>
  <c r="A1554" i="5"/>
  <c r="A1553" i="5"/>
  <c r="A1552" i="5"/>
  <c r="A1551" i="5"/>
  <c r="A1550" i="5"/>
  <c r="A1549" i="5"/>
  <c r="A1548" i="5"/>
  <c r="A1547" i="5"/>
  <c r="A1546" i="5"/>
  <c r="A1545" i="5"/>
  <c r="A1544" i="5"/>
  <c r="A1543" i="5"/>
  <c r="A1542" i="5"/>
  <c r="A1541" i="5"/>
  <c r="A1540" i="5"/>
  <c r="A1539" i="5"/>
  <c r="A1538" i="5"/>
  <c r="A1537" i="5"/>
  <c r="A1536" i="5"/>
  <c r="A1535" i="5"/>
  <c r="A1534" i="5"/>
  <c r="A1533" i="5"/>
  <c r="A1532" i="5"/>
  <c r="A1531" i="5"/>
  <c r="A1530" i="5"/>
  <c r="A1529" i="5"/>
  <c r="A1528" i="5"/>
  <c r="A1527" i="5"/>
  <c r="A1526" i="5"/>
  <c r="A1525" i="5"/>
  <c r="A1524" i="5"/>
  <c r="A1523" i="5"/>
  <c r="A1522" i="5"/>
  <c r="A1521" i="5"/>
  <c r="A1520" i="5"/>
  <c r="A1519" i="5"/>
  <c r="A1518" i="5"/>
  <c r="A1517" i="5"/>
  <c r="A1516" i="5"/>
  <c r="A1515" i="5"/>
  <c r="A1514" i="5"/>
  <c r="A1513" i="5"/>
  <c r="A1512" i="5"/>
  <c r="A1511" i="5"/>
  <c r="A1510" i="5"/>
  <c r="A1509" i="5"/>
  <c r="A1508" i="5"/>
  <c r="A1507" i="5"/>
  <c r="A1506" i="5"/>
  <c r="A1505" i="5"/>
  <c r="A1504" i="5"/>
  <c r="A1503" i="5"/>
  <c r="A1502" i="5"/>
  <c r="A1501" i="5"/>
  <c r="A1500" i="5"/>
  <c r="A1499" i="5"/>
  <c r="A1498" i="5"/>
  <c r="A1497" i="5"/>
  <c r="A1496" i="5"/>
  <c r="A1495" i="5"/>
  <c r="A1494" i="5"/>
  <c r="A1493" i="5"/>
  <c r="A1492" i="5"/>
  <c r="A1491" i="5"/>
  <c r="A1490" i="5"/>
  <c r="A1489" i="5"/>
  <c r="A1488" i="5"/>
  <c r="A1487" i="5"/>
  <c r="A1486" i="5"/>
  <c r="A1485" i="5"/>
  <c r="A1484" i="5"/>
  <c r="A1483" i="5"/>
  <c r="A1482" i="5"/>
  <c r="A1481" i="5"/>
  <c r="A1480" i="5"/>
  <c r="A1479" i="5"/>
  <c r="A1478" i="5"/>
  <c r="A1477" i="5"/>
  <c r="A1476" i="5"/>
  <c r="A1475" i="5"/>
  <c r="A1474" i="5"/>
  <c r="A1473" i="5"/>
  <c r="A1472" i="5"/>
  <c r="A1471" i="5"/>
  <c r="A1470" i="5"/>
  <c r="A1469" i="5"/>
  <c r="A1468" i="5"/>
  <c r="A1467" i="5"/>
  <c r="A1466" i="5"/>
  <c r="A1465" i="5"/>
  <c r="A1464" i="5"/>
  <c r="A1463" i="5"/>
  <c r="A1462" i="5"/>
  <c r="A1461" i="5"/>
  <c r="A1460" i="5"/>
  <c r="A1459" i="5"/>
  <c r="A1458" i="5"/>
  <c r="A1457" i="5"/>
  <c r="A1456" i="5"/>
  <c r="A1455" i="5"/>
  <c r="A1454" i="5"/>
  <c r="A1453" i="5"/>
  <c r="A1452" i="5"/>
  <c r="A1451" i="5"/>
  <c r="A1450" i="5"/>
  <c r="A1449" i="5"/>
  <c r="A1448" i="5"/>
  <c r="A1447" i="5"/>
  <c r="A1446" i="5"/>
  <c r="A1445" i="5"/>
  <c r="A1444" i="5"/>
  <c r="A1443" i="5"/>
  <c r="A1442" i="5"/>
  <c r="A1441" i="5"/>
  <c r="A1440" i="5"/>
  <c r="A1439" i="5"/>
  <c r="A1438" i="5"/>
  <c r="A1437" i="5"/>
  <c r="A1436" i="5"/>
  <c r="A1435" i="5"/>
  <c r="A1434" i="5"/>
  <c r="A1433" i="5"/>
  <c r="A1432" i="5"/>
  <c r="A1431" i="5"/>
  <c r="A1430" i="5"/>
  <c r="A1429" i="5"/>
  <c r="A1428" i="5"/>
  <c r="A1427" i="5"/>
  <c r="A1426" i="5"/>
  <c r="A1425" i="5"/>
  <c r="A1424" i="5"/>
  <c r="A1423" i="5"/>
  <c r="A1422" i="5"/>
  <c r="A1421" i="5"/>
  <c r="A1420" i="5"/>
  <c r="A1419" i="5"/>
  <c r="A1418" i="5"/>
  <c r="A1417" i="5"/>
  <c r="A1416" i="5"/>
  <c r="A1415" i="5"/>
  <c r="A1414" i="5"/>
  <c r="A1413" i="5"/>
  <c r="A1412" i="5"/>
  <c r="A1411" i="5"/>
  <c r="A1410" i="5"/>
  <c r="A1409" i="5"/>
  <c r="A1408" i="5"/>
  <c r="A1407" i="5"/>
  <c r="A1406" i="5"/>
  <c r="A1405" i="5"/>
  <c r="A1404" i="5"/>
  <c r="A1403" i="5"/>
  <c r="A1402" i="5"/>
  <c r="A1401" i="5"/>
  <c r="A1400" i="5"/>
  <c r="A1399" i="5"/>
  <c r="A1398" i="5"/>
  <c r="A1397" i="5"/>
  <c r="A1396" i="5"/>
  <c r="A1395" i="5"/>
  <c r="A1394" i="5"/>
  <c r="A1393" i="5"/>
  <c r="A1392" i="5"/>
  <c r="A1391" i="5"/>
  <c r="A1390" i="5"/>
  <c r="A1389" i="5"/>
  <c r="A1388" i="5"/>
  <c r="A1387" i="5"/>
  <c r="A1386" i="5"/>
  <c r="A1385" i="5"/>
  <c r="A1384" i="5"/>
  <c r="A1383" i="5"/>
  <c r="A1382" i="5"/>
  <c r="A1381" i="5"/>
  <c r="A1380" i="5"/>
  <c r="A1379" i="5"/>
  <c r="A1378" i="5"/>
  <c r="A1377" i="5"/>
  <c r="A1376" i="5"/>
  <c r="A1375" i="5"/>
  <c r="A1374" i="5"/>
  <c r="A1373" i="5"/>
  <c r="A1372" i="5"/>
  <c r="A1371" i="5"/>
  <c r="A1370" i="5"/>
  <c r="A1369" i="5"/>
  <c r="A1368" i="5"/>
  <c r="A1367" i="5"/>
  <c r="A1366" i="5"/>
  <c r="A1365" i="5"/>
  <c r="A1364" i="5"/>
  <c r="A1363" i="5"/>
  <c r="A1362" i="5"/>
  <c r="A1361" i="5"/>
  <c r="A1360" i="5"/>
  <c r="A1359" i="5"/>
  <c r="A1358" i="5"/>
  <c r="A1357" i="5"/>
  <c r="A1356" i="5"/>
  <c r="A1355" i="5"/>
  <c r="A1354" i="5"/>
  <c r="A1353" i="5"/>
  <c r="A1352" i="5"/>
  <c r="A1351" i="5"/>
  <c r="A1350" i="5"/>
  <c r="A1349" i="5"/>
  <c r="A1348" i="5"/>
  <c r="A1347" i="5"/>
  <c r="A1346" i="5"/>
  <c r="A1345" i="5"/>
  <c r="A1344" i="5"/>
  <c r="A1343" i="5"/>
  <c r="A1342" i="5"/>
  <c r="A1341" i="5"/>
  <c r="A1340" i="5"/>
  <c r="A1339" i="5"/>
  <c r="A1338" i="5"/>
  <c r="A1337" i="5"/>
  <c r="A1336" i="5"/>
  <c r="A1335" i="5"/>
  <c r="A1334" i="5"/>
  <c r="A1333" i="5"/>
  <c r="A1332" i="5"/>
  <c r="A1331" i="5"/>
  <c r="A1330" i="5"/>
  <c r="A1329" i="5"/>
  <c r="A1328" i="5"/>
  <c r="A1327" i="5"/>
  <c r="A1326" i="5"/>
  <c r="A1325" i="5"/>
  <c r="A1324" i="5"/>
  <c r="A1323" i="5"/>
  <c r="A1322" i="5"/>
  <c r="A1321" i="5"/>
  <c r="A1320" i="5"/>
  <c r="A1319" i="5"/>
  <c r="A1318" i="5"/>
  <c r="A1317" i="5"/>
  <c r="A1316" i="5"/>
  <c r="A1315" i="5"/>
  <c r="A1314" i="5"/>
  <c r="A1313" i="5"/>
  <c r="A1312" i="5"/>
  <c r="A1311" i="5"/>
  <c r="A1310" i="5"/>
  <c r="A1309" i="5"/>
  <c r="A1308" i="5"/>
  <c r="A1307" i="5"/>
  <c r="A1306" i="5"/>
  <c r="A1305" i="5"/>
  <c r="A1304" i="5"/>
  <c r="A1303" i="5"/>
  <c r="A1302" i="5"/>
  <c r="A1301" i="5"/>
  <c r="A1300" i="5"/>
  <c r="A1299" i="5"/>
  <c r="A1298" i="5"/>
  <c r="A1297" i="5"/>
  <c r="A1296" i="5"/>
  <c r="A1295" i="5"/>
  <c r="A1294" i="5"/>
  <c r="A1293" i="5"/>
  <c r="A1292" i="5"/>
  <c r="A1291" i="5"/>
  <c r="A1290" i="5"/>
  <c r="A1289" i="5"/>
  <c r="A1288" i="5"/>
  <c r="A1287" i="5"/>
  <c r="A1286" i="5"/>
  <c r="A1285" i="5"/>
  <c r="A1284" i="5"/>
  <c r="A1283" i="5"/>
  <c r="A1282" i="5"/>
  <c r="A1281" i="5"/>
  <c r="A1280" i="5"/>
  <c r="A1279" i="5"/>
  <c r="A1278" i="5"/>
  <c r="A1277" i="5"/>
  <c r="A1276" i="5"/>
  <c r="A1275" i="5"/>
  <c r="A1274" i="5"/>
  <c r="A1273" i="5"/>
  <c r="A1272" i="5"/>
  <c r="A1271" i="5"/>
  <c r="A1270" i="5"/>
  <c r="A1269" i="5"/>
  <c r="A1268" i="5"/>
  <c r="A1267" i="5"/>
  <c r="A1266" i="5"/>
  <c r="A1265" i="5"/>
  <c r="A1264" i="5"/>
  <c r="A1263" i="5"/>
  <c r="A1262" i="5"/>
  <c r="A1261" i="5"/>
  <c r="A1260" i="5"/>
  <c r="A1259" i="5"/>
  <c r="A1258" i="5"/>
  <c r="A1257" i="5"/>
  <c r="A1256" i="5"/>
  <c r="A1255" i="5"/>
  <c r="A1254" i="5"/>
  <c r="A1253" i="5"/>
  <c r="A1252" i="5"/>
  <c r="A1251" i="5"/>
  <c r="A1250" i="5"/>
  <c r="A1249" i="5"/>
  <c r="A1248" i="5"/>
  <c r="A1247" i="5"/>
  <c r="A1246" i="5"/>
  <c r="A1245" i="5"/>
  <c r="A1244" i="5"/>
  <c r="A1243" i="5"/>
  <c r="A1242" i="5"/>
  <c r="A1241" i="5"/>
  <c r="A1240" i="5"/>
  <c r="A1239" i="5"/>
  <c r="A1238" i="5"/>
  <c r="A1237" i="5"/>
  <c r="A1236" i="5"/>
  <c r="A1235" i="5"/>
  <c r="A1234" i="5"/>
  <c r="A1233" i="5"/>
  <c r="A1232" i="5"/>
  <c r="A1231" i="5"/>
  <c r="A1230" i="5"/>
  <c r="A1229" i="5"/>
  <c r="A1228" i="5"/>
  <c r="A1227" i="5"/>
  <c r="A1226" i="5"/>
  <c r="A1225" i="5"/>
  <c r="A1224" i="5"/>
  <c r="A1223" i="5"/>
  <c r="A1222" i="5"/>
  <c r="A1221" i="5"/>
  <c r="A1220" i="5"/>
  <c r="A1219" i="5"/>
  <c r="A1218" i="5"/>
  <c r="A1217" i="5"/>
  <c r="A1216" i="5"/>
  <c r="A1215" i="5"/>
  <c r="A1214" i="5"/>
  <c r="A1213" i="5"/>
  <c r="A1212" i="5"/>
  <c r="A1211" i="5"/>
  <c r="A1210" i="5"/>
  <c r="A1209" i="5"/>
  <c r="A1208" i="5"/>
  <c r="A1207" i="5"/>
  <c r="A1206" i="5"/>
  <c r="A1205" i="5"/>
  <c r="A1204" i="5"/>
  <c r="A1203" i="5"/>
  <c r="A1202" i="5"/>
  <c r="A1201" i="5"/>
  <c r="A1200" i="5"/>
  <c r="A1199" i="5"/>
  <c r="A1198" i="5"/>
  <c r="A1197" i="5"/>
  <c r="A1196" i="5"/>
  <c r="A1195" i="5"/>
  <c r="A1194" i="5"/>
  <c r="A1193" i="5"/>
  <c r="A1192" i="5"/>
  <c r="A1191" i="5"/>
  <c r="A1190" i="5"/>
  <c r="A1189" i="5"/>
  <c r="A1188" i="5"/>
  <c r="A1187" i="5"/>
  <c r="A1186" i="5"/>
  <c r="A1185" i="5"/>
  <c r="A1184" i="5"/>
  <c r="A1183" i="5"/>
  <c r="A1182" i="5"/>
  <c r="A1181" i="5"/>
  <c r="A1180" i="5"/>
  <c r="A1179" i="5"/>
  <c r="A1178" i="5"/>
  <c r="A1177" i="5"/>
  <c r="A1176" i="5"/>
  <c r="A1175" i="5"/>
  <c r="A1174" i="5"/>
  <c r="A1173" i="5"/>
  <c r="A1172" i="5"/>
  <c r="A1171" i="5"/>
  <c r="A1170" i="5"/>
  <c r="A1169" i="5"/>
  <c r="A1168" i="5"/>
  <c r="A1167" i="5"/>
  <c r="A1166" i="5"/>
  <c r="A1165" i="5"/>
  <c r="A1164" i="5"/>
  <c r="A1163" i="5"/>
  <c r="A1162" i="5"/>
  <c r="A1161" i="5"/>
  <c r="A1160" i="5"/>
  <c r="A1159" i="5"/>
  <c r="A1158" i="5"/>
  <c r="A1157" i="5"/>
  <c r="A1156" i="5"/>
  <c r="A1155" i="5"/>
  <c r="A1154" i="5"/>
  <c r="A1153" i="5"/>
  <c r="A1152" i="5"/>
  <c r="A1151" i="5"/>
  <c r="A1150" i="5"/>
  <c r="A1149" i="5"/>
  <c r="A1148" i="5"/>
  <c r="A1147" i="5"/>
  <c r="A1146" i="5"/>
  <c r="A1145" i="5"/>
  <c r="A1144" i="5"/>
  <c r="A1143" i="5"/>
  <c r="A1142" i="5"/>
  <c r="A1141" i="5"/>
  <c r="A1140" i="5"/>
  <c r="A1139" i="5"/>
  <c r="A1138" i="5"/>
  <c r="A1137" i="5"/>
  <c r="A1136" i="5"/>
  <c r="A1135" i="5"/>
  <c r="A1134" i="5"/>
  <c r="A1133" i="5"/>
  <c r="A1132" i="5"/>
  <c r="A1131" i="5"/>
  <c r="A1130" i="5"/>
  <c r="A1129" i="5"/>
  <c r="A1128" i="5"/>
  <c r="A1127" i="5"/>
  <c r="A1126" i="5"/>
  <c r="A1125" i="5"/>
  <c r="A1124" i="5"/>
  <c r="A1123" i="5"/>
  <c r="A1122" i="5"/>
  <c r="A1121" i="5"/>
  <c r="A1120" i="5"/>
  <c r="A1119" i="5"/>
  <c r="A1118" i="5"/>
  <c r="A1117" i="5"/>
  <c r="A1116" i="5"/>
  <c r="A1115" i="5"/>
  <c r="A1114" i="5"/>
  <c r="A1113" i="5"/>
  <c r="A1112" i="5"/>
  <c r="A1111" i="5"/>
  <c r="A1110" i="5"/>
  <c r="A1109" i="5"/>
  <c r="A1108" i="5"/>
  <c r="A1107" i="5"/>
  <c r="A1106" i="5"/>
  <c r="A1105" i="5"/>
  <c r="A1104" i="5"/>
  <c r="A1103" i="5"/>
  <c r="A1102" i="5"/>
  <c r="A1101" i="5"/>
  <c r="A1100" i="5"/>
  <c r="A1099" i="5"/>
  <c r="A1098" i="5"/>
  <c r="A1097" i="5"/>
  <c r="A1096" i="5"/>
  <c r="A1095" i="5"/>
  <c r="A1094" i="5"/>
  <c r="A1093" i="5"/>
  <c r="A1092" i="5"/>
  <c r="A1091" i="5"/>
  <c r="A1090" i="5"/>
  <c r="A1089" i="5"/>
  <c r="A1088" i="5"/>
  <c r="A1087" i="5"/>
  <c r="A1086" i="5"/>
  <c r="A1085" i="5"/>
  <c r="A1084" i="5"/>
  <c r="A1083" i="5"/>
  <c r="A1082" i="5"/>
  <c r="A1081" i="5"/>
  <c r="A1080" i="5"/>
  <c r="A1079" i="5"/>
  <c r="A1078" i="5"/>
  <c r="A1077" i="5"/>
  <c r="A1076" i="5"/>
  <c r="A1075" i="5"/>
  <c r="A1074" i="5"/>
  <c r="A1073" i="5"/>
  <c r="A1072" i="5"/>
  <c r="A1071" i="5"/>
  <c r="A1070" i="5"/>
  <c r="A1069" i="5"/>
  <c r="A1068" i="5"/>
  <c r="A1067" i="5"/>
  <c r="A1066" i="5"/>
  <c r="A1065" i="5"/>
  <c r="A1064" i="5"/>
  <c r="A1063" i="5"/>
  <c r="A1062" i="5"/>
  <c r="A1061" i="5"/>
  <c r="A1060" i="5"/>
  <c r="A1059" i="5"/>
  <c r="A1058" i="5"/>
  <c r="A1057" i="5"/>
  <c r="A1056" i="5"/>
  <c r="A1055" i="5"/>
  <c r="A1054" i="5"/>
  <c r="A1053" i="5"/>
  <c r="A1052" i="5"/>
  <c r="A1051" i="5"/>
  <c r="A1050" i="5"/>
  <c r="A1049" i="5"/>
  <c r="A1048" i="5"/>
  <c r="A1047" i="5"/>
  <c r="A1046" i="5"/>
  <c r="A1045" i="5"/>
  <c r="A1044" i="5"/>
  <c r="A1043" i="5"/>
  <c r="A1042" i="5"/>
  <c r="A1041" i="5"/>
  <c r="A1040" i="5"/>
  <c r="A1039" i="5"/>
  <c r="A1038" i="5"/>
  <c r="A1037" i="5"/>
  <c r="A1036" i="5"/>
  <c r="A1035" i="5"/>
  <c r="A1034" i="5"/>
  <c r="A1033" i="5"/>
  <c r="A1032" i="5"/>
  <c r="A1031" i="5"/>
  <c r="A1030" i="5"/>
  <c r="A1029" i="5"/>
  <c r="A1028" i="5"/>
  <c r="A1027" i="5"/>
  <c r="A1026" i="5"/>
  <c r="A1025" i="5"/>
  <c r="A1024" i="5"/>
  <c r="A1023" i="5"/>
  <c r="A1022" i="5"/>
  <c r="A1021" i="5"/>
  <c r="A1020" i="5"/>
  <c r="A1019" i="5"/>
  <c r="A1018" i="5"/>
  <c r="A1017" i="5"/>
  <c r="A1016" i="5"/>
  <c r="A1015" i="5"/>
  <c r="A1014" i="5"/>
  <c r="A1013" i="5"/>
  <c r="A1012" i="5"/>
  <c r="A1011" i="5"/>
  <c r="A1010" i="5"/>
  <c r="A1009" i="5"/>
  <c r="A1008" i="5"/>
  <c r="A1007" i="5"/>
  <c r="A1006" i="5"/>
  <c r="A1005" i="5"/>
  <c r="A1004" i="5"/>
  <c r="A1003" i="5"/>
  <c r="A1002" i="5"/>
  <c r="A1001" i="5"/>
  <c r="A1000" i="5"/>
  <c r="A999" i="5"/>
  <c r="A998" i="5"/>
  <c r="A997" i="5"/>
  <c r="A996" i="5"/>
  <c r="A995" i="5"/>
  <c r="A994" i="5"/>
  <c r="A993" i="5"/>
  <c r="A992" i="5"/>
  <c r="A991" i="5"/>
  <c r="A990" i="5"/>
  <c r="A989" i="5"/>
  <c r="A988" i="5"/>
  <c r="A987" i="5"/>
  <c r="A986" i="5"/>
  <c r="A985" i="5"/>
  <c r="A984" i="5"/>
  <c r="A983" i="5"/>
  <c r="A982" i="5"/>
  <c r="A981" i="5"/>
  <c r="A980" i="5"/>
  <c r="A979" i="5"/>
  <c r="A978" i="5"/>
  <c r="A977" i="5"/>
  <c r="A976" i="5"/>
  <c r="A975" i="5"/>
  <c r="A974" i="5"/>
  <c r="A973" i="5"/>
  <c r="A972" i="5"/>
  <c r="A971" i="5"/>
  <c r="A970" i="5"/>
  <c r="A969" i="5"/>
  <c r="A968" i="5"/>
  <c r="A967" i="5"/>
  <c r="A966" i="5"/>
  <c r="A965" i="5"/>
  <c r="A964" i="5"/>
  <c r="A963" i="5"/>
  <c r="A962" i="5"/>
  <c r="A961" i="5"/>
  <c r="A960" i="5"/>
  <c r="A959" i="5"/>
  <c r="A958" i="5"/>
  <c r="A957" i="5"/>
  <c r="A956" i="5"/>
  <c r="A955" i="5"/>
  <c r="A954" i="5"/>
  <c r="A953" i="5"/>
  <c r="A952" i="5"/>
  <c r="A951" i="5"/>
  <c r="A950" i="5"/>
  <c r="A949" i="5"/>
  <c r="A948" i="5"/>
  <c r="A947" i="5"/>
  <c r="A946" i="5"/>
  <c r="A945" i="5"/>
  <c r="A944" i="5"/>
  <c r="A943" i="5"/>
  <c r="A942" i="5"/>
  <c r="A941" i="5"/>
  <c r="A940" i="5"/>
  <c r="A939" i="5"/>
  <c r="A938" i="5"/>
  <c r="A937" i="5"/>
  <c r="A936" i="5"/>
  <c r="A935" i="5"/>
  <c r="A934" i="5"/>
  <c r="A933" i="5"/>
  <c r="A932" i="5"/>
  <c r="A931" i="5"/>
  <c r="A930" i="5"/>
  <c r="A929" i="5"/>
  <c r="A928" i="5"/>
  <c r="A927" i="5"/>
  <c r="A926" i="5"/>
  <c r="A925" i="5"/>
  <c r="A924" i="5"/>
  <c r="A923" i="5"/>
  <c r="A922" i="5"/>
  <c r="A921" i="5"/>
  <c r="A920" i="5"/>
  <c r="A919" i="5"/>
  <c r="A918" i="5"/>
  <c r="A917" i="5"/>
  <c r="A916" i="5"/>
  <c r="A915" i="5"/>
  <c r="A914" i="5"/>
  <c r="A913" i="5"/>
  <c r="A912" i="5"/>
  <c r="A911" i="5"/>
  <c r="A910" i="5"/>
  <c r="A909" i="5"/>
  <c r="A908" i="5"/>
  <c r="A907" i="5"/>
  <c r="A906" i="5"/>
  <c r="A905" i="5"/>
  <c r="A904" i="5"/>
  <c r="A903" i="5"/>
  <c r="A902" i="5"/>
  <c r="A901" i="5"/>
  <c r="A900" i="5"/>
  <c r="A899" i="5"/>
  <c r="A898" i="5"/>
  <c r="A897" i="5"/>
  <c r="A896" i="5"/>
  <c r="A895" i="5"/>
  <c r="A894" i="5"/>
  <c r="A893" i="5"/>
  <c r="A892" i="5"/>
  <c r="A891" i="5"/>
  <c r="A890" i="5"/>
  <c r="A889" i="5"/>
  <c r="A888" i="5"/>
  <c r="A887" i="5"/>
  <c r="A886" i="5"/>
  <c r="A885" i="5"/>
  <c r="A884" i="5"/>
  <c r="A883" i="5"/>
  <c r="A882" i="5"/>
  <c r="A881" i="5"/>
  <c r="A880" i="5"/>
  <c r="A879" i="5"/>
  <c r="A878" i="5"/>
  <c r="A877" i="5"/>
  <c r="A876" i="5"/>
  <c r="A875" i="5"/>
  <c r="A874" i="5"/>
  <c r="A873" i="5"/>
  <c r="A872" i="5"/>
  <c r="A871" i="5"/>
  <c r="A870" i="5"/>
  <c r="A869" i="5"/>
  <c r="A868" i="5"/>
  <c r="A867" i="5"/>
  <c r="A866" i="5"/>
  <c r="A865" i="5"/>
  <c r="A864" i="5"/>
  <c r="A863" i="5"/>
  <c r="A862" i="5"/>
  <c r="A861" i="5"/>
  <c r="A860" i="5"/>
  <c r="A859" i="5"/>
  <c r="A858" i="5"/>
  <c r="A857" i="5"/>
  <c r="A856" i="5"/>
  <c r="A855" i="5"/>
  <c r="A854" i="5"/>
  <c r="A853" i="5"/>
  <c r="A852" i="5"/>
  <c r="A851" i="5"/>
  <c r="A850" i="5"/>
  <c r="A849" i="5"/>
  <c r="A848" i="5"/>
  <c r="A847" i="5"/>
  <c r="A846" i="5"/>
  <c r="A845" i="5"/>
  <c r="A844" i="5"/>
  <c r="A843" i="5"/>
  <c r="A842" i="5"/>
  <c r="A841" i="5"/>
  <c r="A840" i="5"/>
  <c r="A839" i="5"/>
  <c r="A838" i="5"/>
  <c r="A837" i="5"/>
  <c r="A836" i="5"/>
  <c r="A835" i="5"/>
  <c r="A834" i="5"/>
  <c r="A833" i="5"/>
  <c r="A832" i="5"/>
  <c r="A831" i="5"/>
  <c r="A830" i="5"/>
  <c r="A829" i="5"/>
  <c r="A828" i="5"/>
  <c r="A827" i="5"/>
  <c r="A826" i="5"/>
  <c r="A825" i="5"/>
  <c r="A824" i="5"/>
  <c r="A823" i="5"/>
  <c r="A822" i="5"/>
  <c r="A821" i="5"/>
  <c r="A820" i="5"/>
  <c r="A819" i="5"/>
  <c r="A818" i="5"/>
  <c r="A817" i="5"/>
  <c r="A816" i="5"/>
  <c r="A815" i="5"/>
  <c r="A814" i="5"/>
  <c r="A813" i="5"/>
  <c r="A812" i="5"/>
  <c r="A811" i="5"/>
  <c r="A810" i="5"/>
  <c r="A809" i="5"/>
  <c r="A808" i="5"/>
  <c r="A807" i="5"/>
  <c r="A806" i="5"/>
  <c r="A805" i="5"/>
  <c r="A804" i="5"/>
  <c r="A803" i="5"/>
  <c r="A802" i="5"/>
  <c r="A801" i="5"/>
  <c r="A800" i="5"/>
  <c r="A799" i="5"/>
  <c r="A798" i="5"/>
  <c r="A797" i="5"/>
  <c r="A796" i="5"/>
  <c r="A795" i="5"/>
  <c r="A794" i="5"/>
  <c r="A793" i="5"/>
  <c r="A792" i="5"/>
  <c r="A791" i="5"/>
  <c r="A790" i="5"/>
  <c r="A789" i="5"/>
  <c r="A788" i="5"/>
  <c r="A787" i="5"/>
  <c r="A786" i="5"/>
  <c r="A785" i="5"/>
  <c r="A784" i="5"/>
  <c r="A783" i="5"/>
  <c r="A782" i="5"/>
  <c r="A781" i="5"/>
  <c r="A780" i="5"/>
  <c r="A779" i="5"/>
  <c r="A778" i="5"/>
  <c r="A777" i="5"/>
  <c r="A776" i="5"/>
  <c r="A775" i="5"/>
  <c r="A774" i="5"/>
  <c r="A773" i="5"/>
  <c r="A772" i="5"/>
  <c r="A771" i="5"/>
  <c r="A770" i="5"/>
  <c r="A769" i="5"/>
  <c r="A768" i="5"/>
  <c r="A767" i="5"/>
  <c r="A766" i="5"/>
  <c r="A765" i="5"/>
  <c r="A764" i="5"/>
  <c r="A763" i="5"/>
  <c r="A762" i="5"/>
  <c r="A761" i="5"/>
  <c r="A760" i="5"/>
  <c r="A759" i="5"/>
  <c r="A758" i="5"/>
  <c r="A757" i="5"/>
  <c r="A756" i="5"/>
  <c r="A755" i="5"/>
  <c r="A754" i="5"/>
  <c r="A753" i="5"/>
  <c r="A752" i="5"/>
  <c r="A751" i="5"/>
  <c r="A750" i="5"/>
  <c r="A749" i="5"/>
  <c r="A748" i="5"/>
  <c r="A747" i="5"/>
  <c r="A746" i="5"/>
  <c r="A745" i="5"/>
  <c r="A744" i="5"/>
  <c r="A743" i="5"/>
  <c r="A742" i="5"/>
  <c r="A741" i="5"/>
  <c r="A740" i="5"/>
  <c r="A739" i="5"/>
  <c r="A738" i="5"/>
  <c r="A737" i="5"/>
  <c r="A736" i="5"/>
  <c r="A735" i="5"/>
  <c r="A734" i="5"/>
  <c r="A733" i="5"/>
  <c r="A732" i="5"/>
  <c r="A731" i="5"/>
  <c r="A730" i="5"/>
  <c r="A729" i="5"/>
  <c r="A728" i="5"/>
  <c r="A727" i="5"/>
  <c r="A726" i="5"/>
  <c r="A725" i="5"/>
  <c r="A724" i="5"/>
  <c r="A723" i="5"/>
  <c r="A722" i="5"/>
  <c r="A721" i="5"/>
  <c r="A720" i="5"/>
  <c r="A719" i="5"/>
  <c r="A718" i="5"/>
  <c r="A717" i="5"/>
  <c r="A716" i="5"/>
  <c r="A715" i="5"/>
  <c r="A714" i="5"/>
  <c r="A713" i="5"/>
  <c r="A712" i="5"/>
  <c r="A711" i="5"/>
  <c r="A710" i="5"/>
  <c r="A709" i="5"/>
  <c r="A708" i="5"/>
  <c r="A707" i="5"/>
  <c r="A706" i="5"/>
  <c r="A705" i="5"/>
  <c r="A704" i="5"/>
  <c r="A703" i="5"/>
  <c r="A702" i="5"/>
  <c r="A701" i="5"/>
  <c r="A700" i="5"/>
  <c r="A699" i="5"/>
  <c r="A698" i="5"/>
  <c r="A697" i="5"/>
  <c r="A696" i="5"/>
  <c r="A695" i="5"/>
  <c r="A694" i="5"/>
  <c r="A693" i="5"/>
  <c r="A692" i="5"/>
  <c r="A691" i="5"/>
  <c r="A690" i="5"/>
  <c r="A689" i="5"/>
  <c r="A688" i="5"/>
  <c r="A687" i="5"/>
  <c r="A686" i="5"/>
  <c r="A685" i="5"/>
  <c r="A684" i="5"/>
  <c r="A683" i="5"/>
  <c r="A682" i="5"/>
  <c r="A681" i="5"/>
  <c r="A680" i="5"/>
  <c r="A679" i="5"/>
  <c r="A678" i="5"/>
  <c r="A677" i="5"/>
  <c r="A676" i="5"/>
  <c r="A675" i="5"/>
  <c r="A674" i="5"/>
  <c r="A673" i="5"/>
  <c r="A672" i="5"/>
  <c r="A671" i="5"/>
  <c r="A670" i="5"/>
  <c r="A669" i="5"/>
  <c r="A668" i="5"/>
  <c r="A667" i="5"/>
  <c r="A666" i="5"/>
  <c r="A665" i="5"/>
  <c r="A664" i="5"/>
  <c r="A663" i="5"/>
  <c r="A662" i="5"/>
  <c r="A661" i="5"/>
  <c r="A660" i="5"/>
  <c r="A659" i="5"/>
  <c r="A658" i="5"/>
  <c r="A657" i="5"/>
  <c r="A656" i="5"/>
  <c r="A655" i="5"/>
  <c r="A654" i="5"/>
  <c r="A653" i="5"/>
  <c r="A652" i="5"/>
  <c r="A651" i="5"/>
  <c r="A650" i="5"/>
  <c r="A649" i="5"/>
  <c r="A648" i="5"/>
  <c r="A647" i="5"/>
  <c r="A646" i="5"/>
  <c r="A645" i="5"/>
  <c r="A644" i="5"/>
  <c r="A643" i="5"/>
  <c r="A642" i="5"/>
  <c r="A641" i="5"/>
  <c r="A640" i="5"/>
  <c r="A639" i="5"/>
  <c r="A638" i="5"/>
  <c r="A637" i="5"/>
  <c r="A636" i="5"/>
  <c r="A635" i="5"/>
  <c r="A634" i="5"/>
  <c r="A633" i="5"/>
  <c r="A632" i="5"/>
  <c r="A631" i="5"/>
  <c r="A630" i="5"/>
  <c r="A629" i="5"/>
  <c r="A628" i="5"/>
  <c r="A627" i="5"/>
  <c r="A626" i="5"/>
  <c r="A625" i="5"/>
  <c r="A624" i="5"/>
  <c r="A623" i="5"/>
  <c r="A622" i="5"/>
  <c r="A621" i="5"/>
  <c r="A620" i="5"/>
  <c r="A619" i="5"/>
  <c r="A618" i="5"/>
  <c r="A617" i="5"/>
  <c r="A616" i="5"/>
  <c r="A615" i="5"/>
  <c r="A614" i="5"/>
  <c r="A613" i="5"/>
  <c r="A612" i="5"/>
  <c r="A611" i="5"/>
  <c r="A610" i="5"/>
  <c r="A609" i="5"/>
  <c r="A608" i="5"/>
  <c r="A607" i="5"/>
  <c r="A606" i="5"/>
  <c r="A605" i="5"/>
  <c r="A604" i="5"/>
  <c r="A603" i="5"/>
  <c r="A602" i="5"/>
  <c r="A601" i="5"/>
  <c r="A600" i="5"/>
  <c r="A599" i="5"/>
  <c r="A598" i="5"/>
  <c r="A597" i="5"/>
  <c r="A596" i="5"/>
  <c r="A595" i="5"/>
  <c r="A594" i="5"/>
  <c r="A593" i="5"/>
  <c r="A592" i="5"/>
  <c r="A591" i="5"/>
  <c r="A590" i="5"/>
  <c r="A589" i="5"/>
  <c r="A588" i="5"/>
  <c r="A587" i="5"/>
  <c r="A586" i="5"/>
  <c r="A585" i="5"/>
  <c r="A584" i="5"/>
  <c r="A583" i="5"/>
  <c r="A582" i="5"/>
  <c r="A581" i="5"/>
  <c r="A580" i="5"/>
  <c r="A579" i="5"/>
  <c r="A578" i="5"/>
  <c r="A577" i="5"/>
  <c r="A576" i="5"/>
  <c r="A575" i="5"/>
  <c r="A574" i="5"/>
  <c r="A573" i="5"/>
  <c r="A572" i="5"/>
  <c r="A571" i="5"/>
  <c r="A570" i="5"/>
  <c r="A569" i="5"/>
  <c r="A568" i="5"/>
  <c r="A567" i="5"/>
  <c r="A566" i="5"/>
  <c r="A565" i="5"/>
  <c r="A564" i="5"/>
  <c r="A563" i="5"/>
  <c r="A562" i="5"/>
  <c r="A561" i="5"/>
  <c r="A560" i="5"/>
  <c r="A559" i="5"/>
  <c r="A558" i="5"/>
  <c r="A557" i="5"/>
  <c r="A556" i="5"/>
  <c r="A555" i="5"/>
  <c r="A554" i="5"/>
  <c r="A553" i="5"/>
  <c r="A552" i="5"/>
  <c r="A551" i="5"/>
  <c r="A550" i="5"/>
  <c r="A549" i="5"/>
  <c r="A548" i="5"/>
  <c r="A547" i="5"/>
  <c r="A546" i="5"/>
  <c r="A545" i="5"/>
  <c r="A544" i="5"/>
  <c r="A543" i="5"/>
  <c r="A542" i="5"/>
  <c r="A541" i="5"/>
  <c r="A540" i="5"/>
  <c r="A539" i="5"/>
  <c r="A538" i="5"/>
  <c r="A537" i="5"/>
  <c r="A536" i="5"/>
  <c r="A535" i="5"/>
  <c r="A534" i="5"/>
  <c r="A533" i="5"/>
  <c r="A532" i="5"/>
  <c r="A531" i="5"/>
  <c r="A530" i="5"/>
  <c r="A529" i="5"/>
  <c r="A528" i="5"/>
  <c r="A527" i="5"/>
  <c r="A526" i="5"/>
  <c r="A525" i="5"/>
  <c r="A524" i="5"/>
  <c r="A523" i="5"/>
  <c r="A522" i="5"/>
  <c r="A521" i="5"/>
  <c r="A520" i="5"/>
  <c r="A519" i="5"/>
  <c r="A518" i="5"/>
  <c r="A517" i="5"/>
  <c r="A516" i="5"/>
  <c r="A515" i="5"/>
  <c r="A514" i="5"/>
  <c r="A513" i="5"/>
  <c r="A512" i="5"/>
  <c r="A511" i="5"/>
  <c r="A510" i="5"/>
  <c r="A509" i="5"/>
  <c r="A508" i="5"/>
  <c r="A507" i="5"/>
  <c r="A506" i="5"/>
  <c r="A505" i="5"/>
  <c r="A504" i="5"/>
  <c r="A503" i="5"/>
  <c r="A502" i="5"/>
  <c r="A501" i="5"/>
  <c r="A500" i="5"/>
  <c r="A499" i="5"/>
  <c r="A498" i="5"/>
  <c r="A497" i="5"/>
  <c r="A496" i="5"/>
  <c r="A495" i="5"/>
  <c r="A494" i="5"/>
  <c r="A493" i="5"/>
  <c r="A492" i="5"/>
  <c r="A491" i="5"/>
  <c r="A490" i="5"/>
  <c r="A489" i="5"/>
  <c r="A488" i="5"/>
  <c r="A487" i="5"/>
  <c r="A486" i="5"/>
  <c r="A485" i="5"/>
  <c r="A484" i="5"/>
  <c r="A483" i="5"/>
  <c r="A482" i="5"/>
  <c r="A481" i="5"/>
  <c r="A480" i="5"/>
  <c r="A479" i="5"/>
  <c r="A478" i="5"/>
  <c r="A477" i="5"/>
  <c r="A476" i="5"/>
  <c r="A475" i="5"/>
  <c r="A474" i="5"/>
  <c r="A473" i="5"/>
  <c r="A472" i="5"/>
  <c r="A471" i="5"/>
  <c r="A470" i="5"/>
  <c r="A469" i="5"/>
  <c r="A468" i="5"/>
  <c r="A467" i="5"/>
  <c r="A466" i="5"/>
  <c r="A465" i="5"/>
  <c r="A464" i="5"/>
  <c r="A463" i="5"/>
  <c r="A462" i="5"/>
  <c r="A461" i="5"/>
  <c r="A460" i="5"/>
  <c r="A459" i="5"/>
  <c r="A458" i="5"/>
  <c r="A457" i="5"/>
  <c r="A456" i="5"/>
  <c r="A455" i="5"/>
  <c r="A454" i="5"/>
  <c r="A453" i="5"/>
  <c r="A452" i="5"/>
  <c r="A451" i="5"/>
  <c r="A450" i="5"/>
  <c r="A449" i="5"/>
  <c r="A448" i="5"/>
  <c r="A447" i="5"/>
  <c r="A446" i="5"/>
  <c r="A445" i="5"/>
  <c r="A444" i="5"/>
  <c r="A443" i="5"/>
  <c r="A442" i="5"/>
  <c r="A441" i="5"/>
  <c r="A440" i="5"/>
  <c r="A439" i="5"/>
  <c r="A438" i="5"/>
  <c r="A437" i="5"/>
  <c r="A436" i="5"/>
  <c r="A435" i="5"/>
  <c r="A434" i="5"/>
  <c r="A433" i="5"/>
  <c r="A432" i="5"/>
  <c r="A431" i="5"/>
  <c r="A430" i="5"/>
  <c r="A429" i="5"/>
  <c r="A428" i="5"/>
  <c r="A427" i="5"/>
  <c r="A426" i="5"/>
  <c r="A425" i="5"/>
  <c r="A424" i="5"/>
  <c r="A423" i="5"/>
  <c r="A422" i="5"/>
  <c r="A421" i="5"/>
  <c r="A420" i="5"/>
  <c r="A419" i="5"/>
  <c r="A418" i="5"/>
  <c r="A417" i="5"/>
  <c r="A416" i="5"/>
  <c r="A415" i="5"/>
  <c r="A414" i="5"/>
  <c r="A413" i="5"/>
  <c r="A412" i="5"/>
  <c r="A411" i="5"/>
  <c r="A410" i="5"/>
  <c r="A409" i="5"/>
  <c r="A408" i="5"/>
  <c r="A407" i="5"/>
  <c r="A406" i="5"/>
  <c r="A405" i="5"/>
  <c r="A404" i="5"/>
  <c r="A403" i="5"/>
  <c r="A402" i="5"/>
  <c r="A401" i="5"/>
  <c r="A400" i="5"/>
  <c r="A399" i="5"/>
  <c r="A398" i="5"/>
  <c r="A397" i="5"/>
  <c r="A396" i="5"/>
  <c r="A395" i="5"/>
  <c r="A394" i="5"/>
  <c r="A393" i="5"/>
  <c r="A392" i="5"/>
  <c r="A391" i="5"/>
  <c r="A390" i="5"/>
  <c r="A389" i="5"/>
  <c r="A388" i="5"/>
  <c r="A387" i="5"/>
  <c r="A386" i="5"/>
  <c r="A385" i="5"/>
  <c r="A384" i="5"/>
  <c r="A383" i="5"/>
  <c r="A382" i="5"/>
  <c r="A381" i="5"/>
  <c r="A380" i="5"/>
  <c r="A379" i="5"/>
  <c r="A378" i="5"/>
  <c r="A377" i="5"/>
  <c r="A376" i="5"/>
  <c r="A375" i="5"/>
  <c r="A374" i="5"/>
  <c r="A373" i="5"/>
  <c r="A372" i="5"/>
  <c r="A371" i="5"/>
  <c r="A370" i="5"/>
  <c r="A369" i="5"/>
  <c r="A368" i="5"/>
  <c r="A367" i="5"/>
  <c r="A366" i="5"/>
  <c r="A365" i="5"/>
  <c r="A364" i="5"/>
  <c r="A363" i="5"/>
  <c r="A362" i="5"/>
  <c r="A361" i="5"/>
  <c r="A360" i="5"/>
  <c r="A359" i="5"/>
  <c r="A358" i="5"/>
  <c r="A357" i="5"/>
  <c r="A356" i="5"/>
  <c r="A355" i="5"/>
  <c r="A354" i="5"/>
  <c r="A353" i="5"/>
  <c r="A352" i="5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327" i="5"/>
  <c r="A326" i="5"/>
  <c r="A325" i="5"/>
  <c r="A324" i="5"/>
  <c r="A323" i="5"/>
  <c r="A322" i="5"/>
  <c r="A321" i="5"/>
  <c r="A320" i="5"/>
  <c r="A319" i="5"/>
  <c r="A318" i="5"/>
  <c r="A317" i="5"/>
  <c r="A316" i="5"/>
  <c r="A315" i="5"/>
  <c r="A314" i="5"/>
  <c r="A313" i="5"/>
  <c r="A312" i="5"/>
  <c r="A311" i="5"/>
  <c r="A310" i="5"/>
  <c r="A309" i="5"/>
  <c r="A308" i="5"/>
  <c r="A307" i="5"/>
  <c r="A306" i="5"/>
  <c r="A305" i="5"/>
  <c r="A304" i="5"/>
  <c r="A303" i="5"/>
  <c r="A302" i="5"/>
  <c r="A301" i="5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50" i="5"/>
  <c r="A249" i="5"/>
  <c r="A248" i="5"/>
  <c r="A247" i="5"/>
  <c r="A246" i="5"/>
  <c r="A245" i="5"/>
  <c r="A244" i="5"/>
  <c r="A243" i="5"/>
  <c r="A242" i="5"/>
  <c r="A241" i="5"/>
  <c r="A240" i="5"/>
  <c r="A239" i="5"/>
  <c r="A238" i="5"/>
  <c r="A237" i="5"/>
  <c r="A236" i="5"/>
  <c r="A235" i="5"/>
  <c r="A234" i="5"/>
  <c r="A233" i="5"/>
  <c r="A232" i="5"/>
  <c r="A231" i="5"/>
  <c r="A230" i="5"/>
  <c r="A229" i="5"/>
  <c r="A228" i="5"/>
  <c r="A227" i="5"/>
  <c r="A226" i="5"/>
  <c r="A225" i="5"/>
  <c r="A224" i="5"/>
  <c r="A223" i="5"/>
  <c r="A222" i="5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R32" i="3"/>
  <c r="Q32" i="3"/>
  <c r="P32" i="3"/>
  <c r="O32" i="3"/>
  <c r="N32" i="3"/>
  <c r="M32" i="3"/>
  <c r="L32" i="3"/>
  <c r="I32" i="3"/>
  <c r="H32" i="3"/>
  <c r="G32" i="3"/>
  <c r="K31" i="3"/>
  <c r="H31" i="3"/>
  <c r="G31" i="3"/>
  <c r="I6" i="3"/>
  <c r="H6" i="3"/>
  <c r="G6" i="3"/>
  <c r="C14" i="3" l="1"/>
  <c r="W35" i="3" s="1"/>
  <c r="W33" i="3" s="1"/>
  <c r="C13" i="3"/>
  <c r="W25" i="3"/>
  <c r="Y18" i="3"/>
  <c r="K17" i="3"/>
  <c r="V17" i="3" s="1"/>
  <c r="K12" i="3"/>
  <c r="V12" i="3" s="1"/>
  <c r="Y13" i="3"/>
  <c r="X18" i="3"/>
  <c r="Y25" i="3"/>
  <c r="X25" i="3"/>
  <c r="W11" i="3"/>
  <c r="W18" i="3"/>
  <c r="W8" i="3"/>
  <c r="W27" i="3"/>
  <c r="X8" i="3"/>
  <c r="X27" i="3"/>
  <c r="W15" i="3"/>
  <c r="Y8" i="3"/>
  <c r="H19" i="3"/>
  <c r="Y27" i="3"/>
  <c r="K7" i="3"/>
  <c r="G9" i="3"/>
  <c r="X15" i="3"/>
  <c r="X20" i="3"/>
  <c r="K26" i="3"/>
  <c r="V26" i="3" s="1"/>
  <c r="G28" i="3"/>
  <c r="W20" i="3"/>
  <c r="H9" i="3"/>
  <c r="W10" i="3"/>
  <c r="K14" i="3"/>
  <c r="V14" i="3" s="1"/>
  <c r="Y15" i="3"/>
  <c r="Y20" i="3"/>
  <c r="W29" i="3"/>
  <c r="X10" i="3"/>
  <c r="K19" i="3"/>
  <c r="V19" i="3" s="1"/>
  <c r="X29" i="3"/>
  <c r="Y10" i="3"/>
  <c r="W22" i="3"/>
  <c r="Y29" i="3"/>
  <c r="K9" i="3"/>
  <c r="V9" i="3" s="1"/>
  <c r="C11" i="3"/>
  <c r="X22" i="3"/>
  <c r="K28" i="3"/>
  <c r="V28" i="3" s="1"/>
  <c r="G30" i="3"/>
  <c r="G11" i="3"/>
  <c r="H16" i="3"/>
  <c r="Y22" i="3"/>
  <c r="H30" i="3"/>
  <c r="H11" i="3"/>
  <c r="W12" i="3"/>
  <c r="W17" i="3"/>
  <c r="K21" i="3"/>
  <c r="V21" i="3" s="1"/>
  <c r="G23" i="3"/>
  <c r="X12" i="3"/>
  <c r="H23" i="3"/>
  <c r="W24" i="3"/>
  <c r="K16" i="3"/>
  <c r="V16" i="3" s="1"/>
  <c r="X17" i="3"/>
  <c r="Y12" i="3"/>
  <c r="Y17" i="3"/>
  <c r="X24" i="3"/>
  <c r="K30" i="3"/>
  <c r="V30" i="3" s="1"/>
  <c r="K11" i="3"/>
  <c r="V11" i="3" s="1"/>
  <c r="Y24" i="3"/>
  <c r="K24" i="3"/>
  <c r="V24" i="3" s="1"/>
  <c r="K23" i="3"/>
  <c r="V23" i="3" s="1"/>
  <c r="W7" i="3"/>
  <c r="W26" i="3"/>
  <c r="X7" i="3"/>
  <c r="W14" i="3"/>
  <c r="H18" i="3"/>
  <c r="X26" i="3"/>
  <c r="Y7" i="3"/>
  <c r="X14" i="3"/>
  <c r="W19" i="3"/>
  <c r="Y26" i="3"/>
  <c r="G26" i="3"/>
  <c r="G8" i="3"/>
  <c r="K13" i="3"/>
  <c r="V13" i="3" s="1"/>
  <c r="Y14" i="3"/>
  <c r="X19" i="3"/>
  <c r="K25" i="3"/>
  <c r="V25" i="3" s="1"/>
  <c r="G27" i="3"/>
  <c r="H8" i="3"/>
  <c r="X9" i="3"/>
  <c r="G15" i="3"/>
  <c r="G20" i="3"/>
  <c r="X28" i="3"/>
  <c r="K18" i="3"/>
  <c r="V18" i="3" s="1"/>
  <c r="Y9" i="3"/>
  <c r="W21" i="3"/>
  <c r="Y28" i="3"/>
  <c r="W28" i="3"/>
  <c r="K8" i="3"/>
  <c r="V8" i="3" s="1"/>
  <c r="X21" i="3"/>
  <c r="K27" i="3"/>
  <c r="V27" i="3" s="1"/>
  <c r="G29" i="3"/>
  <c r="Y19" i="3"/>
  <c r="H10" i="3"/>
  <c r="W16" i="3"/>
  <c r="Y21" i="3"/>
  <c r="H29" i="3"/>
  <c r="W30" i="3"/>
  <c r="W9" i="3"/>
  <c r="K15" i="3"/>
  <c r="V15" i="3" s="1"/>
  <c r="X16" i="3"/>
  <c r="K20" i="3"/>
  <c r="V20" i="3" s="1"/>
  <c r="G22" i="3"/>
  <c r="X30" i="3"/>
  <c r="X11" i="3"/>
  <c r="Y16" i="3"/>
  <c r="H22" i="3"/>
  <c r="W23" i="3"/>
  <c r="Y30" i="3"/>
  <c r="K10" i="3"/>
  <c r="V10" i="3" s="1"/>
  <c r="Y11" i="3"/>
  <c r="X23" i="3"/>
  <c r="K29" i="3"/>
  <c r="V29" i="3" s="1"/>
  <c r="G12" i="3"/>
  <c r="G17" i="3"/>
  <c r="Y23" i="3"/>
  <c r="H12" i="3"/>
  <c r="H17" i="3"/>
  <c r="K22" i="3"/>
  <c r="V22" i="3" s="1"/>
  <c r="G24" i="3"/>
  <c r="W13" i="3"/>
  <c r="H24" i="3"/>
  <c r="X13" i="3"/>
  <c r="C15" i="3" l="1"/>
  <c r="G19" i="3"/>
  <c r="I19" i="3" s="1"/>
  <c r="H14" i="3"/>
  <c r="H25" i="3"/>
  <c r="G18" i="3"/>
  <c r="I18" i="3" s="1"/>
  <c r="H13" i="3"/>
  <c r="G10" i="3"/>
  <c r="I10" i="3" s="1"/>
  <c r="J10" i="3" s="1"/>
  <c r="G16" i="3"/>
  <c r="I16" i="3" s="1"/>
  <c r="J16" i="3" s="1"/>
  <c r="G13" i="3"/>
  <c r="G7" i="3"/>
  <c r="F4" i="3" s="1"/>
  <c r="H20" i="3"/>
  <c r="I20" i="3" s="1"/>
  <c r="G25" i="3"/>
  <c r="H15" i="3"/>
  <c r="I15" i="3" s="1"/>
  <c r="H21" i="3"/>
  <c r="G21" i="3"/>
  <c r="H28" i="3"/>
  <c r="I28" i="3" s="1"/>
  <c r="I12" i="3"/>
  <c r="I22" i="3"/>
  <c r="I8" i="3"/>
  <c r="J8" i="3" s="1"/>
  <c r="I23" i="3"/>
  <c r="I9" i="3"/>
  <c r="V7" i="3"/>
  <c r="K33" i="3"/>
  <c r="I11" i="3"/>
  <c r="J11" i="3" s="1"/>
  <c r="S27" i="3"/>
  <c r="S8" i="3"/>
  <c r="S20" i="3"/>
  <c r="S18" i="3"/>
  <c r="S25" i="3"/>
  <c r="S13" i="3"/>
  <c r="S23" i="3"/>
  <c r="S11" i="3"/>
  <c r="S30" i="3"/>
  <c r="S16" i="3"/>
  <c r="S15" i="3"/>
  <c r="S21" i="3"/>
  <c r="S28" i="3"/>
  <c r="S9" i="3"/>
  <c r="S19" i="3"/>
  <c r="S14" i="3"/>
  <c r="S26" i="3"/>
  <c r="S7" i="3"/>
  <c r="S24" i="3"/>
  <c r="S17" i="3"/>
  <c r="S12" i="3"/>
  <c r="S22" i="3"/>
  <c r="S29" i="3"/>
  <c r="S10" i="3"/>
  <c r="I30" i="3"/>
  <c r="I29" i="3"/>
  <c r="I24" i="3"/>
  <c r="J24" i="3" s="1"/>
  <c r="H26" i="3"/>
  <c r="I26" i="3" s="1"/>
  <c r="J26" i="3" s="1"/>
  <c r="G14" i="3"/>
  <c r="H7" i="3"/>
  <c r="I17" i="3"/>
  <c r="H27" i="3"/>
  <c r="I27" i="3" s="1"/>
  <c r="I25" i="3" l="1"/>
  <c r="G33" i="3"/>
  <c r="I21" i="3"/>
  <c r="I13" i="3"/>
  <c r="J13" i="3" s="1"/>
  <c r="H33" i="3"/>
  <c r="R27" i="3"/>
  <c r="Q27" i="3"/>
  <c r="P27" i="3"/>
  <c r="O27" i="3"/>
  <c r="N27" i="3"/>
  <c r="M27" i="3"/>
  <c r="L27" i="3"/>
  <c r="T27" i="3"/>
  <c r="J27" i="3"/>
  <c r="T24" i="3"/>
  <c r="R24" i="3"/>
  <c r="Q24" i="3"/>
  <c r="P24" i="3"/>
  <c r="O24" i="3"/>
  <c r="N24" i="3"/>
  <c r="M24" i="3"/>
  <c r="L24" i="3"/>
  <c r="O29" i="3"/>
  <c r="N29" i="3"/>
  <c r="M29" i="3"/>
  <c r="L29" i="3"/>
  <c r="Q29" i="3"/>
  <c r="P29" i="3"/>
  <c r="T29" i="3"/>
  <c r="R29" i="3"/>
  <c r="T23" i="3"/>
  <c r="P23" i="3"/>
  <c r="N23" i="3"/>
  <c r="R23" i="3"/>
  <c r="Q23" i="3"/>
  <c r="O23" i="3"/>
  <c r="M23" i="3"/>
  <c r="L23" i="3"/>
  <c r="J23" i="3"/>
  <c r="R8" i="3"/>
  <c r="Q8" i="3"/>
  <c r="P8" i="3"/>
  <c r="O8" i="3"/>
  <c r="N8" i="3"/>
  <c r="M8" i="3"/>
  <c r="L8" i="3"/>
  <c r="T8" i="3"/>
  <c r="S33" i="3" a="1"/>
  <c r="S33" i="3" s="1"/>
  <c r="T28" i="3"/>
  <c r="R28" i="3"/>
  <c r="Q28" i="3"/>
  <c r="P28" i="3"/>
  <c r="O28" i="3"/>
  <c r="N28" i="3"/>
  <c r="M28" i="3"/>
  <c r="L28" i="3"/>
  <c r="O10" i="3"/>
  <c r="N10" i="3"/>
  <c r="M10" i="3"/>
  <c r="L10" i="3"/>
  <c r="P10" i="3"/>
  <c r="Q10" i="3"/>
  <c r="T10" i="3"/>
  <c r="R10" i="3"/>
  <c r="J28" i="3"/>
  <c r="T11" i="3"/>
  <c r="Q11" i="3"/>
  <c r="R11" i="3"/>
  <c r="P11" i="3"/>
  <c r="O11" i="3"/>
  <c r="N11" i="3"/>
  <c r="M11" i="3"/>
  <c r="L11" i="3"/>
  <c r="P30" i="3"/>
  <c r="T30" i="3"/>
  <c r="R30" i="3"/>
  <c r="Q30" i="3"/>
  <c r="O30" i="3"/>
  <c r="N30" i="3"/>
  <c r="M30" i="3"/>
  <c r="L30" i="3"/>
  <c r="M22" i="3"/>
  <c r="L22" i="3"/>
  <c r="N22" i="3"/>
  <c r="T22" i="3"/>
  <c r="R22" i="3"/>
  <c r="Q22" i="3"/>
  <c r="P22" i="3"/>
  <c r="O22" i="3"/>
  <c r="J30" i="3"/>
  <c r="J22" i="3"/>
  <c r="T9" i="3"/>
  <c r="R9" i="3"/>
  <c r="Q9" i="3"/>
  <c r="P9" i="3"/>
  <c r="O9" i="3"/>
  <c r="N9" i="3"/>
  <c r="M9" i="3"/>
  <c r="L9" i="3"/>
  <c r="T25" i="3"/>
  <c r="R25" i="3"/>
  <c r="Q25" i="3"/>
  <c r="P25" i="3"/>
  <c r="O25" i="3"/>
  <c r="N25" i="3"/>
  <c r="L25" i="3"/>
  <c r="M25" i="3"/>
  <c r="Q15" i="3"/>
  <c r="P15" i="3"/>
  <c r="O15" i="3"/>
  <c r="N15" i="3"/>
  <c r="M15" i="3"/>
  <c r="R15" i="3"/>
  <c r="L15" i="3"/>
  <c r="T15" i="3"/>
  <c r="T18" i="3"/>
  <c r="R18" i="3"/>
  <c r="Q18" i="3"/>
  <c r="P18" i="3"/>
  <c r="O18" i="3"/>
  <c r="N18" i="3"/>
  <c r="M18" i="3"/>
  <c r="L18" i="3"/>
  <c r="T19" i="3"/>
  <c r="R19" i="3"/>
  <c r="Q19" i="3"/>
  <c r="P19" i="3"/>
  <c r="O19" i="3"/>
  <c r="N19" i="3"/>
  <c r="M19" i="3"/>
  <c r="L19" i="3"/>
  <c r="J29" i="3"/>
  <c r="T26" i="3"/>
  <c r="R26" i="3"/>
  <c r="Q26" i="3"/>
  <c r="P26" i="3"/>
  <c r="O26" i="3"/>
  <c r="N26" i="3"/>
  <c r="M26" i="3"/>
  <c r="L26" i="3"/>
  <c r="T17" i="3"/>
  <c r="R17" i="3"/>
  <c r="L17" i="3"/>
  <c r="Q17" i="3"/>
  <c r="P17" i="3"/>
  <c r="O17" i="3"/>
  <c r="N17" i="3"/>
  <c r="M17" i="3"/>
  <c r="J25" i="3"/>
  <c r="J15" i="3"/>
  <c r="J17" i="3"/>
  <c r="I7" i="3"/>
  <c r="Q20" i="3"/>
  <c r="P20" i="3"/>
  <c r="O20" i="3"/>
  <c r="N20" i="3"/>
  <c r="M20" i="3"/>
  <c r="L20" i="3"/>
  <c r="R20" i="3"/>
  <c r="T20" i="3"/>
  <c r="T16" i="3"/>
  <c r="R16" i="3"/>
  <c r="Q16" i="3"/>
  <c r="P16" i="3"/>
  <c r="O16" i="3"/>
  <c r="N16" i="3"/>
  <c r="M16" i="3"/>
  <c r="L16" i="3"/>
  <c r="J18" i="3"/>
  <c r="J19" i="3"/>
  <c r="J9" i="3"/>
  <c r="J20" i="3"/>
  <c r="P13" i="3"/>
  <c r="L13" i="3"/>
  <c r="T21" i="3"/>
  <c r="R21" i="3"/>
  <c r="Q21" i="3"/>
  <c r="P21" i="3"/>
  <c r="O21" i="3"/>
  <c r="N21" i="3"/>
  <c r="M21" i="3"/>
  <c r="L21" i="3"/>
  <c r="L12" i="3"/>
  <c r="T12" i="3"/>
  <c r="R12" i="3"/>
  <c r="Q12" i="3"/>
  <c r="P12" i="3"/>
  <c r="O12" i="3"/>
  <c r="N12" i="3"/>
  <c r="M12" i="3"/>
  <c r="I14" i="3"/>
  <c r="J21" i="3"/>
  <c r="J12" i="3"/>
  <c r="N13" i="3" l="1"/>
  <c r="R13" i="3"/>
  <c r="M13" i="3"/>
  <c r="Q13" i="3"/>
  <c r="O13" i="3"/>
  <c r="T13" i="3"/>
  <c r="C16" i="3"/>
  <c r="C17" i="3" s="1"/>
  <c r="C18" i="3"/>
  <c r="T7" i="3"/>
  <c r="R7" i="3"/>
  <c r="Q7" i="3"/>
  <c r="I33" i="3"/>
  <c r="P7" i="3"/>
  <c r="O7" i="3"/>
  <c r="N7" i="3"/>
  <c r="M7" i="3"/>
  <c r="L7" i="3"/>
  <c r="J7" i="3"/>
  <c r="T14" i="3"/>
  <c r="R14" i="3"/>
  <c r="Q14" i="3"/>
  <c r="P14" i="3"/>
  <c r="O14" i="3"/>
  <c r="N14" i="3"/>
  <c r="M14" i="3"/>
  <c r="L14" i="3"/>
  <c r="J14" i="3"/>
  <c r="C19" i="3" l="1"/>
  <c r="T33" i="3"/>
  <c r="R33" i="3"/>
  <c r="Q33" i="3"/>
  <c r="P33" i="3"/>
  <c r="O33" i="3"/>
  <c r="N33" i="3"/>
  <c r="M33" i="3"/>
  <c r="L33" i="3"/>
  <c r="J33" i="3"/>
</calcChain>
</file>

<file path=xl/sharedStrings.xml><?xml version="1.0" encoding="utf-8"?>
<sst xmlns="http://schemas.openxmlformats.org/spreadsheetml/2006/main" count="41790" uniqueCount="10332">
  <si>
    <t>Hour Ending</t>
  </si>
  <si>
    <t>10th</t>
  </si>
  <si>
    <t>30th</t>
  </si>
  <si>
    <t>50th</t>
  </si>
  <si>
    <t>70th</t>
  </si>
  <si>
    <t>90th</t>
  </si>
  <si>
    <t>Daily</t>
  </si>
  <si>
    <t>F</t>
  </si>
  <si>
    <t>Temp</t>
  </si>
  <si>
    <t>Reporting Level</t>
  </si>
  <si>
    <t>Date</t>
  </si>
  <si>
    <t>Event Hours</t>
  </si>
  <si>
    <t>Average Customer</t>
  </si>
  <si>
    <t>Aggregate</t>
  </si>
  <si>
    <t>Event Days</t>
  </si>
  <si>
    <t>Segment</t>
  </si>
  <si>
    <t>Hour</t>
  </si>
  <si>
    <t>Confidential</t>
  </si>
  <si>
    <t>Refload</t>
  </si>
  <si>
    <t>Obsload</t>
  </si>
  <si>
    <t>SE</t>
  </si>
  <si>
    <t>Dispatched</t>
  </si>
  <si>
    <t>EventTime</t>
  </si>
  <si>
    <t>Report</t>
  </si>
  <si>
    <t>Hidden Columns</t>
  </si>
  <si>
    <t>CDH</t>
  </si>
  <si>
    <t>Event HR</t>
  </si>
  <si>
    <t>StartHour</t>
  </si>
  <si>
    <t>EndHour</t>
  </si>
  <si>
    <t>Variance</t>
  </si>
  <si>
    <t/>
  </si>
  <si>
    <t>Southern California Edison</t>
  </si>
  <si>
    <t>Reference Load</t>
  </si>
  <si>
    <t>Table 1: Menu options</t>
  </si>
  <si>
    <t>Table 2: Event day information</t>
  </si>
  <si>
    <t>Type of Result</t>
  </si>
  <si>
    <t>Program</t>
  </si>
  <si>
    <t>SEP</t>
  </si>
  <si>
    <t>All</t>
  </si>
  <si>
    <t>LCA</t>
  </si>
  <si>
    <t>Low Income</t>
  </si>
  <si>
    <t>NEM</t>
  </si>
  <si>
    <t>Size</t>
  </si>
  <si>
    <t>Sublap</t>
  </si>
  <si>
    <t>Tariff</t>
  </si>
  <si>
    <t>Vendor</t>
  </si>
  <si>
    <t>Zone</t>
  </si>
  <si>
    <t>Subcategory</t>
  </si>
  <si>
    <t>Category</t>
  </si>
  <si>
    <t>(Selections highlighted in green)</t>
  </si>
  <si>
    <t>Category_list</t>
  </si>
  <si>
    <t>Subcategory_list</t>
  </si>
  <si>
    <t>5th</t>
  </si>
  <si>
    <t>95th</t>
  </si>
  <si>
    <t>Estimated Load w/ DR</t>
  </si>
  <si>
    <t>Avg Temp, site weighted</t>
  </si>
  <si>
    <t>Std Err</t>
  </si>
  <si>
    <t>T-statistic</t>
  </si>
  <si>
    <t>Uncertainty Adjusted Impact - Percentiles</t>
  </si>
  <si>
    <t xml:space="preserve"> Load Reduction</t>
  </si>
  <si>
    <t>% Load Reduction</t>
  </si>
  <si>
    <t>Energy Savings</t>
  </si>
  <si>
    <t>% Change</t>
  </si>
  <si>
    <t>Multiplier</t>
  </si>
  <si>
    <t>Average</t>
  </si>
  <si>
    <t>Partial</t>
  </si>
  <si>
    <t>All</t>
  </si>
  <si>
    <t>LCA</t>
  </si>
  <si>
    <t>Low Income</t>
  </si>
  <si>
    <t>NEM</t>
  </si>
  <si>
    <t>Size</t>
  </si>
  <si>
    <t>Sublap</t>
  </si>
  <si>
    <t>Tariff</t>
  </si>
  <si>
    <t>Vendor</t>
  </si>
  <si>
    <t>Zone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</si>
  <si>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</si>
  <si>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</si>
  <si>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</si>
  <si>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</si>
  <si>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</si>
  <si>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</si>
  <si>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</si>
  <si>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</si>
  <si>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Mean kW</t>
  </si>
  <si>
    <t>Below Mean kW</t>
  </si>
  <si>
    <t>SCEC</t>
  </si>
  <si>
    <t>SCEN</t>
  </si>
  <si>
    <t>SCEW</t>
  </si>
  <si>
    <t>SCHD</t>
  </si>
  <si>
    <t>SCLD</t>
  </si>
  <si>
    <t>SCNW</t>
  </si>
  <si>
    <t>Dynamic</t>
  </si>
  <si>
    <t>Flat</t>
  </si>
  <si>
    <t>1</t>
  </si>
  <si>
    <t>2</t>
  </si>
  <si>
    <t>3</t>
  </si>
  <si>
    <t>4</t>
  </si>
  <si>
    <t>5</t>
  </si>
  <si>
    <t>Remainder of System</t>
  </si>
  <si>
    <t>South Orange County</t>
  </si>
  <si>
    <t>South of Lugo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</si>
  <si>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</si>
  <si>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</si>
  <si>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</si>
  <si>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</si>
  <si>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</si>
  <si>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</si>
  <si>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</si>
  <si>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</si>
  <si>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</si>
  <si>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</si>
  <si>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</si>
  <si>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</si>
  <si>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</si>
  <si>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</si>
  <si>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</si>
  <si>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</si>
  <si>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</si>
  <si>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</si>
  <si>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</si>
  <si>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</si>
  <si>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</si>
  <si>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</si>
  <si>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</si>
  <si>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</si>
  <si>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</si>
  <si>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</si>
  <si>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</si>
  <si>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</si>
  <si>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</si>
  <si>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</si>
  <si>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</si>
  <si>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</si>
  <si>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</si>
  <si>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</si>
  <si>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</si>
  <si>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</si>
  <si>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</si>
  <si>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</si>
  <si>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</si>
  <si>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</si>
  <si>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</si>
  <si>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</si>
  <si>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</si>
  <si>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</si>
  <si>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</si>
  <si>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</si>
  <si>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</si>
  <si>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</si>
  <si>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</si>
  <si>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</si>
  <si>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</si>
  <si>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</si>
  <si>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</si>
  <si>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</si>
  <si>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</si>
  <si>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</si>
  <si>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</si>
  <si>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</si>
  <si>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</si>
  <si>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</si>
  <si>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</si>
  <si>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</si>
  <si>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</si>
  <si>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</si>
  <si>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</si>
  <si>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</si>
  <si>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</si>
  <si>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</si>
  <si>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</si>
  <si>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</si>
  <si>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</si>
  <si>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</si>
  <si>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</si>
  <si>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</si>
  <si>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</si>
  <si>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</si>
  <si>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</si>
  <si>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</si>
  <si>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</si>
  <si>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</si>
  <si>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</si>
  <si>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</si>
  <si>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</si>
  <si>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</si>
  <si>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</si>
  <si>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</si>
  <si>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</si>
  <si>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</si>
  <si>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</si>
  <si>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</si>
  <si>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</si>
  <si>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</si>
  <si>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</si>
  <si>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</si>
  <si>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</si>
  <si>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</si>
  <si>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</si>
  <si>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</si>
  <si>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</si>
  <si>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</si>
  <si>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</si>
  <si>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</si>
  <si>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</si>
  <si>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</si>
  <si>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</si>
  <si>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</si>
  <si>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</si>
  <si>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</si>
  <si>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</si>
  <si>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</si>
  <si>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</si>
  <si>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</si>
  <si>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</si>
  <si>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</si>
  <si>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</si>
  <si>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</si>
  <si>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</si>
  <si>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</si>
  <si>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</si>
  <si>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</si>
  <si>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</si>
  <si>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</si>
  <si>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</si>
  <si>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</si>
  <si>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</si>
  <si>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</si>
  <si>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</si>
  <si>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</si>
  <si>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</si>
  <si>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</si>
  <si>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</si>
  <si>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</si>
  <si>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</si>
  <si>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</si>
  <si>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</si>
  <si>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</si>
  <si>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</si>
  <si>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</si>
  <si>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</si>
  <si>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</si>
  <si>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</si>
  <si>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</si>
  <si>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</si>
  <si>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</si>
  <si>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</si>
  <si>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</si>
  <si>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</si>
  <si>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</si>
  <si>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</si>
  <si>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</si>
  <si>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</si>
  <si>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</si>
  <si>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</si>
  <si>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</si>
  <si>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</si>
  <si>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</si>
  <si>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</si>
  <si>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</si>
  <si>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</si>
  <si>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</si>
  <si>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</si>
  <si>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</si>
  <si>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</si>
  <si>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</si>
  <si>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</si>
  <si>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</si>
  <si>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</si>
  <si>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</si>
  <si>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</si>
  <si>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</si>
  <si>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</si>
  <si>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</si>
  <si>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</si>
  <si>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</si>
  <si>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</si>
  <si>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</si>
  <si>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</si>
  <si>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</si>
  <si>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</si>
  <si>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</si>
  <si>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</si>
  <si>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</si>
  <si>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</si>
  <si>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</si>
  <si>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</si>
  <si>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</si>
  <si>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</si>
  <si>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</si>
  <si>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</si>
  <si>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</si>
  <si>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</si>
  <si>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</si>
  <si>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</si>
  <si>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</si>
  <si>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</si>
  <si>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</si>
  <si>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</si>
  <si>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</si>
  <si>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</si>
  <si>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</si>
  <si>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</si>
  <si>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</si>
  <si>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</si>
  <si>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</si>
  <si>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</si>
  <si>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</si>
  <si>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</si>
  <si>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</si>
  <si>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</si>
  <si>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</si>
  <si>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</si>
  <si>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</si>
  <si>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</si>
  <si>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</si>
  <si>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</si>
  <si>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</si>
  <si>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</si>
  <si>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</si>
  <si>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</si>
  <si>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</si>
  <si>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</si>
  <si>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</si>
  <si>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</si>
  <si>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</si>
  <si>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</si>
  <si>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</si>
  <si>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</si>
  <si>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</si>
  <si>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</si>
  <si>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</si>
  <si>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</si>
  <si>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</si>
  <si>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</si>
  <si>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</si>
  <si>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</si>
  <si>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</si>
  <si>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</si>
  <si>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</si>
  <si>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</si>
  <si>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</si>
  <si>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</si>
  <si>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</si>
  <si>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</si>
  <si>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</si>
  <si>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</si>
  <si>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</si>
  <si>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</si>
  <si>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</si>
  <si>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</si>
  <si>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</si>
  <si>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</si>
  <si>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</si>
  <si>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</si>
  <si>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</si>
  <si>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</si>
  <si>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</si>
  <si>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</si>
  <si>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</si>
  <si>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</si>
  <si>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</si>
  <si>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</si>
  <si>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</si>
  <si>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</si>
  <si>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</si>
  <si>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</si>
  <si>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</si>
  <si>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</si>
  <si>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</si>
  <si>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</si>
  <si>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</si>
  <si>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</si>
  <si>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</si>
  <si>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</si>
  <si>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</si>
  <si>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</si>
  <si>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</si>
  <si>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</si>
  <si>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</si>
  <si>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</si>
  <si>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</si>
  <si>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</si>
  <si>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</si>
  <si>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</si>
  <si>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</si>
  <si>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</si>
  <si>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</si>
  <si>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</si>
  <si>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</si>
  <si>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</si>
  <si>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</si>
  <si>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</si>
  <si>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</si>
  <si>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</si>
  <si>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</si>
  <si>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</si>
  <si>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</si>
  <si>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</si>
  <si>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</si>
  <si>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</si>
  <si>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</si>
  <si>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</si>
  <si>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</si>
  <si>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</si>
  <si>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</si>
  <si>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</si>
  <si>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</si>
  <si>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</si>
  <si>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</si>
  <si>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</si>
  <si>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</si>
  <si>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</si>
  <si>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</si>
  <si>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</si>
  <si>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</si>
  <si>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</si>
  <si>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</si>
  <si>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</si>
  <si>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</si>
  <si>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</si>
  <si>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</si>
  <si>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</si>
  <si>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</si>
  <si>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</si>
  <si>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</si>
  <si>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</si>
  <si>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</si>
  <si>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</si>
  <si>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</si>
  <si>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</si>
  <si>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</si>
  <si>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</si>
  <si>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</si>
  <si>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</si>
  <si>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</si>
  <si>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</si>
  <si>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</si>
  <si>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</si>
  <si>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</si>
  <si>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</si>
  <si>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</si>
  <si>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</si>
  <si>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</si>
  <si>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</si>
  <si>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</si>
  <si>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</si>
  <si>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</si>
  <si>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</si>
  <si>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</si>
  <si>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</si>
  <si>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</si>
  <si>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</si>
  <si>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</si>
  <si>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</si>
  <si>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</si>
  <si>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</si>
  <si>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</si>
  <si>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</si>
  <si>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</si>
  <si>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</si>
  <si>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</si>
  <si>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</si>
  <si>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</si>
  <si>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</si>
  <si>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</si>
  <si>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</si>
  <si>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</si>
  <si>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</si>
  <si>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</si>
  <si>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</si>
  <si>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</si>
  <si>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</si>
  <si>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</si>
  <si>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</si>
  <si>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</si>
  <si>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</si>
  <si>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</si>
  <si>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</si>
  <si>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</si>
  <si>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</si>
  <si>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</si>
  <si>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</si>
  <si>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</si>
  <si>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</si>
  <si>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</si>
  <si>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</si>
  <si>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</si>
  <si>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</si>
  <si>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</si>
  <si>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</si>
  <si>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</si>
  <si>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</si>
  <si>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</si>
  <si>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</si>
  <si>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</si>
  <si>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</si>
  <si>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</si>
  <si>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</si>
  <si>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</si>
  <si>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</si>
  <si>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</si>
  <si>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</si>
  <si>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</si>
  <si>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</si>
  <si>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</si>
  <si>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</si>
  <si>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</si>
  <si>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</si>
  <si>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</si>
  <si>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</si>
  <si>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</si>
  <si>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</si>
  <si>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</si>
  <si>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</si>
  <si>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</si>
  <si>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</si>
  <si>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</si>
  <si>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</si>
  <si>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</si>
  <si>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</si>
  <si>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</si>
  <si>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</si>
  <si>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</si>
  <si>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</si>
  <si>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</si>
  <si>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</si>
  <si>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</si>
  <si>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</si>
  <si>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</si>
  <si>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</si>
  <si>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</si>
  <si>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</si>
  <si>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</si>
  <si>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</si>
  <si>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</si>
  <si>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</si>
  <si>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</si>
  <si>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</si>
  <si>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</si>
  <si>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</si>
  <si>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</si>
  <si>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</si>
  <si>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</si>
  <si>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</si>
  <si>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</si>
  <si>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</si>
  <si>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</si>
  <si>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</si>
  <si>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</si>
  <si>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</si>
  <si>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</si>
  <si>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</si>
  <si>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</si>
  <si>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</si>
  <si>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</si>
  <si>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</si>
  <si>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</si>
  <si>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</si>
  <si>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</si>
  <si>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</si>
  <si>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</si>
  <si>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</si>
  <si>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</si>
  <si>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</si>
  <si>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</si>
  <si>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</si>
  <si>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</si>
  <si>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</si>
  <si>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</si>
  <si>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</si>
  <si>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</si>
  <si>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</si>
  <si>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</si>
  <si>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</si>
  <si>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</si>
  <si>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</si>
  <si>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</si>
  <si>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</si>
  <si>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</si>
  <si>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</si>
  <si>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</si>
  <si>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</si>
  <si>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</si>
  <si>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</si>
  <si>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</si>
  <si>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</si>
  <si>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</si>
  <si>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</si>
  <si>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</si>
  <si>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</si>
  <si>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</si>
  <si>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</si>
  <si>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</si>
  <si>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</si>
  <si>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</si>
  <si>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</si>
  <si>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</si>
  <si>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</si>
  <si>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</si>
  <si>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</si>
  <si>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</si>
  <si>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</si>
  <si>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</si>
  <si>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</si>
  <si>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</si>
  <si>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</si>
  <si>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</si>
  <si>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</si>
  <si>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</si>
  <si>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</si>
  <si>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</si>
  <si>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</si>
  <si>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</si>
  <si>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</si>
  <si>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</si>
  <si>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</si>
  <si>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</si>
  <si>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</si>
  <si>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</si>
  <si>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</si>
  <si>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</si>
  <si>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</si>
  <si>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</si>
  <si>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</si>
  <si>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</si>
  <si>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</si>
  <si>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</si>
  <si>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</si>
  <si>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</si>
  <si>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</si>
  <si>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</si>
  <si>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</si>
  <si>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</si>
  <si>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</si>
  <si>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</si>
  <si>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</si>
  <si>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</si>
  <si>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</si>
  <si>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</si>
  <si>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</si>
  <si>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</si>
  <si>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</si>
  <si>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</si>
  <si>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</si>
  <si>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</si>
  <si>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</si>
  <si>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</si>
  <si>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</si>
  <si>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</si>
  <si>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</si>
  <si>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</si>
  <si>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</si>
  <si>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</si>
  <si>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</si>
  <si>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</si>
  <si>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</si>
  <si>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</si>
  <si>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</si>
  <si>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</si>
  <si>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</si>
  <si>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</si>
  <si>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</si>
  <si>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</si>
  <si>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</si>
  <si>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</si>
  <si>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</si>
  <si>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</si>
  <si>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</si>
  <si>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</si>
  <si>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</si>
  <si>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</si>
  <si>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</si>
  <si>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</si>
  <si>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</si>
  <si>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</si>
  <si>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</si>
  <si>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</si>
  <si>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</si>
  <si>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</si>
  <si>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</si>
  <si>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</si>
  <si>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</si>
  <si>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</si>
  <si>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</si>
  <si>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</si>
  <si>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</si>
  <si>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</si>
  <si>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</si>
  <si>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</si>
  <si>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</si>
  <si>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</si>
  <si>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</si>
  <si>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</si>
  <si>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</si>
  <si>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</si>
  <si>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</si>
  <si>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</si>
  <si>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</si>
  <si>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</si>
  <si>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</si>
  <si>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</si>
  <si>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</si>
  <si>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</si>
  <si>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</si>
  <si>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</si>
  <si>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</si>
  <si>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</si>
  <si>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</si>
  <si>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</si>
  <si>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</si>
  <si>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</si>
  <si>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</si>
  <si>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</si>
  <si>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</si>
  <si>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</si>
  <si>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</si>
  <si>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</si>
  <si>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</si>
  <si>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</si>
  <si>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</si>
  <si>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</si>
  <si>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</si>
  <si>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</si>
  <si>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</si>
  <si>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</si>
  <si>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</si>
  <si>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</si>
  <si>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</si>
  <si>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</si>
  <si>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</si>
  <si>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</si>
  <si>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</si>
  <si>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7/29/2020 (7pm-8pm)</t>
  </si>
  <si>
    <t>7/13/2020 (7pm-8pm)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</si>
  <si>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</si>
  <si>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</si>
  <si>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</si>
  <si>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</si>
  <si>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</si>
  <si>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</si>
  <si>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</si>
  <si>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</si>
  <si>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</si>
  <si>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</si>
  <si>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</si>
  <si>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</si>
  <si>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</si>
  <si>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</si>
  <si>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</si>
  <si>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</si>
  <si>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</si>
  <si>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</si>
  <si>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</si>
  <si>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</si>
  <si>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</si>
  <si>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</si>
  <si>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</si>
  <si>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</si>
  <si>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</si>
  <si>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</si>
  <si>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</si>
  <si>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</si>
  <si>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</si>
  <si>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</si>
  <si>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</si>
  <si>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</si>
  <si>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</si>
  <si>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</si>
  <si>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</si>
  <si>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</si>
  <si>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</si>
  <si>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</si>
  <si>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</si>
  <si>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</si>
  <si>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</si>
  <si>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</si>
  <si>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</si>
  <si>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</si>
  <si>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</si>
  <si>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</si>
  <si>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</si>
  <si>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</si>
  <si>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</si>
  <si>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</si>
  <si>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</si>
  <si>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</si>
  <si>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</si>
  <si>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</si>
  <si>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</si>
  <si>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</si>
  <si>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</si>
  <si>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</si>
  <si>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</si>
  <si>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</si>
  <si>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</si>
  <si>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</si>
  <si>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</si>
  <si>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</si>
  <si>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</si>
  <si>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</si>
  <si>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</si>
  <si>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</si>
  <si>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</si>
  <si>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</si>
  <si>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</si>
  <si>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</si>
  <si>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</si>
  <si>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</si>
  <si>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</si>
  <si>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</si>
  <si>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</si>
  <si>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</si>
  <si>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</si>
  <si>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</si>
  <si>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</si>
  <si>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</si>
  <si>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</si>
  <si>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</si>
  <si>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</si>
  <si>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</si>
  <si>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</si>
  <si>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</si>
  <si>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</si>
  <si>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</si>
  <si>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</si>
  <si>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</si>
  <si>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</si>
  <si>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</si>
  <si>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</si>
  <si>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</si>
  <si>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</si>
  <si>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</si>
  <si>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</si>
  <si>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</si>
  <si>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</si>
  <si>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</si>
  <si>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</si>
  <si>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</si>
  <si>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</si>
  <si>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</si>
  <si>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</si>
  <si>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</si>
  <si>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</si>
  <si>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</si>
  <si>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</si>
  <si>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</si>
  <si>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</si>
  <si>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</si>
  <si>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</si>
  <si>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</si>
  <si>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</si>
  <si>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</si>
  <si>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</si>
  <si>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</si>
  <si>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</si>
  <si>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</si>
  <si>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</si>
  <si>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</si>
  <si>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</si>
  <si>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</si>
  <si>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</si>
  <si>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</si>
  <si>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</si>
  <si>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</si>
  <si>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</si>
  <si>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</si>
  <si>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</si>
  <si>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</si>
  <si>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</si>
  <si>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</si>
  <si>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</si>
  <si>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</si>
  <si>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</si>
  <si>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</si>
  <si>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</si>
  <si>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</si>
  <si>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</si>
  <si>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</si>
  <si>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</si>
  <si>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</si>
  <si>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8/17/2020 (3:10pm-7:10pm)</t>
  </si>
  <si>
    <t>8/18/2020 (1:40pm-5:40pm)</t>
  </si>
  <si>
    <t>9/5/2020 (5:30pm-8:25pm)</t>
  </si>
  <si>
    <t>9/6/2020 (4:40pm-8:25pm)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</si>
  <si>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</si>
  <si>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</si>
  <si>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</si>
  <si>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</si>
  <si>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</si>
  <si>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</si>
  <si>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</si>
  <si>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</si>
  <si>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</si>
  <si>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</si>
  <si>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</si>
  <si>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</si>
  <si>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</si>
  <si>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</si>
  <si>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</si>
  <si>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</si>
  <si>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</si>
  <si>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</si>
  <si>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</si>
  <si>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</si>
  <si>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</si>
  <si>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</si>
  <si>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</si>
  <si>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</si>
  <si>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</si>
  <si>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</si>
  <si>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</si>
  <si>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</si>
  <si>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</si>
  <si>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</si>
  <si>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</si>
  <si>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</si>
  <si>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8/15/2020 (3pm-7pm)</t>
  </si>
  <si>
    <t>8/16/2020 (5:40pm-7:25pm)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</si>
  <si>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</si>
  <si>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</si>
  <si>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</si>
  <si>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</si>
  <si>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</si>
  <si>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</si>
  <si>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</si>
  <si>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</si>
  <si>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</si>
  <si>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</si>
  <si>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</si>
  <si>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</si>
  <si>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</si>
  <si>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</si>
  <si>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</si>
  <si>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</si>
  <si>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</si>
  <si>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</si>
  <si>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</si>
  <si>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</si>
  <si>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</si>
  <si>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</si>
  <si>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</si>
  <si>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</si>
  <si>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</si>
  <si>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</si>
  <si>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</si>
  <si>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</si>
  <si>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</si>
  <si>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</si>
  <si>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</si>
  <si>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</si>
  <si>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</si>
  <si>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</si>
  <si>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</si>
  <si>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</si>
  <si>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</si>
  <si>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</si>
  <si>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</si>
  <si>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</si>
  <si>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</si>
  <si>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</si>
  <si>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</si>
  <si>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</si>
  <si>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</si>
  <si>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</si>
  <si>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</si>
  <si>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</si>
  <si>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</si>
  <si>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</si>
  <si>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</si>
  <si>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</si>
  <si>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</si>
  <si>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</si>
  <si>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</si>
  <si>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</si>
  <si>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</si>
  <si>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</si>
  <si>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</si>
  <si>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</si>
  <si>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</si>
  <si>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</si>
  <si>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</si>
  <si>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</si>
  <si>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</si>
  <si>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</si>
  <si>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</si>
  <si>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</si>
  <si>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</si>
  <si>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</si>
  <si>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</si>
  <si>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</si>
  <si>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</si>
  <si>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</si>
  <si>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</si>
  <si>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</si>
  <si>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</si>
  <si>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</si>
  <si>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</si>
  <si>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</si>
  <si>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</si>
  <si>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</si>
  <si>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</si>
  <si>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</si>
  <si>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</si>
  <si>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</si>
  <si>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</si>
  <si>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</si>
  <si>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</si>
  <si>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</si>
  <si>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</si>
  <si>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</si>
  <si>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</si>
  <si>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</si>
  <si>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</si>
  <si>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</si>
  <si>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</si>
  <si>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</si>
  <si>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</si>
  <si>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</si>
  <si>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</si>
  <si>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</si>
  <si>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</si>
  <si>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</si>
  <si>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</si>
  <si>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</si>
  <si>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</si>
  <si>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</si>
  <si>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</si>
  <si>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</si>
  <si>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</si>
  <si>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</si>
  <si>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</si>
  <si>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</si>
  <si>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</si>
  <si>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</si>
  <si>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</si>
  <si>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</si>
  <si>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</si>
  <si>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</si>
  <si>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</si>
  <si>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</si>
  <si>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</si>
  <si>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</si>
  <si>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</si>
  <si>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</si>
  <si>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</si>
  <si>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</si>
  <si>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</si>
  <si>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</si>
  <si>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</si>
  <si>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</si>
  <si>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</si>
  <si>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</si>
  <si>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</si>
  <si>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</si>
  <si>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</si>
  <si>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</si>
  <si>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</si>
  <si>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</si>
  <si>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</si>
  <si>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</si>
  <si>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</si>
  <si>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</si>
  <si>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</si>
  <si>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</si>
  <si>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</si>
  <si>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</si>
  <si>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</si>
  <si>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</si>
  <si>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</si>
  <si>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</si>
  <si>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</si>
  <si>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</si>
  <si>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</si>
  <si>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</si>
  <si>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</si>
  <si>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</si>
  <si>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</si>
  <si>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</si>
  <si>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</si>
  <si>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</si>
  <si>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</si>
  <si>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</si>
  <si>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</si>
  <si>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</si>
  <si>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</si>
  <si>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</si>
  <si>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</si>
  <si>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</si>
  <si>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</si>
  <si>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</si>
  <si>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</si>
  <si>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</si>
  <si>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</si>
  <si>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</si>
  <si>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</si>
  <si>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</si>
  <si>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</si>
  <si>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</si>
  <si>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</si>
  <si>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</si>
  <si>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</si>
  <si>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</si>
  <si>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</si>
  <si>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</si>
  <si>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</si>
  <si>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</si>
  <si>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</si>
  <si>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</si>
  <si>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</si>
  <si>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</si>
  <si>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</si>
  <si>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</si>
  <si>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</si>
  <si>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</si>
  <si>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</si>
  <si>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</si>
  <si>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</si>
  <si>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</si>
  <si>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</si>
  <si>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</si>
  <si>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</si>
  <si>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</si>
  <si>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</si>
  <si>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</si>
  <si>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</si>
  <si>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</si>
  <si>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</si>
  <si>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</si>
  <si>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</si>
  <si>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</si>
  <si>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</si>
  <si>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</si>
  <si>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</si>
  <si>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</si>
  <si>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</si>
  <si>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</si>
  <si>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</si>
  <si>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</si>
  <si>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</si>
  <si>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</si>
  <si>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</si>
  <si>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</si>
  <si>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</si>
  <si>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</si>
  <si>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</si>
  <si>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</si>
  <si>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</si>
  <si>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</si>
  <si>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</si>
  <si>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</si>
  <si>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</si>
  <si>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</si>
  <si>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</si>
  <si>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</si>
  <si>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</si>
  <si>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</si>
  <si>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</si>
  <si>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</si>
  <si>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</si>
  <si>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</si>
  <si>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</si>
  <si>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</si>
  <si>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</si>
  <si>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</si>
  <si>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</si>
  <si>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</si>
  <si>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</si>
  <si>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</si>
  <si>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</si>
  <si>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</si>
  <si>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</si>
  <si>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</si>
  <si>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</si>
  <si>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</si>
  <si>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</si>
  <si>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</si>
  <si>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</si>
  <si>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</si>
  <si>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</si>
  <si>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</si>
  <si>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</si>
  <si>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</si>
  <si>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</si>
  <si>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</si>
  <si>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</si>
  <si>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</si>
  <si>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</si>
  <si>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</si>
  <si>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</si>
  <si>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</si>
  <si>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</si>
  <si>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</si>
  <si>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</si>
  <si>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</si>
  <si>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</si>
  <si>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</si>
  <si>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</si>
  <si>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</si>
  <si>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</si>
  <si>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</si>
  <si>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</si>
  <si>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</si>
  <si>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</si>
  <si>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</si>
  <si>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</si>
  <si>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</si>
  <si>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</si>
  <si>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</si>
  <si>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</si>
  <si>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</si>
  <si>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</si>
  <si>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</si>
  <si>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</si>
  <si>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</si>
  <si>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</si>
  <si>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</si>
  <si>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</si>
  <si>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</si>
  <si>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</si>
  <si>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</si>
  <si>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</si>
  <si>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</si>
  <si>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</si>
  <si>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</si>
  <si>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</si>
  <si>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</si>
  <si>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</si>
  <si>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</si>
  <si>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</si>
  <si>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</si>
  <si>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</si>
  <si>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</si>
  <si>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</si>
  <si>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</si>
  <si>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</si>
  <si>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</si>
  <si>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</si>
  <si>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</si>
  <si>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</si>
  <si>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</si>
  <si>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</si>
  <si>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</si>
  <si>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</si>
  <si>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</si>
  <si>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</si>
  <si>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</si>
  <si>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</si>
  <si>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</si>
  <si>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</si>
  <si>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</si>
  <si>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</si>
  <si>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</si>
  <si>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</si>
  <si>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</si>
  <si>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</si>
  <si>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</si>
  <si>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</si>
  <si>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</si>
  <si>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</si>
  <si>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</si>
  <si>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</si>
  <si>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</si>
  <si>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</si>
  <si>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</si>
  <si>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</si>
  <si>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</si>
  <si>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</si>
  <si>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</si>
  <si>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</si>
  <si>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</si>
  <si>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</si>
  <si>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</si>
  <si>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</si>
  <si>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</si>
  <si>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</si>
  <si>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</si>
  <si>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</si>
  <si>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</si>
  <si>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</si>
  <si>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</si>
  <si>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</si>
  <si>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</si>
  <si>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</si>
  <si>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</si>
  <si>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</si>
  <si>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</si>
  <si>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</si>
  <si>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</si>
  <si>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</si>
  <si>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</si>
  <si>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</si>
  <si>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</si>
  <si>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</si>
  <si>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</si>
  <si>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</si>
  <si>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</si>
  <si>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</si>
  <si>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</si>
  <si>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</si>
  <si>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</si>
  <si>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</si>
  <si>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</si>
  <si>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</si>
  <si>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</si>
  <si>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</si>
  <si>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</si>
  <si>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</si>
  <si>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</si>
  <si>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</si>
  <si>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</si>
  <si>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</si>
  <si>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</si>
  <si>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</si>
  <si>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</si>
  <si>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</si>
  <si>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</si>
  <si>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</si>
  <si>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</si>
  <si>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</si>
  <si>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</si>
  <si>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</si>
  <si>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</si>
  <si>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</si>
  <si>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</si>
  <si>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</si>
  <si>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</si>
  <si>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</si>
  <si>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</si>
  <si>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</si>
  <si>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</si>
  <si>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</si>
  <si>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</si>
  <si>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</si>
  <si>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</si>
  <si>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</si>
  <si>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</si>
  <si>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</si>
  <si>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</si>
  <si>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</si>
  <si>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</si>
  <si>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</si>
  <si>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</si>
  <si>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</si>
  <si>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</si>
  <si>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</si>
  <si>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</si>
  <si>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</si>
  <si>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</si>
  <si>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</si>
  <si>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</si>
  <si>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</si>
  <si>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</si>
  <si>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</si>
  <si>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</si>
  <si>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</si>
  <si>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</si>
  <si>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</si>
  <si>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</si>
  <si>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</si>
  <si>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</si>
  <si>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</si>
  <si>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</si>
  <si>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</si>
  <si>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</si>
  <si>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</si>
  <si>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</si>
  <si>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</si>
  <si>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</si>
  <si>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</si>
  <si>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</si>
  <si>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</si>
  <si>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</si>
  <si>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</si>
  <si>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</si>
  <si>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</si>
  <si>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</si>
  <si>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</si>
  <si>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</si>
  <si>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</si>
  <si>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</si>
  <si>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</si>
  <si>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</si>
  <si>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</si>
  <si>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</si>
  <si>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</si>
  <si>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</si>
  <si>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</si>
  <si>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</si>
  <si>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</si>
  <si>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</si>
  <si>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</si>
  <si>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</si>
  <si>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</si>
  <si>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</si>
  <si>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</si>
  <si>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</si>
  <si>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</si>
  <si>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</si>
  <si>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</si>
  <si>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</si>
  <si>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</si>
  <si>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</si>
  <si>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</si>
  <si>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</si>
  <si>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</si>
  <si>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</si>
  <si>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</si>
  <si>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</si>
  <si>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</si>
  <si>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</si>
  <si>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</si>
  <si>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</si>
  <si>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</si>
  <si>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</si>
  <si>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</si>
  <si>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</si>
  <si>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</si>
  <si>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</si>
  <si>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</si>
  <si>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</si>
  <si>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</si>
  <si>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</si>
  <si>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</si>
  <si>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</si>
  <si>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</si>
  <si>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</si>
  <si>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</si>
  <si>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</si>
  <si>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</si>
  <si>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</si>
  <si>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</si>
  <si>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</si>
  <si>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</si>
  <si>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</si>
  <si>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</si>
  <si>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</si>
  <si>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</si>
  <si>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</si>
  <si>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</si>
  <si>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</si>
  <si>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</si>
  <si>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</si>
  <si>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</si>
  <si>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</si>
  <si>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</si>
  <si>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</si>
  <si>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</si>
  <si>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</si>
  <si>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</si>
  <si>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</si>
  <si>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</si>
  <si>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</si>
  <si>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</si>
  <si>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</si>
  <si>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</si>
  <si>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</si>
  <si>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</si>
  <si>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</si>
  <si>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</si>
  <si>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</si>
  <si>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</si>
  <si>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</si>
  <si>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</si>
  <si>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</si>
  <si>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</si>
  <si>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</si>
  <si>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</si>
  <si>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</si>
  <si>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</si>
  <si>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</si>
  <si>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</si>
  <si>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</si>
  <si>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</si>
  <si>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</si>
  <si>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</si>
  <si>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</si>
  <si>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</si>
  <si>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</si>
  <si>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</si>
  <si>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</si>
  <si>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</si>
  <si>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</si>
  <si>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</si>
  <si>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</si>
  <si>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</si>
  <si>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</si>
  <si>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</si>
  <si>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</si>
  <si>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</si>
  <si>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</si>
  <si>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</si>
  <si>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</si>
  <si>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</si>
  <si>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</si>
  <si>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</si>
  <si>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</si>
  <si>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</si>
  <si>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</si>
  <si>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</si>
  <si>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</si>
  <si>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</si>
  <si>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</si>
  <si>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</si>
  <si>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</si>
  <si>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</si>
  <si>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</si>
  <si>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</si>
  <si>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</si>
  <si>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</si>
  <si>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</si>
  <si>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</si>
  <si>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</si>
  <si>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</si>
  <si>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</si>
  <si>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</si>
  <si>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</si>
  <si>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</si>
  <si>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</si>
  <si>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</si>
  <si>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</si>
  <si>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</si>
  <si>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</si>
  <si>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</si>
  <si>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</si>
  <si>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</si>
  <si>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</si>
  <si>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</si>
  <si>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</si>
  <si>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</si>
  <si>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</si>
  <si>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</si>
  <si>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</si>
  <si>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</si>
  <si>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</si>
  <si>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</si>
  <si>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</si>
  <si>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</si>
  <si>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</si>
  <si>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</si>
  <si>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</si>
  <si>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</si>
  <si>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</si>
  <si>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</si>
  <si>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</si>
  <si>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</si>
  <si>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</si>
  <si>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</si>
  <si>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</si>
  <si>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</si>
  <si>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</si>
  <si>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</si>
  <si>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</si>
  <si>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</si>
  <si>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</si>
  <si>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</si>
  <si>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</si>
  <si>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</si>
  <si>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</si>
  <si>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</si>
  <si>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</si>
  <si>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</si>
  <si>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</si>
  <si>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</si>
  <si>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</si>
  <si>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</si>
  <si>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</si>
  <si>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</si>
  <si>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</si>
  <si>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</si>
  <si>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</si>
  <si>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</si>
  <si>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</si>
  <si>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</si>
  <si>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</si>
  <si>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</si>
  <si>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</si>
  <si>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</si>
  <si>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</si>
  <si>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</si>
  <si>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</si>
  <si>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</si>
  <si>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</si>
  <si>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</si>
  <si>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</si>
  <si>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</si>
  <si>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</si>
  <si>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</si>
  <si>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</si>
  <si>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</si>
  <si>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</si>
  <si>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</si>
  <si>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</si>
  <si>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</si>
  <si>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</si>
  <si>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</si>
  <si>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</si>
  <si>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</si>
  <si>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</si>
  <si>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</si>
  <si>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</si>
  <si>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</si>
  <si>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</si>
  <si>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</si>
  <si>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</si>
  <si>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</si>
  <si>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</si>
  <si>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</si>
  <si>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</si>
  <si>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</si>
  <si>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</si>
  <si>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</si>
  <si>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</si>
  <si>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</si>
  <si>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</si>
  <si>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</si>
  <si>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</si>
  <si>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</si>
  <si>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</si>
  <si>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</si>
  <si>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</si>
  <si>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</si>
  <si>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</si>
  <si>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</si>
  <si>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</si>
  <si>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</si>
  <si>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</si>
  <si>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</si>
  <si>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</si>
  <si>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</si>
  <si>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</si>
  <si>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</si>
  <si>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</si>
  <si>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</si>
  <si>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</si>
  <si>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</si>
  <si>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</si>
  <si>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</si>
  <si>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</si>
  <si>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</si>
  <si>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</si>
  <si>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</si>
  <si>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</si>
  <si>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</si>
  <si>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</si>
  <si>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</si>
  <si>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</si>
  <si>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</si>
  <si>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</si>
  <si>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</si>
  <si>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</si>
  <si>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</si>
  <si>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</si>
  <si>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</si>
  <si>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</si>
  <si>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</si>
  <si>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</si>
  <si>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</si>
  <si>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</si>
  <si>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</si>
  <si>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</si>
  <si>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</si>
  <si>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</si>
  <si>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</si>
  <si>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</si>
  <si>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</si>
  <si>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</si>
  <si>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</si>
  <si>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</si>
  <si>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</si>
  <si>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</si>
  <si>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</si>
  <si>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</si>
  <si>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</si>
  <si>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</si>
  <si>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</si>
  <si>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</si>
  <si>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</si>
  <si>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</si>
  <si>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</si>
  <si>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</si>
  <si>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</si>
  <si>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</si>
  <si>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</si>
  <si>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</si>
  <si>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</si>
  <si>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</si>
  <si>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</si>
  <si>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</si>
  <si>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</si>
  <si>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</si>
  <si>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</si>
  <si>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</si>
  <si>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</si>
  <si>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</si>
  <si>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</si>
  <si>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</si>
  <si>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</si>
  <si>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</si>
  <si>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</si>
  <si>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</si>
  <si>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</si>
  <si>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</si>
  <si>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</si>
  <si>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</si>
  <si>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</si>
  <si>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</si>
  <si>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</si>
  <si>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</si>
  <si>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</si>
  <si>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</si>
  <si>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</si>
  <si>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</si>
  <si>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</si>
  <si>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</si>
  <si>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</si>
  <si>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</si>
  <si>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</si>
  <si>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</si>
  <si>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</si>
  <si>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</si>
  <si>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</si>
  <si>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</si>
  <si>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</si>
  <si>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</si>
  <si>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</si>
  <si>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</si>
  <si>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</si>
  <si>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</si>
  <si>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</si>
  <si>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</si>
  <si>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</si>
  <si>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</si>
  <si>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</si>
  <si>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</si>
  <si>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</si>
  <si>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</si>
  <si>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</si>
  <si>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</si>
  <si>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</si>
  <si>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</si>
  <si>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</si>
  <si>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</si>
  <si>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</si>
  <si>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</si>
  <si>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</si>
  <si>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</si>
  <si>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</si>
  <si>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</si>
  <si>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</si>
  <si>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</si>
  <si>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</si>
  <si>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</si>
  <si>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</si>
  <si>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</si>
  <si>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</si>
  <si>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</si>
  <si>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</si>
  <si>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</si>
  <si>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</si>
  <si>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</si>
  <si>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</si>
  <si>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</si>
  <si>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</si>
  <si>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</si>
  <si>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</si>
  <si>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</si>
  <si>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</si>
  <si>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</si>
  <si>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</si>
  <si>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</si>
  <si>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</si>
  <si>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</si>
  <si>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</si>
  <si>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</si>
  <si>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</si>
  <si>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</si>
  <si>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</si>
  <si>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</si>
  <si>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</si>
  <si>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</si>
  <si>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</si>
  <si>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</si>
  <si>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</si>
  <si>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</si>
  <si>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</si>
  <si>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</si>
  <si>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</si>
  <si>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</si>
  <si>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</si>
  <si>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</si>
  <si>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</si>
  <si>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</si>
  <si>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</si>
  <si>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</si>
  <si>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</si>
  <si>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</si>
  <si>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</si>
  <si>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</si>
  <si>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</si>
  <si>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</si>
  <si>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</si>
  <si>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</si>
  <si>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</si>
  <si>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</si>
  <si>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</si>
  <si>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</si>
  <si>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</si>
  <si>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</si>
  <si>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</si>
  <si>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</si>
  <si>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</si>
  <si>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</si>
  <si>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</si>
  <si>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</si>
  <si>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</si>
  <si>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</si>
  <si>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</si>
  <si>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</si>
  <si>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</si>
  <si>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</si>
  <si>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</si>
  <si>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</si>
  <si>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</si>
  <si>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</si>
  <si>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</si>
  <si>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</si>
  <si>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</si>
  <si>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</si>
  <si>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</si>
  <si>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</si>
  <si>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</si>
  <si>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</si>
  <si>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</si>
  <si>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</si>
  <si>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</si>
  <si>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</si>
  <si>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</si>
  <si>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</si>
  <si>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</si>
  <si>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</si>
  <si>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</si>
  <si>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</si>
  <si>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</si>
  <si>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</si>
  <si>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</si>
  <si>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</si>
  <si>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</si>
  <si>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</si>
  <si>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</si>
  <si>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</si>
  <si>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</si>
  <si>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</si>
  <si>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</si>
  <si>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</si>
  <si>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</si>
  <si>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</si>
  <si>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</si>
  <si>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</si>
  <si>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</si>
  <si>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</si>
  <si>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</si>
  <si>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</si>
  <si>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</si>
  <si>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</si>
  <si>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</si>
  <si>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</si>
  <si>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</si>
  <si>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</si>
  <si>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</si>
  <si>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</si>
  <si>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</si>
  <si>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</si>
  <si>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</si>
  <si>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</si>
  <si>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</si>
  <si>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</si>
  <si>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</si>
  <si>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</si>
  <si>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</si>
  <si>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</si>
  <si>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</si>
  <si>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</si>
  <si>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</si>
  <si>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</si>
  <si>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</si>
  <si>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</si>
  <si>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</si>
  <si>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</si>
  <si>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</si>
  <si>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</si>
  <si>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</si>
  <si>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</si>
  <si>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</si>
  <si>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</si>
  <si>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</si>
  <si>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</si>
  <si>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</si>
  <si>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</si>
  <si>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</si>
  <si>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</si>
  <si>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</si>
  <si>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</si>
  <si>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</si>
  <si>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</si>
  <si>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</si>
  <si>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</si>
  <si>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</si>
  <si>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</si>
  <si>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</si>
  <si>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</si>
  <si>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</si>
  <si>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</si>
  <si>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</si>
  <si>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</si>
  <si>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</si>
  <si>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</si>
  <si>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</si>
  <si>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</si>
  <si>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</si>
  <si>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</si>
  <si>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</si>
  <si>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</si>
  <si>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</si>
  <si>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</si>
  <si>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</si>
  <si>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</si>
  <si>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</si>
  <si>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</si>
  <si>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</si>
  <si>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</si>
  <si>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</si>
  <si>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</si>
  <si>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</si>
  <si>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</si>
  <si>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</si>
  <si>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</si>
  <si>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</si>
  <si>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</si>
  <si>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</si>
  <si>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</si>
  <si>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</si>
  <si>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</si>
  <si>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</si>
  <si>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</si>
  <si>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</si>
  <si>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</si>
  <si>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</si>
  <si>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</si>
  <si>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</si>
  <si>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</si>
  <si>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</si>
  <si>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</si>
  <si>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</si>
  <si>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</si>
  <si>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</si>
  <si>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</si>
  <si>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</si>
  <si>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</si>
  <si>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</si>
  <si>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</si>
  <si>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</si>
  <si>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</si>
  <si>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</si>
  <si>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</si>
  <si>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</si>
  <si>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</si>
  <si>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</si>
  <si>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</si>
  <si>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</si>
  <si>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</si>
  <si>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</si>
  <si>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</si>
  <si>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</si>
  <si>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</si>
  <si>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</si>
  <si>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</si>
  <si>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</si>
  <si>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</si>
  <si>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</si>
  <si>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</si>
  <si>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</si>
  <si>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</si>
  <si>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</si>
  <si>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</si>
  <si>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</si>
  <si>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</si>
  <si>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</si>
  <si>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</si>
  <si>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</si>
  <si>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</si>
  <si>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</si>
  <si>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</si>
  <si>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</si>
  <si>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</si>
  <si>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</si>
  <si>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</si>
  <si>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</si>
  <si>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</si>
  <si>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</si>
  <si>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</si>
  <si>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</si>
  <si>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</si>
  <si>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</si>
  <si>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</si>
  <si>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</si>
  <si>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</si>
  <si>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</si>
  <si>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</si>
  <si>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</si>
  <si>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</si>
  <si>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</si>
  <si>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</si>
  <si>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</si>
  <si>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</si>
  <si>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</si>
  <si>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</si>
  <si>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</si>
  <si>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</si>
  <si>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</si>
  <si>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</si>
  <si>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</si>
  <si>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</si>
  <si>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</si>
  <si>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</si>
  <si>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</si>
  <si>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</si>
  <si>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</si>
  <si>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</si>
  <si>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</si>
  <si>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</si>
  <si>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</si>
  <si>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</si>
  <si>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</si>
  <si>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</si>
  <si>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</si>
  <si>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</si>
  <si>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</si>
  <si>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</si>
  <si>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</si>
  <si>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</si>
  <si>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</si>
  <si>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</si>
  <si>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</si>
  <si>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</si>
  <si>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</si>
  <si>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</si>
  <si>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</si>
  <si>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</si>
  <si>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</si>
  <si>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</si>
  <si>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</si>
  <si>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</si>
  <si>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</si>
  <si>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</si>
  <si>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</si>
  <si>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</si>
  <si>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</si>
  <si>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</si>
  <si>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</si>
  <si>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</si>
  <si>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</si>
  <si>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</si>
  <si>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</si>
  <si>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</si>
  <si>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</si>
  <si>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</si>
  <si>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</si>
  <si>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</si>
  <si>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</si>
  <si>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</si>
  <si>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</si>
  <si>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</si>
  <si>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</si>
  <si>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</si>
  <si>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</si>
  <si>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</si>
  <si>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</si>
  <si>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</si>
  <si>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</si>
  <si>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</si>
  <si>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</si>
  <si>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</si>
  <si>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</si>
  <si>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</si>
  <si>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</si>
  <si>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</si>
  <si>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</si>
  <si>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</si>
  <si>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</si>
  <si>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</si>
  <si>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</si>
  <si>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</si>
  <si>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</si>
  <si>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</si>
  <si>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</si>
  <si>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</si>
  <si>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</si>
  <si>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</si>
  <si>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</si>
  <si>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</si>
  <si>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</si>
  <si>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</si>
  <si>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</si>
  <si>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</si>
  <si>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</si>
  <si>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</si>
  <si>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</si>
  <si>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</si>
  <si>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</si>
  <si>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</si>
  <si>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</si>
  <si>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</si>
  <si>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</si>
  <si>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</si>
  <si>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</si>
  <si>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</si>
  <si>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</si>
  <si>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</si>
  <si>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</si>
  <si>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</si>
  <si>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</si>
  <si>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</si>
  <si>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</si>
  <si>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</si>
  <si>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</si>
  <si>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</si>
  <si>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</si>
  <si>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</si>
  <si>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</si>
  <si>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</si>
  <si>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</si>
  <si>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</si>
  <si>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</si>
  <si>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</si>
  <si>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</si>
  <si>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</si>
  <si>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</si>
  <si>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</si>
  <si>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</si>
  <si>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</si>
  <si>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</si>
  <si>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</si>
  <si>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</si>
  <si>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</si>
  <si>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</si>
  <si>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</si>
  <si>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</si>
  <si>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</si>
  <si>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</si>
  <si>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</si>
  <si>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</si>
  <si>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</si>
  <si>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</si>
  <si>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</si>
  <si>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</si>
  <si>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</si>
  <si>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</si>
  <si>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</si>
  <si>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</si>
  <si>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</si>
  <si>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</si>
  <si>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</si>
  <si>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</si>
  <si>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</si>
  <si>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</si>
  <si>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</si>
  <si>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</si>
  <si>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</si>
  <si>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</si>
  <si>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</si>
  <si>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</si>
  <si>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</si>
  <si>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</si>
  <si>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</si>
  <si>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</si>
  <si>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</si>
  <si>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</si>
  <si>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</si>
  <si>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</si>
  <si>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</si>
  <si>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</si>
  <si>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</si>
  <si>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</si>
  <si>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</si>
  <si>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</si>
  <si>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</si>
  <si>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</si>
  <si>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</si>
  <si>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</si>
  <si>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</si>
  <si>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</si>
  <si>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</si>
  <si>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</si>
  <si>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</si>
  <si>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</si>
  <si>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</si>
  <si>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</si>
  <si>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</si>
  <si>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</si>
  <si>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</si>
  <si>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</si>
  <si>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</si>
  <si>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</si>
  <si>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</si>
  <si>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</si>
  <si>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</si>
  <si>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</si>
  <si>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</si>
  <si>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</si>
  <si>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</si>
  <si>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</si>
  <si>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</si>
  <si>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</si>
  <si>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</si>
  <si>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</si>
  <si>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</si>
  <si>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</si>
  <si>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</si>
  <si>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</si>
  <si>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</si>
  <si>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</si>
  <si>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</si>
  <si>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</si>
  <si>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</si>
  <si>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</si>
  <si>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</si>
  <si>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</si>
  <si>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</si>
  <si>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</si>
  <si>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</si>
  <si>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</si>
  <si>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</si>
  <si>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</si>
  <si>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</si>
  <si>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</si>
  <si>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</si>
  <si>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</si>
  <si>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</si>
  <si>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</si>
  <si>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</si>
  <si>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</si>
  <si>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</si>
  <si>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</si>
  <si>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</si>
  <si>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</si>
  <si>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</si>
  <si>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</si>
  <si>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</si>
  <si>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</si>
  <si>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</si>
  <si>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</si>
  <si>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</si>
  <si>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</si>
  <si>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</si>
  <si>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</si>
  <si>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</si>
  <si>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</si>
  <si>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</si>
  <si>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</si>
  <si>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</si>
  <si>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</si>
  <si>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</si>
  <si>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</si>
  <si>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</si>
  <si>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</si>
  <si>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</si>
  <si>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</si>
  <si>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</si>
  <si>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</si>
  <si>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</si>
  <si>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</si>
  <si>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</si>
  <si>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</si>
  <si>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</si>
  <si>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</si>
  <si>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</si>
  <si>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</si>
  <si>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</si>
  <si>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</si>
  <si>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</si>
  <si>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</si>
  <si>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</si>
  <si>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</si>
  <si>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</si>
  <si>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</si>
  <si>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</si>
  <si>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</si>
  <si>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</si>
  <si>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</si>
  <si>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</si>
  <si>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</si>
  <si>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</si>
  <si>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</si>
  <si>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</si>
  <si>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</si>
  <si>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</si>
  <si>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</si>
  <si>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</si>
  <si>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</si>
  <si>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</si>
  <si>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</si>
  <si>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</si>
  <si>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</si>
  <si>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</si>
  <si>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</si>
  <si>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</si>
  <si>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</si>
  <si>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</si>
  <si>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</si>
  <si>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</si>
  <si>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</si>
  <si>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</si>
  <si>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</si>
  <si>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</si>
  <si>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</si>
  <si>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</si>
  <si>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</si>
  <si>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</si>
  <si>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</si>
  <si>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</si>
  <si>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</si>
  <si>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</si>
  <si>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</si>
  <si>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</si>
  <si>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</si>
  <si>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</si>
  <si>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</si>
  <si>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</si>
  <si>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</si>
  <si>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</si>
  <si>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</si>
  <si>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</si>
  <si>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</si>
  <si>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</si>
  <si>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</si>
  <si>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</si>
  <si>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</si>
  <si>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</si>
  <si>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</si>
  <si>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</si>
  <si>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</si>
  <si>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</si>
  <si>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</si>
  <si>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</si>
  <si>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</si>
  <si>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</si>
  <si>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</si>
  <si>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</si>
  <si>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</si>
  <si>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</si>
  <si>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</si>
  <si>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</si>
  <si>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</si>
  <si>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</si>
  <si>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</si>
  <si>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</si>
  <si>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</si>
  <si>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</si>
  <si>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</si>
  <si>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</si>
  <si>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</si>
  <si>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</si>
  <si>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</si>
  <si>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</si>
  <si>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</si>
  <si>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</si>
  <si>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</si>
  <si>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</si>
  <si>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</si>
  <si>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</si>
  <si>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</si>
  <si>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</si>
  <si>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</si>
  <si>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</si>
  <si>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</si>
  <si>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</si>
  <si>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</si>
  <si>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</si>
  <si>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</si>
  <si>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</si>
  <si>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</si>
  <si>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</si>
  <si>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</si>
  <si>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</si>
  <si>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</si>
  <si>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</si>
  <si>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</si>
  <si>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</si>
  <si>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</si>
  <si>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</si>
  <si>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</si>
  <si>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</si>
  <si>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</si>
  <si>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</si>
  <si>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</si>
  <si>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</si>
  <si>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</si>
  <si>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</si>
  <si>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</si>
  <si>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</si>
  <si>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</si>
  <si>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</si>
  <si>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</si>
  <si>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</si>
  <si>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</si>
  <si>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</si>
  <si>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</si>
  <si>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</si>
  <si>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</si>
  <si>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</si>
  <si>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</si>
  <si>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</si>
  <si>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</si>
  <si>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</si>
  <si>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</si>
  <si>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</si>
  <si>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</si>
  <si>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</si>
  <si>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</si>
  <si>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</si>
  <si>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</si>
  <si>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</si>
  <si>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</si>
  <si>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</si>
  <si>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</si>
  <si>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</si>
  <si>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</si>
  <si>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</si>
  <si>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</si>
  <si>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</si>
  <si>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</si>
  <si>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</si>
  <si>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</si>
  <si>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</si>
  <si>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</si>
  <si>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</si>
  <si>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</si>
  <si>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</si>
  <si>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</si>
  <si>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</si>
  <si>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</si>
  <si>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</si>
  <si>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</si>
  <si>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</si>
  <si>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</si>
  <si>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</si>
  <si>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</si>
  <si>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</si>
  <si>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</si>
  <si>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</si>
  <si>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</si>
  <si>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</si>
  <si>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</si>
  <si>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</si>
  <si>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</si>
  <si>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</si>
  <si>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</si>
  <si>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</si>
  <si>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</si>
  <si>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</si>
  <si>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</si>
  <si>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</si>
  <si>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</si>
  <si>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</si>
  <si>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</si>
  <si>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</si>
  <si>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</si>
  <si>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</si>
  <si>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</si>
  <si>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</si>
  <si>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</si>
  <si>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</si>
  <si>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</si>
  <si>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</si>
  <si>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</si>
  <si>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</si>
  <si>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</si>
  <si>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</si>
  <si>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</si>
  <si>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</si>
  <si>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</si>
  <si>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</si>
  <si>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</si>
  <si>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</si>
  <si>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</si>
  <si>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</si>
  <si>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</si>
  <si>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</si>
  <si>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</si>
  <si>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</si>
  <si>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</si>
  <si>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</si>
  <si>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</si>
  <si>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</si>
  <si>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</si>
  <si>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</si>
  <si>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</si>
  <si>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</si>
  <si>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</si>
  <si>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</si>
  <si>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</si>
  <si>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</si>
  <si>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</si>
  <si>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</si>
  <si>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</si>
  <si>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</si>
  <si>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</si>
  <si>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</si>
  <si>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</si>
  <si>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</si>
  <si>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</si>
  <si>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</si>
  <si>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</si>
  <si>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</si>
  <si>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</si>
  <si>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</si>
  <si>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</si>
  <si>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</si>
  <si>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</si>
  <si>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</si>
  <si>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</si>
  <si>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</si>
  <si>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</si>
  <si>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</si>
  <si>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</si>
  <si>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</si>
  <si>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</si>
  <si>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</si>
  <si>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</si>
  <si>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</si>
  <si>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</si>
  <si>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</si>
  <si>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</si>
  <si>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</si>
  <si>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</si>
  <si>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</si>
  <si>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</si>
  <si>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</si>
  <si>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</si>
  <si>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</si>
  <si>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</si>
  <si>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</si>
  <si>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</si>
  <si>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</si>
  <si>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</si>
  <si>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</si>
  <si>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</si>
  <si>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</si>
  <si>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</si>
  <si>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</si>
  <si>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</si>
  <si>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</si>
  <si>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</si>
  <si>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</si>
  <si>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</si>
  <si>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</si>
  <si>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</si>
  <si>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</si>
  <si>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</si>
  <si>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</si>
  <si>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</si>
  <si>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</si>
  <si>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</si>
  <si>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</si>
  <si>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</si>
  <si>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</si>
  <si>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</si>
  <si>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</si>
  <si>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</si>
  <si>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</si>
  <si>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</si>
  <si>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</si>
  <si>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</si>
  <si>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</si>
  <si>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</si>
  <si>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</si>
  <si>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</si>
  <si>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</si>
  <si>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</si>
  <si>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</si>
  <si>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</si>
  <si>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</si>
  <si>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</si>
  <si>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</si>
  <si>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</si>
  <si>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</si>
  <si>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</si>
  <si>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</si>
  <si>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</si>
  <si>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</si>
  <si>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</si>
  <si>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</si>
  <si>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</si>
  <si>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</si>
  <si>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</si>
  <si>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</si>
  <si>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</si>
  <si>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</si>
  <si>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</si>
  <si>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</si>
  <si>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</si>
  <si>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</si>
  <si>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</si>
  <si>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</si>
  <si>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</si>
  <si>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</si>
  <si>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</si>
  <si>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</si>
  <si>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</si>
  <si>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</si>
  <si>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</si>
  <si>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</si>
  <si>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</si>
  <si>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</si>
  <si>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</si>
  <si>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</si>
  <si>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</si>
  <si>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</si>
  <si>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</si>
  <si>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</si>
  <si>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</si>
  <si>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</si>
  <si>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</si>
  <si>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</si>
  <si>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</si>
  <si>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</si>
  <si>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</si>
  <si>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</si>
  <si>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</si>
  <si>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</si>
  <si>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</si>
  <si>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</si>
  <si>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</si>
  <si>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</si>
  <si>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</si>
  <si>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</si>
  <si>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</si>
  <si>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</si>
  <si>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</si>
  <si>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</si>
  <si>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</si>
  <si>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</si>
  <si>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</si>
  <si>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</si>
  <si>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</si>
  <si>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</si>
  <si>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</si>
  <si>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</si>
  <si>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</si>
  <si>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</si>
  <si>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</si>
  <si>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</si>
  <si>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</si>
  <si>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</si>
  <si>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</si>
  <si>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</si>
  <si>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</si>
  <si>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</si>
  <si>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</si>
  <si>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</si>
  <si>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</si>
  <si>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</si>
  <si>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</si>
  <si>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</si>
  <si>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</si>
  <si>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</si>
  <si>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</si>
  <si>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</si>
  <si>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</si>
  <si>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</si>
  <si>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</si>
  <si>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</si>
  <si>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</si>
  <si>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</si>
  <si>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</si>
  <si>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</si>
  <si>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</si>
  <si>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</si>
  <si>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</si>
  <si>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</si>
  <si>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</si>
  <si>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</si>
  <si>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</si>
  <si>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</si>
  <si>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</si>
  <si>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</si>
  <si>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</si>
  <si>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</si>
  <si>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</si>
  <si>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</si>
  <si>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</si>
  <si>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</si>
  <si>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</si>
  <si>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</si>
  <si>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</si>
  <si>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</si>
  <si>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</si>
  <si>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</si>
  <si>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</si>
  <si>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</si>
  <si>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</si>
  <si>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</si>
  <si>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</si>
  <si>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</si>
  <si>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</si>
  <si>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</si>
  <si>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</si>
  <si>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</si>
  <si>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</si>
  <si>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</si>
  <si>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</si>
  <si>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</si>
  <si>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</si>
  <si>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</si>
  <si>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</si>
  <si>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</si>
  <si>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</si>
  <si>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</si>
  <si>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</si>
  <si>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</si>
  <si>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</si>
  <si>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</si>
  <si>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</si>
  <si>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</si>
  <si>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</si>
  <si>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</si>
  <si>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</si>
  <si>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</si>
  <si>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</si>
  <si>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</si>
  <si>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</si>
  <si>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</si>
  <si>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</si>
  <si>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</si>
  <si>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</si>
  <si>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</si>
  <si>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</si>
  <si>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</si>
  <si>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</si>
  <si>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</si>
  <si>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</si>
  <si>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</si>
  <si>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</si>
  <si>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</si>
  <si>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</si>
  <si>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</si>
  <si>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</si>
  <si>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</si>
  <si>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</si>
  <si>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</si>
  <si>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</si>
  <si>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</si>
  <si>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</si>
  <si>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</si>
  <si>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</si>
  <si>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</si>
  <si>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</si>
  <si>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</si>
  <si>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</si>
  <si>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</si>
  <si>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</si>
  <si>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</si>
  <si>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</si>
  <si>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</si>
  <si>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</si>
  <si>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</si>
  <si>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</si>
  <si>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</si>
  <si>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</si>
  <si>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</si>
  <si>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</si>
  <si>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</si>
  <si>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</si>
  <si>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</si>
  <si>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</si>
  <si>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</si>
  <si>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</si>
  <si>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</si>
  <si>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</si>
  <si>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</si>
  <si>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</si>
  <si>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</si>
  <si>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</si>
  <si>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</si>
  <si>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</si>
  <si>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</si>
  <si>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</si>
  <si>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</si>
  <si>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</si>
  <si>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</si>
  <si>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</si>
  <si>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</si>
  <si>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</si>
  <si>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</si>
  <si>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</si>
  <si>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</si>
  <si>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</si>
  <si>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</si>
  <si>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</si>
  <si>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</si>
  <si>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</si>
  <si>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</si>
  <si>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</si>
  <si>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</si>
  <si>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</si>
  <si>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</si>
  <si>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</si>
  <si>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</si>
  <si>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</si>
  <si>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</si>
  <si>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</si>
  <si>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</si>
  <si>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</si>
  <si>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</si>
  <si>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</si>
  <si>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</si>
  <si>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</si>
  <si>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</si>
  <si>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</si>
  <si>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</si>
  <si>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</si>
  <si>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</si>
  <si>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</si>
  <si>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</si>
  <si>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</si>
  <si>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</si>
  <si>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</si>
  <si>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</si>
  <si>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</si>
  <si>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</si>
  <si>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</si>
  <si>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</si>
  <si>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</si>
  <si>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</si>
  <si>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</si>
  <si>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</si>
  <si>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</si>
  <si>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</si>
  <si>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</si>
  <si>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</si>
  <si>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</si>
  <si>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</si>
  <si>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</si>
  <si>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</si>
  <si>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</si>
  <si>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</si>
  <si>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</si>
  <si>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</si>
  <si>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</si>
  <si>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</si>
  <si>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</si>
  <si>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</si>
  <si>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</si>
  <si>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</si>
  <si>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</si>
  <si>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</si>
  <si>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</si>
  <si>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</si>
  <si>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</si>
  <si>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</si>
  <si>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</si>
  <si>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</si>
  <si>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</si>
  <si>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</si>
  <si>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</si>
  <si>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</si>
  <si>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</si>
  <si>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</si>
  <si>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</si>
  <si>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</si>
  <si>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</si>
  <si>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</si>
  <si>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</si>
  <si>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</si>
  <si>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</si>
  <si>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</si>
  <si>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</si>
  <si>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</si>
  <si>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</si>
  <si>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</si>
  <si>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</si>
  <si>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</si>
  <si>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</si>
  <si>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</si>
  <si>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</si>
  <si>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</si>
  <si>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</si>
  <si>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</si>
  <si>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</si>
  <si>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</si>
  <si>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</si>
  <si>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</si>
  <si>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</si>
  <si>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</si>
  <si>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</si>
  <si>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</si>
  <si>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</si>
  <si>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</si>
  <si>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</si>
  <si>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</si>
  <si>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</si>
  <si>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</si>
  <si>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</si>
  <si>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</si>
  <si>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</si>
  <si>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</si>
  <si>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</si>
  <si>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</si>
  <si>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</si>
  <si>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</si>
  <si>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</si>
  <si>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</si>
  <si>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</si>
  <si>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</si>
  <si>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</si>
  <si>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</si>
  <si>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</si>
  <si>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</si>
  <si>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</si>
  <si>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</si>
  <si>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</si>
  <si>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</si>
  <si>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</si>
  <si>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</si>
  <si>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</si>
  <si>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</si>
  <si>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</si>
  <si>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</si>
  <si>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</si>
  <si>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</si>
  <si>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</si>
  <si>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</si>
  <si>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</si>
  <si>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</si>
  <si>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</si>
  <si>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</si>
  <si>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</si>
  <si>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</si>
  <si>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</si>
  <si>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</si>
  <si>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</si>
  <si>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</si>
  <si>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</si>
  <si>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</si>
  <si>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</si>
  <si>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</si>
  <si>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</si>
  <si>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</si>
  <si>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</si>
  <si>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</si>
  <si>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</si>
  <si>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</si>
  <si>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</si>
  <si>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</si>
  <si>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</si>
  <si>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</si>
  <si>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</si>
  <si>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</si>
  <si>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</si>
  <si>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</si>
  <si>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</si>
  <si>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</si>
  <si>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</si>
  <si>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</si>
  <si>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</si>
  <si>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</si>
  <si>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</si>
  <si>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</si>
  <si>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</si>
  <si>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</si>
  <si>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</si>
  <si>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</si>
  <si>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</si>
  <si>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</si>
  <si>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</si>
  <si>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</si>
  <si>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</si>
  <si>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</si>
  <si>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</si>
  <si>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</si>
  <si>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</si>
  <si>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</si>
  <si>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</si>
  <si>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</si>
  <si>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</si>
  <si>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</si>
  <si>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</si>
  <si>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</si>
  <si>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</si>
  <si>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</si>
  <si>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</si>
  <si>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</si>
  <si>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</si>
  <si>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</si>
  <si>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</si>
  <si>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</si>
  <si>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</si>
  <si>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</si>
  <si>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</si>
  <si>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</si>
  <si>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</si>
  <si>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</si>
  <si>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</si>
  <si>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</si>
  <si>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</si>
  <si>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</si>
  <si>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</si>
  <si>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</si>
  <si>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</si>
  <si>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</si>
  <si>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</si>
  <si>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</si>
  <si>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</si>
  <si>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</si>
  <si>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</si>
  <si>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</si>
  <si>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</si>
  <si>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</si>
  <si>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</si>
  <si>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</si>
  <si>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</si>
  <si>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</si>
  <si>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</si>
  <si>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</si>
  <si>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</si>
  <si>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</si>
  <si>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</si>
  <si>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</si>
  <si>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</si>
  <si>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</si>
  <si>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</si>
  <si>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</si>
  <si>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</si>
  <si>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</si>
  <si>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</si>
  <si>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</si>
  <si>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</si>
  <si>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</si>
  <si>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</si>
  <si>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</si>
  <si>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</si>
  <si>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</si>
  <si>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</si>
  <si>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</si>
  <si>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</si>
  <si>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</si>
  <si>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</si>
  <si>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</si>
  <si>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</si>
  <si>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</si>
  <si>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</si>
  <si>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</si>
  <si>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</si>
  <si>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</si>
  <si>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</si>
  <si>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</si>
  <si>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</si>
  <si>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</si>
  <si>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</si>
  <si>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</si>
  <si>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</si>
  <si>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</si>
  <si>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</si>
  <si>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</si>
  <si>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</si>
  <si>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</si>
  <si>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</si>
  <si>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</si>
  <si>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</si>
  <si>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</si>
  <si>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</si>
  <si>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</si>
  <si>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</si>
  <si>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</si>
  <si>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</si>
  <si>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</si>
  <si>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</si>
  <si>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</si>
  <si>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</si>
  <si>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</si>
  <si>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</si>
  <si>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</si>
  <si>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</si>
  <si>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</si>
  <si>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</si>
  <si>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</si>
  <si>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</si>
  <si>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</si>
  <si>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</si>
  <si>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</si>
  <si>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</si>
  <si>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</si>
  <si>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</si>
  <si>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</si>
  <si>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</si>
  <si>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</si>
  <si>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</si>
  <si>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</si>
  <si>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</si>
  <si>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</si>
  <si>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</si>
  <si>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</si>
  <si>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</si>
  <si>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</si>
  <si>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</si>
  <si>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</si>
  <si>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</si>
  <si>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</si>
  <si>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</si>
  <si>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</si>
  <si>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</si>
  <si>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</si>
  <si>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</si>
  <si>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</si>
  <si>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</si>
  <si>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</si>
  <si>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</si>
  <si>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</si>
  <si>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</si>
  <si>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</si>
  <si>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</si>
  <si>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</si>
  <si>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</si>
  <si>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</si>
  <si>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</si>
  <si>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</si>
  <si>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</si>
  <si>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</si>
  <si>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</si>
  <si>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</si>
  <si>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</si>
  <si>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</si>
  <si>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</si>
  <si>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</si>
  <si>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</si>
  <si>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</si>
  <si>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</si>
  <si>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</si>
  <si>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</si>
  <si>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</si>
  <si>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</si>
  <si>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</si>
  <si>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</si>
  <si>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</si>
  <si>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</si>
  <si>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</si>
  <si>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</si>
  <si>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</si>
  <si>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</si>
  <si>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</si>
  <si>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</si>
  <si>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</si>
  <si>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</si>
  <si>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</si>
  <si>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</si>
  <si>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</si>
  <si>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</si>
  <si>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</si>
  <si>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</si>
  <si>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</si>
  <si>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</si>
  <si>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</si>
  <si>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</si>
  <si>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</si>
  <si>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</si>
  <si>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</si>
  <si>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</si>
  <si>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</si>
  <si>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</si>
  <si>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</si>
  <si>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</si>
  <si>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</si>
  <si>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</si>
  <si>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</si>
  <si>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</si>
  <si>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</si>
  <si>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</si>
  <si>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</si>
  <si>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</si>
  <si>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</si>
  <si>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</si>
  <si>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</si>
  <si>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</si>
  <si>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</si>
  <si>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</si>
  <si>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</si>
  <si>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</si>
  <si>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</si>
  <si>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</si>
  <si>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</si>
  <si>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</si>
  <si>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</si>
  <si>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</si>
  <si>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</si>
  <si>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</si>
  <si>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</si>
  <si>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</si>
  <si>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</si>
  <si>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</si>
  <si>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</si>
  <si>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</si>
  <si>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</si>
  <si>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</si>
  <si>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</si>
  <si>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</si>
  <si>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</si>
  <si>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</si>
  <si>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</si>
  <si>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</si>
  <si>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</si>
  <si>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</si>
  <si>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</si>
  <si>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</si>
  <si>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</si>
  <si>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</si>
  <si>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</si>
  <si>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</si>
  <si>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</si>
  <si>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</si>
  <si>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</si>
  <si>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</si>
  <si>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</si>
  <si>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</si>
  <si>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</si>
  <si>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</si>
  <si>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</si>
  <si>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</si>
  <si>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</si>
  <si>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</si>
  <si>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</si>
  <si>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</si>
  <si>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</si>
  <si>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</si>
  <si>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</si>
  <si>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</si>
  <si>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</si>
  <si>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</si>
  <si>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</si>
  <si>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</si>
  <si>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</si>
  <si>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</si>
  <si>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</si>
  <si>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</si>
  <si>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</si>
  <si>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</si>
  <si>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</si>
  <si>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</si>
  <si>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</si>
  <si>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</si>
  <si>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</si>
  <si>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</si>
  <si>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</si>
  <si>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</si>
  <si>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</si>
  <si>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</si>
  <si>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</si>
  <si>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</si>
  <si>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</si>
  <si>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</si>
  <si>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</si>
  <si>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</si>
  <si>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</si>
  <si>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</si>
  <si>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</si>
  <si>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</si>
  <si>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</si>
  <si>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</si>
  <si>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</si>
  <si>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</si>
  <si>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</si>
  <si>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</si>
  <si>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</si>
  <si>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</si>
  <si>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</si>
  <si>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</si>
  <si>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</si>
  <si>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</si>
  <si>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</si>
  <si>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</si>
  <si>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</si>
  <si>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</si>
  <si>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</si>
  <si>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</si>
  <si>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</si>
  <si>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</si>
  <si>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</si>
  <si>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</si>
  <si>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</si>
  <si>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</si>
  <si>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</si>
  <si>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</si>
  <si>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</si>
  <si>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</si>
  <si>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</si>
  <si>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</si>
  <si>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</si>
  <si>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</si>
  <si>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</si>
  <si>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</si>
  <si>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</si>
  <si>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</si>
  <si>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</si>
  <si>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</si>
  <si>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</si>
  <si>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</si>
  <si>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</si>
  <si>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</si>
  <si>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</si>
  <si>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</si>
  <si>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</si>
  <si>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</si>
  <si>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</si>
  <si>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</si>
  <si>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</si>
  <si>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</si>
  <si>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</si>
  <si>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</si>
  <si>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</si>
  <si>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</si>
  <si>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</si>
  <si>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</si>
  <si>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</si>
  <si>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</si>
  <si>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</si>
  <si>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</si>
  <si>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</si>
  <si>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</si>
  <si>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</si>
  <si>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</si>
  <si>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</si>
  <si>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</si>
  <si>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</si>
  <si>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</si>
  <si>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</si>
  <si>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</si>
  <si>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</si>
  <si>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</si>
  <si>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</si>
  <si>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</si>
  <si>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</si>
  <si>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</si>
  <si>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</si>
  <si>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</si>
  <si>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</si>
  <si>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</si>
  <si>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</si>
  <si>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</si>
  <si>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</si>
  <si>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</si>
  <si>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</si>
  <si>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</si>
  <si>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</si>
  <si>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</si>
  <si>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</si>
  <si>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</si>
  <si>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</si>
  <si>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</si>
  <si>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</si>
  <si>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</si>
  <si>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</si>
  <si>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</si>
  <si>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</si>
  <si>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</si>
  <si>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</si>
  <si>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</si>
  <si>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</si>
  <si>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</si>
  <si>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</si>
  <si>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</si>
  <si>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</si>
  <si>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</si>
  <si>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</si>
  <si>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</si>
  <si>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</si>
  <si>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</si>
  <si>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</si>
  <si>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</si>
  <si>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</si>
  <si>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</si>
  <si>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</si>
  <si>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</si>
  <si>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</si>
  <si>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</si>
  <si>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</si>
  <si>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</si>
  <si>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</si>
  <si>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</si>
  <si>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</si>
  <si>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</si>
  <si>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</si>
  <si>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</si>
  <si>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</si>
  <si>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</si>
  <si>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</si>
  <si>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</si>
  <si>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</si>
  <si>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</si>
  <si>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</si>
  <si>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</si>
  <si>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</si>
  <si>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</si>
  <si>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</si>
  <si>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</si>
  <si>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</si>
  <si>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</si>
  <si>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</si>
  <si>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</si>
  <si>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</si>
  <si>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</si>
  <si>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</si>
  <si>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</si>
  <si>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</si>
  <si>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</si>
  <si>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</si>
  <si>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</si>
  <si>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</si>
  <si>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</si>
  <si>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</si>
  <si>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</si>
  <si>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</si>
  <si>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</si>
  <si>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</si>
  <si>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</si>
  <si>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</si>
  <si>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</si>
  <si>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</si>
  <si>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</si>
  <si>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</si>
  <si>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</si>
  <si>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</si>
  <si>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</si>
  <si>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</si>
  <si>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</si>
  <si>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</si>
  <si>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</si>
  <si>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</si>
  <si>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</si>
  <si>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</si>
  <si>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</si>
  <si>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</si>
  <si>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</si>
  <si>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</si>
  <si>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</si>
  <si>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</si>
  <si>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</si>
  <si>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</si>
  <si>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</si>
  <si>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</si>
  <si>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</si>
  <si>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</si>
  <si>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</si>
  <si>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</si>
  <si>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</si>
  <si>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</si>
  <si>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</si>
  <si>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</si>
  <si>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</si>
  <si>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</si>
  <si>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</si>
  <si>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</si>
  <si>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</si>
  <si>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</si>
  <si>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</si>
  <si>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</si>
  <si>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</si>
  <si>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</si>
  <si>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</si>
  <si>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</si>
  <si>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</si>
  <si>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</si>
  <si>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</si>
  <si>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</si>
  <si>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</si>
  <si>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</si>
  <si>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</si>
  <si>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</si>
  <si>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</si>
  <si>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</si>
  <si>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</si>
  <si>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</si>
  <si>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</si>
  <si>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</si>
  <si>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</si>
  <si>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</si>
  <si>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</si>
  <si>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</si>
  <si>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</si>
  <si>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</si>
  <si>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</si>
  <si>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</si>
  <si>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</si>
  <si>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</si>
  <si>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</si>
  <si>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</si>
  <si>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</si>
  <si>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</si>
  <si>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</si>
  <si>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</si>
  <si>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</si>
  <si>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</si>
  <si>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</si>
  <si>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</si>
  <si>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</si>
  <si>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</si>
  <si>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</si>
  <si>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</si>
  <si>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</si>
  <si>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</si>
  <si>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</si>
  <si>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</si>
  <si>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</si>
  <si>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</si>
  <si>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</si>
  <si>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</si>
  <si>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</si>
  <si>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</si>
  <si>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</si>
  <si>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</si>
  <si>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</si>
  <si>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</si>
  <si>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</si>
  <si>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</si>
  <si>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</si>
  <si>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</si>
  <si>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</si>
  <si>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</si>
  <si>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</si>
  <si>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</si>
  <si>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</si>
  <si>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</si>
  <si>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</si>
  <si>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</si>
  <si>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</si>
  <si>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</si>
  <si>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</si>
  <si>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</si>
  <si>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</si>
  <si>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</si>
  <si>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</si>
  <si>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</si>
  <si>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</si>
  <si>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</si>
  <si>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</si>
  <si>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</si>
  <si>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</si>
  <si>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</si>
  <si>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</si>
  <si>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</si>
  <si>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</si>
  <si>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</si>
  <si>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</si>
  <si>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</si>
  <si>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</si>
  <si>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</si>
  <si>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</si>
  <si>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</si>
  <si>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</si>
  <si>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</si>
  <si>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</si>
  <si>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</si>
  <si>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</si>
  <si>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</si>
  <si>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</si>
  <si>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</si>
  <si>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</si>
  <si>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</si>
  <si>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</si>
  <si>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</si>
  <si>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</si>
  <si>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</si>
  <si>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</si>
  <si>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</si>
  <si>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</si>
  <si>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</si>
  <si>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</si>
  <si>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</si>
  <si>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</si>
  <si>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</si>
  <si>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</si>
  <si>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</si>
  <si>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</si>
  <si>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</si>
  <si>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</si>
  <si>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</si>
  <si>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</si>
  <si>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</si>
  <si>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</si>
  <si>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</si>
  <si>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</si>
  <si>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</si>
  <si>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</si>
  <si>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</si>
  <si>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</si>
  <si>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</si>
  <si>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</si>
  <si>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</si>
  <si>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</si>
  <si>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</si>
  <si>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</si>
  <si>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</si>
  <si>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</si>
  <si>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</si>
  <si>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</si>
  <si>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</si>
  <si>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</si>
  <si>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</si>
  <si>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</si>
  <si>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</si>
  <si>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</si>
  <si>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</si>
  <si>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</si>
  <si>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</si>
  <si>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</si>
  <si>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</si>
  <si>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</si>
  <si>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</si>
  <si>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</si>
  <si>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</si>
  <si>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</si>
  <si>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</si>
  <si>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</si>
  <si>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</si>
  <si>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</si>
  <si>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</si>
  <si>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</si>
  <si>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</si>
  <si>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</si>
  <si>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</si>
  <si>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</si>
  <si>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</si>
  <si>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</si>
  <si>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</si>
  <si>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</si>
  <si>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</si>
  <si>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</si>
  <si>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</si>
  <si>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</si>
  <si>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</si>
  <si>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</si>
  <si>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</si>
  <si>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</si>
  <si>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</si>
  <si>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</si>
  <si>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</si>
  <si>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</si>
  <si>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</si>
  <si>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</si>
  <si>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</si>
  <si>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</si>
  <si>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</si>
  <si>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</si>
  <si>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</si>
  <si>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</si>
  <si>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</si>
  <si>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</si>
  <si>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</si>
  <si>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</si>
  <si>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</si>
  <si>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</si>
  <si>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</si>
  <si>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</si>
  <si>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</si>
  <si>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</si>
  <si>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</si>
  <si>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</si>
  <si>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</si>
  <si>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</si>
  <si>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</si>
  <si>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</si>
  <si>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</si>
  <si>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</si>
  <si>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</si>
  <si>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</si>
  <si>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</si>
  <si>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</si>
  <si>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</si>
  <si>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</si>
  <si>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</si>
  <si>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</si>
  <si>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</si>
  <si>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</si>
  <si>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</si>
  <si>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</si>
  <si>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</si>
  <si>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</si>
  <si>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</si>
  <si>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</si>
  <si>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</si>
  <si>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</si>
  <si>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</si>
  <si>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</si>
  <si>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</si>
  <si>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</si>
  <si>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</si>
  <si>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</si>
  <si>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</si>
  <si>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</si>
  <si>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</si>
  <si>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</si>
  <si>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</si>
  <si>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</si>
  <si>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</si>
  <si>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</si>
  <si>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</si>
  <si>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</si>
  <si>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</si>
  <si>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</si>
  <si>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</si>
  <si>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</si>
  <si>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</si>
  <si>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</si>
  <si>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</si>
  <si>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</si>
  <si>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</si>
  <si>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</si>
  <si>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</si>
  <si>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</si>
  <si>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</si>
  <si>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</si>
  <si>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</si>
  <si>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</si>
  <si>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</si>
  <si>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</si>
  <si>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</si>
  <si>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</si>
  <si>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</si>
  <si>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</si>
  <si>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</si>
  <si>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</si>
  <si>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</si>
  <si>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</si>
  <si>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</si>
  <si>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</si>
  <si>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</si>
  <si>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</si>
  <si>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</si>
  <si>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</si>
  <si>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</si>
  <si>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</si>
  <si>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</si>
  <si>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</si>
  <si>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</si>
  <si>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</si>
  <si>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</si>
  <si>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</si>
  <si>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</si>
  <si>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</si>
  <si>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</si>
  <si>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</si>
  <si>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</si>
  <si>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</si>
  <si>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</si>
  <si>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</si>
  <si>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</si>
  <si>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</si>
  <si>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</si>
  <si>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</si>
  <si>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</si>
  <si>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</si>
  <si>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</si>
  <si>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</si>
  <si>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</si>
  <si>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</si>
  <si>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</si>
  <si>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</si>
  <si>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</si>
  <si>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</si>
  <si>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</si>
  <si>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</si>
  <si>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</si>
  <si>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</si>
  <si>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</si>
  <si>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</si>
  <si>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</si>
  <si>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</si>
  <si>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</si>
  <si>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</si>
  <si>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</si>
  <si>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</si>
  <si>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</si>
  <si>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</si>
  <si>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</si>
  <si>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</si>
  <si>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</si>
  <si>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</si>
  <si>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</si>
  <si>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</si>
  <si>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</si>
  <si>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</si>
  <si>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</si>
  <si>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</si>
  <si>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</si>
  <si>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</si>
  <si>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</si>
  <si>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</si>
  <si>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</si>
  <si>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</si>
  <si>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</si>
  <si>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</si>
  <si>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</si>
  <si>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</si>
  <si>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</si>
  <si>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</si>
  <si>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</si>
  <si>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</si>
  <si>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</si>
  <si>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</si>
  <si>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</si>
  <si>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</si>
  <si>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</si>
  <si>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</si>
  <si>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</si>
  <si>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</si>
  <si>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</si>
  <si>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</si>
  <si>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</si>
  <si>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</si>
  <si>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</si>
  <si>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</si>
  <si>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</si>
  <si>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</si>
  <si>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</si>
  <si>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</si>
  <si>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</si>
  <si>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</si>
  <si>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</si>
  <si>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</si>
  <si>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</si>
  <si>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</si>
  <si>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</si>
  <si>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</si>
  <si>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</si>
  <si>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</si>
  <si>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</si>
  <si>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</si>
  <si>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</si>
  <si>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</si>
  <si>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</si>
  <si>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</si>
  <si>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</si>
  <si>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</si>
  <si>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</si>
  <si>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</si>
  <si>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</si>
  <si>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</si>
  <si>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</si>
  <si>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</si>
  <si>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</si>
  <si>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</si>
  <si>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</si>
  <si>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</si>
  <si>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</si>
  <si>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</si>
  <si>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</si>
  <si>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</si>
  <si>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</si>
  <si>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</si>
  <si>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</si>
  <si>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</si>
  <si>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</si>
  <si>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</si>
  <si>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</si>
  <si>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</si>
  <si>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</si>
  <si>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</si>
  <si>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</si>
  <si>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</si>
  <si>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</si>
  <si>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</si>
  <si>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</si>
  <si>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</si>
  <si>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</si>
  <si>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</si>
  <si>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</si>
  <si>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</si>
  <si>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</si>
  <si>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</si>
  <si>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</si>
  <si>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</si>
  <si>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</si>
  <si>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</si>
  <si>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</si>
  <si>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</si>
  <si>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</si>
  <si>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</si>
  <si>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</si>
  <si>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</si>
  <si>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</si>
  <si>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</si>
  <si>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</si>
  <si>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</si>
  <si>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</si>
  <si>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</si>
  <si>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</si>
  <si>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</si>
  <si>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</si>
  <si>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</si>
  <si>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</si>
  <si>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</si>
  <si>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</si>
  <si>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</si>
  <si>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</si>
  <si>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</si>
  <si>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</si>
  <si>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</si>
  <si>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</si>
  <si>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</si>
  <si>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</si>
  <si>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</si>
  <si>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</si>
  <si>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</si>
  <si>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</si>
  <si>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</si>
  <si>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</si>
  <si>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</si>
  <si>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</si>
  <si>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</si>
  <si>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</si>
  <si>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</si>
  <si>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</si>
  <si>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</si>
  <si>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</si>
  <si>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</si>
  <si>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</si>
  <si>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</si>
  <si>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</si>
  <si>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</si>
  <si>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</si>
  <si>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</si>
  <si>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</si>
  <si>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</si>
  <si>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</si>
  <si>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</si>
  <si>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</si>
  <si>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</si>
  <si>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</si>
  <si>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</si>
  <si>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</si>
  <si>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</si>
  <si>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</si>
  <si>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</si>
  <si>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</si>
  <si>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</si>
  <si>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</si>
  <si>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</si>
  <si>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</si>
  <si>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</si>
  <si>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</si>
  <si>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</si>
  <si>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</si>
  <si>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</si>
  <si>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</si>
  <si>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</si>
  <si>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</si>
  <si>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</si>
  <si>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</si>
  <si>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</si>
  <si>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</si>
  <si>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</si>
  <si>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</si>
  <si>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</si>
  <si>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</si>
  <si>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</si>
  <si>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</si>
  <si>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</si>
  <si>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</si>
  <si>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</si>
  <si>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</si>
  <si>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</si>
  <si>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</si>
  <si>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</si>
  <si>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</si>
  <si>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</si>
  <si>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</si>
  <si>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</si>
  <si>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</si>
  <si>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</si>
  <si>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</si>
  <si>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</si>
  <si>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</si>
  <si>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</si>
  <si>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</si>
  <si>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</si>
  <si>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</si>
  <si>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</si>
  <si>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</si>
  <si>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</si>
  <si>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</si>
  <si>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</si>
  <si>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</si>
  <si>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</si>
  <si>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</si>
  <si>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</si>
  <si>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</si>
  <si>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</si>
  <si>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</si>
  <si>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</si>
  <si>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</si>
  <si>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</si>
  <si>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</si>
  <si>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</si>
  <si>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</si>
  <si>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</si>
  <si>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</si>
  <si>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</si>
  <si>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</si>
  <si>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</si>
  <si>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</si>
  <si>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</si>
  <si>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</si>
  <si>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</si>
  <si>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</si>
  <si>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</si>
  <si>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</si>
  <si>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</si>
  <si>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</si>
  <si>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</si>
  <si>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</si>
  <si>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</si>
  <si>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</si>
  <si>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</si>
  <si>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</si>
  <si>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</si>
  <si>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</si>
  <si>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</si>
  <si>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</si>
  <si>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</si>
  <si>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</si>
  <si>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</si>
  <si>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</si>
  <si>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</si>
  <si>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</si>
  <si>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</si>
  <si>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</si>
  <si>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</si>
  <si>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</si>
  <si>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</si>
  <si>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</si>
  <si>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</si>
  <si>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</si>
  <si>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</si>
  <si>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</si>
  <si>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</si>
  <si>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</si>
  <si>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</si>
  <si>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</si>
  <si>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</si>
  <si>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</si>
  <si>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</si>
  <si>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</si>
  <si>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</si>
  <si>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</si>
  <si>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</si>
  <si>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</si>
  <si>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</si>
  <si>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</si>
  <si>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</si>
  <si>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</si>
  <si>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</si>
  <si>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</si>
  <si>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</si>
  <si>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</si>
  <si>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</si>
  <si>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</si>
  <si>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</si>
  <si>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</si>
  <si>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</si>
  <si>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</si>
  <si>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</si>
  <si>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</si>
  <si>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</si>
  <si>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</si>
  <si>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</si>
  <si>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</si>
  <si>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</si>
  <si>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</si>
  <si>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</si>
  <si>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</si>
  <si>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</si>
  <si>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</si>
  <si>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</si>
  <si>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</si>
  <si>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</si>
  <si>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</si>
  <si>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</si>
  <si>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</si>
  <si>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</si>
  <si>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</si>
  <si>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</si>
  <si>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</si>
  <si>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</si>
  <si>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</si>
  <si>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</si>
  <si>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</si>
  <si>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</si>
  <si>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</si>
  <si>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</si>
  <si>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</si>
  <si>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</si>
  <si>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</si>
  <si>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</si>
  <si>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</si>
  <si>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</si>
  <si>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</si>
  <si>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</si>
  <si>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</si>
  <si>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</si>
  <si>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</si>
  <si>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</si>
  <si>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</si>
  <si>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</si>
  <si>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</si>
  <si>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</si>
  <si>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</si>
  <si>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</si>
  <si>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</si>
  <si>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</si>
  <si>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</si>
  <si>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</si>
  <si>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</si>
  <si>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</si>
  <si>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</si>
  <si>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</si>
  <si>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</si>
  <si>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</si>
  <si>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</si>
  <si>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</si>
  <si>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</si>
  <si>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</si>
  <si>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</si>
  <si>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</si>
  <si>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</si>
  <si>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</si>
  <si>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</si>
  <si>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</si>
  <si>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</si>
  <si>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</si>
  <si>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</si>
  <si>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</si>
  <si>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</si>
  <si>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</si>
  <si>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</si>
  <si>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</si>
  <si>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</si>
  <si>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</si>
  <si>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</si>
  <si>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</si>
  <si>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</si>
  <si>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</si>
  <si>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</si>
  <si>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</si>
  <si>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</si>
  <si>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</si>
  <si>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</si>
  <si>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</si>
  <si>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</si>
  <si>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</si>
  <si>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</si>
  <si>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</si>
  <si>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</si>
  <si>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</si>
  <si>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</si>
  <si>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</si>
  <si>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</si>
  <si>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</si>
  <si>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</si>
  <si>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</si>
  <si>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</si>
  <si>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</si>
  <si>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</si>
  <si>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</si>
  <si>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</si>
  <si>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</si>
  <si>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</si>
  <si>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</si>
  <si>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</si>
  <si>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</si>
  <si>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</si>
  <si>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</si>
  <si>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</si>
  <si>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</si>
  <si>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</si>
  <si>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</si>
  <si>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</si>
  <si>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</si>
  <si>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</si>
  <si>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</si>
  <si>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</si>
  <si>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</si>
  <si>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</si>
  <si>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</si>
  <si>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</si>
  <si>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</si>
  <si>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</si>
  <si>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</si>
  <si>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</si>
  <si>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</si>
  <si>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</si>
  <si>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</si>
  <si>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</si>
  <si>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</si>
  <si>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</si>
  <si>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</si>
  <si>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</si>
  <si>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</si>
  <si>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</si>
  <si>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</si>
  <si>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</si>
  <si>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</si>
  <si>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</si>
  <si>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</si>
  <si>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</si>
  <si>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</si>
  <si>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</si>
  <si>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</si>
  <si>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</si>
  <si>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</si>
  <si>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</si>
  <si>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</si>
  <si>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</si>
  <si>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</si>
  <si>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</si>
  <si>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</si>
  <si>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</si>
  <si>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</si>
  <si>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</si>
  <si>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</si>
  <si>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</si>
  <si>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</si>
  <si>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</si>
  <si>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</si>
  <si>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</si>
  <si>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</si>
  <si>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</si>
  <si>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</si>
  <si>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</si>
  <si>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</si>
  <si>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</si>
  <si>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</si>
  <si>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</si>
  <si>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</si>
  <si>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</si>
  <si>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</si>
  <si>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</si>
  <si>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</si>
  <si>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</si>
  <si>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</si>
  <si>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</si>
  <si>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</si>
  <si>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</si>
  <si>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</si>
  <si>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</si>
  <si>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</si>
  <si>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</si>
  <si>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</si>
  <si>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</si>
  <si>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</si>
  <si>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</si>
  <si>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</si>
  <si>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</si>
  <si>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</si>
  <si>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</si>
  <si>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</si>
  <si>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</si>
  <si>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</si>
  <si>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</si>
  <si>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</si>
  <si>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</si>
  <si>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</si>
  <si>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</si>
  <si>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</si>
  <si>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</si>
  <si>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</si>
  <si>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</si>
  <si>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</si>
  <si>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</si>
  <si>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</si>
  <si>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</si>
  <si>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</si>
  <si>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</si>
  <si>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</si>
  <si>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</si>
  <si>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</si>
  <si>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</si>
  <si>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</si>
  <si>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</si>
  <si>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</si>
  <si>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</si>
  <si>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</si>
  <si>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</si>
  <si>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</si>
  <si>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</si>
  <si>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</si>
  <si>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</si>
  <si>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</si>
  <si>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</si>
  <si>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</si>
  <si>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</si>
  <si>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</si>
  <si>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</si>
  <si>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</si>
  <si>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</si>
  <si>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</si>
  <si>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</si>
  <si>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</si>
  <si>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</si>
  <si>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</si>
  <si>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</si>
  <si>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</si>
  <si>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</si>
  <si>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</si>
  <si>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</si>
  <si>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</si>
  <si>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</si>
  <si>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</si>
  <si>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</si>
  <si>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</si>
  <si>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</si>
  <si>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</si>
  <si>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</si>
  <si>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</si>
  <si>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</si>
  <si>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</si>
  <si>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</si>
  <si>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</si>
  <si>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</si>
  <si>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</si>
  <si>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</si>
  <si>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</si>
  <si>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</si>
  <si>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</si>
  <si>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</si>
  <si>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</si>
  <si>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</si>
  <si>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</si>
  <si>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</si>
  <si>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</si>
  <si>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</si>
  <si>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</si>
  <si>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</si>
  <si>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</si>
  <si>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</si>
  <si>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</si>
  <si>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</si>
  <si>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</si>
  <si>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</si>
  <si>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</si>
  <si>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</si>
  <si>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</si>
  <si>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</si>
  <si>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</si>
  <si>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</si>
  <si>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</si>
  <si>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</si>
  <si>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</si>
  <si>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</si>
  <si>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</si>
  <si>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</si>
  <si>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</si>
  <si>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</si>
  <si>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</si>
  <si>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</si>
  <si>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</si>
  <si>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</si>
  <si>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</si>
  <si>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</si>
  <si>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</si>
  <si>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</si>
  <si>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</si>
  <si>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</si>
  <si>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</si>
  <si>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</si>
  <si>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</si>
  <si>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</si>
  <si>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</si>
  <si>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</si>
  <si>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</si>
  <si>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</si>
  <si>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</si>
  <si>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</si>
  <si>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</si>
  <si>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</si>
  <si>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</si>
  <si>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</si>
  <si>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</si>
  <si>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</si>
  <si>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</si>
  <si>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</si>
  <si>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</si>
  <si>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</si>
  <si>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</si>
  <si>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</si>
  <si>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</si>
  <si>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</si>
  <si>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</si>
  <si>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</si>
  <si>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</si>
  <si>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</si>
  <si>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</si>
  <si>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</si>
  <si>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</si>
  <si>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</si>
  <si>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</si>
  <si>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</si>
  <si>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</si>
  <si>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</si>
  <si>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</si>
  <si>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</si>
  <si>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</si>
  <si>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</si>
  <si>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</si>
  <si>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</si>
  <si>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</si>
  <si>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</si>
  <si>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</si>
  <si>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</si>
  <si>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</si>
  <si>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</si>
  <si>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</si>
  <si>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</si>
  <si>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</si>
  <si>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</si>
  <si>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</si>
  <si>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</si>
  <si>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</si>
  <si>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</si>
  <si>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</si>
  <si>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</si>
  <si>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</si>
  <si>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</si>
  <si>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</si>
  <si>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</si>
  <si>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</si>
  <si>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</si>
  <si>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</si>
  <si>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</si>
  <si>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</si>
  <si>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</si>
  <si>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</si>
  <si>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</si>
  <si>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</si>
  <si>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</si>
  <si>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</si>
  <si>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</si>
  <si>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</si>
  <si>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</si>
  <si>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</si>
  <si>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</si>
  <si>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</si>
  <si>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</si>
  <si>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</si>
  <si>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</si>
  <si>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</si>
  <si>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</si>
  <si>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</si>
  <si>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</si>
  <si>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</si>
  <si>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</si>
  <si>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</si>
  <si>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</si>
  <si>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</si>
  <si>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</si>
  <si>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</si>
  <si>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</si>
  <si>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</si>
  <si>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</si>
  <si>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</si>
  <si>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</si>
  <si>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</si>
  <si>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</si>
  <si>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</si>
  <si>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</si>
  <si>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</si>
  <si>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</si>
  <si>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</si>
  <si>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</si>
  <si>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</si>
  <si>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</si>
  <si>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</si>
  <si>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</si>
  <si>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</si>
  <si>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</si>
  <si>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</si>
  <si>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</si>
  <si>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</si>
  <si>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</si>
  <si>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</si>
  <si>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</si>
  <si>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</si>
  <si>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</si>
  <si>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</si>
  <si>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</si>
  <si>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</si>
  <si>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</si>
  <si>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</si>
  <si>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</si>
  <si>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</si>
  <si>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</si>
  <si>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</si>
  <si>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</si>
  <si>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</si>
  <si>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</si>
  <si>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</si>
  <si>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</si>
  <si>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</si>
  <si>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</si>
  <si>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</si>
  <si>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</si>
  <si>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</si>
  <si>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</si>
  <si>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</si>
  <si>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</si>
  <si>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</si>
  <si>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</si>
  <si>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</si>
  <si>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</si>
  <si>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</si>
  <si>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</si>
  <si>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</si>
  <si>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</si>
  <si>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</si>
  <si>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</si>
  <si>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</si>
  <si>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</si>
  <si>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</si>
  <si>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</si>
  <si>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</si>
  <si>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</si>
  <si>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</si>
  <si>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</si>
  <si>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</si>
  <si>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</si>
  <si>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</si>
  <si>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</si>
  <si>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</si>
  <si>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</si>
  <si>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</si>
  <si>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</si>
  <si>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</si>
  <si>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</si>
  <si>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</si>
  <si>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</si>
  <si>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</si>
  <si>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</si>
  <si>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</si>
  <si>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</si>
  <si>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</si>
  <si>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</si>
  <si>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</si>
  <si>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</si>
  <si>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</si>
  <si>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</si>
  <si>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</si>
  <si>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</si>
  <si>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</si>
  <si>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</si>
  <si>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</si>
  <si>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</si>
  <si>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</si>
  <si>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</si>
  <si>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</si>
  <si>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</si>
  <si>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</si>
  <si>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</si>
  <si>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</si>
  <si>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</si>
  <si>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</si>
  <si>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</si>
  <si>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</si>
  <si>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</si>
  <si>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</si>
  <si>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</si>
  <si>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</si>
  <si>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</si>
  <si>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</si>
  <si>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</si>
  <si>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</si>
  <si>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</si>
  <si>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</si>
  <si>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</si>
  <si>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</si>
  <si>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</si>
  <si>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</si>
  <si>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</si>
  <si>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</si>
  <si>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</si>
  <si>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</si>
  <si>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</si>
  <si>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</si>
  <si>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</si>
  <si>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</si>
  <si>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</si>
  <si>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</si>
  <si>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</si>
  <si>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</si>
  <si>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</si>
  <si>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</si>
  <si>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</si>
  <si>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</si>
  <si>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</si>
  <si>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</si>
  <si>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</si>
  <si>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</si>
  <si>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</si>
  <si>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</si>
  <si>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</si>
  <si>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</si>
  <si>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</si>
  <si>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</si>
  <si>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</si>
  <si>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</si>
  <si>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</si>
  <si>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</si>
  <si>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</si>
  <si>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</si>
  <si>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</si>
  <si>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</si>
  <si>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</si>
  <si>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</si>
  <si>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</si>
  <si>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</si>
  <si>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</si>
  <si>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</si>
  <si>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</si>
  <si>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</si>
  <si>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</si>
  <si>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</si>
  <si>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</si>
  <si>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</si>
  <si>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</si>
  <si>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</si>
  <si>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</si>
  <si>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</si>
  <si>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</si>
  <si>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</si>
  <si>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</si>
  <si>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</si>
  <si>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</si>
  <si>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</si>
  <si>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</si>
  <si>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</si>
  <si>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</si>
  <si>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</si>
  <si>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</si>
  <si>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</si>
  <si>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</si>
  <si>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</si>
  <si>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</si>
  <si>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</si>
  <si>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</si>
  <si>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</si>
  <si>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</si>
  <si>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</si>
  <si>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</si>
  <si>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</si>
  <si>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</si>
  <si>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</si>
  <si>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</si>
  <si>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</si>
  <si>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</si>
  <si>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</si>
  <si>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</si>
  <si>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</si>
  <si>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</si>
  <si>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</si>
  <si>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</si>
  <si>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</si>
  <si>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</si>
  <si>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</si>
  <si>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</si>
  <si>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</si>
  <si>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</si>
  <si>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</si>
  <si>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</si>
  <si>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</si>
  <si>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</si>
  <si>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</si>
  <si>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</si>
  <si>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</si>
  <si>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</si>
  <si>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</si>
  <si>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</si>
  <si>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</si>
  <si>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</si>
  <si>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</si>
  <si>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</si>
  <si>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</si>
  <si>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</si>
  <si>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</si>
  <si>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</si>
  <si>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</si>
  <si>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</si>
  <si>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</si>
  <si>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</si>
  <si>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</si>
  <si>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</si>
  <si>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</si>
  <si>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</si>
  <si>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</si>
  <si>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</si>
  <si>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</si>
  <si>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</si>
  <si>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</si>
  <si>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</si>
  <si>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</si>
  <si>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</si>
  <si>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</si>
  <si>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</si>
  <si>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</si>
  <si>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</si>
  <si>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</si>
  <si>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</si>
  <si>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</si>
  <si>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</si>
  <si>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</si>
  <si>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</si>
  <si>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</si>
  <si>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</si>
  <si>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</si>
  <si>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</si>
  <si>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</si>
  <si>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</si>
  <si>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</si>
  <si>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</si>
  <si>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</si>
  <si>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</si>
  <si>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</si>
  <si>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</si>
  <si>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</si>
  <si>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</si>
  <si>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</si>
  <si>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</si>
  <si>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</si>
  <si>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</si>
  <si>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</si>
  <si>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</si>
  <si>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</si>
  <si>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</si>
  <si>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</si>
  <si>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</si>
  <si>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</si>
  <si>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</si>
  <si>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</si>
  <si>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</si>
  <si>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</si>
  <si>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</si>
  <si>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</si>
  <si>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</si>
  <si>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</si>
  <si>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</si>
  <si>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</si>
  <si>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</si>
  <si>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</si>
  <si>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</si>
  <si>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</si>
  <si>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</si>
  <si>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</si>
  <si>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</si>
  <si>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</si>
  <si>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</si>
  <si>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</si>
  <si>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</si>
  <si>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</si>
  <si>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</si>
  <si>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</si>
  <si>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</si>
  <si>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</si>
  <si>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</si>
  <si>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</si>
  <si>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</si>
  <si>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</si>
  <si>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</si>
  <si>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</si>
  <si>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</si>
  <si>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</si>
  <si>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</si>
  <si>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</si>
  <si>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</si>
  <si>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</si>
  <si>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</si>
  <si>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</si>
  <si>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</si>
  <si>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</si>
  <si>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</si>
  <si>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</si>
  <si>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</si>
  <si>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</si>
  <si>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</si>
  <si>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</si>
  <si>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</si>
  <si>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</si>
  <si>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</si>
  <si>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</si>
  <si>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</si>
  <si>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</si>
  <si>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</si>
  <si>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</si>
  <si>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</si>
  <si>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</si>
  <si>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</si>
  <si>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</si>
  <si>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</si>
  <si>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</si>
  <si>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</si>
  <si>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</si>
  <si>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</si>
  <si>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</si>
  <si>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</si>
  <si>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</si>
  <si>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</si>
  <si>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</si>
  <si>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</si>
  <si>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</si>
  <si>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</si>
  <si>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</si>
  <si>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</si>
  <si>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</si>
  <si>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</si>
  <si>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</si>
  <si>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</si>
  <si>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</si>
  <si>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</si>
  <si>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</si>
  <si>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</si>
  <si>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</si>
  <si>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</si>
  <si>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</si>
  <si>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</si>
  <si>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</si>
  <si>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</si>
  <si>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</si>
  <si>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</si>
  <si>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</si>
  <si>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</si>
  <si>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</si>
  <si>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</si>
  <si>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</si>
  <si>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</si>
  <si>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</si>
  <si>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</si>
  <si>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</si>
  <si>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</si>
  <si>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</si>
  <si>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</si>
  <si>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</si>
  <si>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</si>
  <si>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</si>
  <si>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</si>
  <si>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</si>
  <si>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</si>
  <si>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</si>
  <si>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</si>
  <si>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</si>
  <si>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</si>
  <si>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</si>
  <si>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</si>
  <si>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</si>
  <si>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</si>
  <si>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</si>
  <si>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</si>
  <si>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</si>
  <si>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</si>
  <si>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</si>
  <si>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</si>
  <si>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</si>
  <si>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</si>
  <si>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</si>
  <si>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</si>
  <si>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</si>
  <si>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</si>
  <si>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</si>
  <si>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</si>
  <si>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</si>
  <si>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</si>
  <si>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</si>
  <si>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</si>
  <si>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</si>
  <si>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</si>
  <si>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</si>
  <si>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</si>
  <si>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</si>
  <si>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</si>
  <si>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</si>
  <si>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</si>
  <si>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</si>
  <si>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</si>
  <si>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</si>
  <si>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</si>
  <si>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</si>
  <si>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</si>
  <si>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</si>
  <si>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</si>
  <si>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</si>
  <si>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</si>
  <si>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</si>
  <si>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</si>
  <si>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</si>
  <si>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</si>
  <si>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</si>
  <si>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</si>
  <si>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</si>
  <si>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</si>
  <si>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</si>
  <si>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</si>
  <si>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</si>
  <si>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</si>
  <si>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</si>
  <si>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</si>
  <si>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</si>
  <si>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</si>
  <si>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</si>
  <si>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</si>
  <si>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</si>
  <si>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</si>
  <si>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</si>
  <si>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</si>
  <si>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</si>
  <si>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</si>
  <si>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</si>
  <si>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</si>
  <si>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</si>
  <si>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</si>
  <si>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</si>
  <si>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</si>
  <si>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</si>
  <si>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</si>
  <si>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</si>
  <si>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</si>
  <si>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</si>
  <si>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</si>
  <si>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</si>
  <si>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</si>
  <si>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</si>
  <si>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</si>
  <si>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</si>
  <si>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</si>
  <si>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</si>
  <si>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</si>
  <si>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</si>
  <si>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</si>
  <si>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</si>
  <si>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</si>
  <si>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</si>
  <si>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</si>
  <si>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</si>
  <si>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</si>
  <si>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</si>
  <si>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</si>
  <si>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</si>
  <si>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</si>
  <si>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</si>
  <si>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</si>
  <si>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</si>
  <si>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</si>
  <si>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</si>
  <si>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</si>
  <si>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</si>
  <si>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</si>
  <si>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</si>
  <si>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</si>
  <si>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</si>
  <si>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</si>
  <si>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</si>
  <si>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</si>
  <si>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</si>
  <si>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</si>
  <si>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</si>
  <si>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</si>
  <si>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</si>
  <si>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</si>
  <si>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</si>
  <si>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</si>
  <si>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</si>
  <si>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</si>
  <si>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</si>
  <si>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</si>
  <si>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</si>
  <si>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</si>
  <si>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</si>
  <si>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</si>
  <si>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</si>
  <si>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</si>
  <si>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</si>
  <si>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</si>
  <si>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</si>
  <si>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</si>
  <si>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</si>
  <si>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</si>
  <si>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</si>
  <si>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</si>
  <si>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</si>
  <si>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</si>
  <si>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</si>
  <si>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</si>
  <si>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</si>
  <si>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</si>
  <si>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</si>
  <si>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</si>
  <si>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</si>
  <si>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</si>
  <si>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</si>
  <si>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</si>
  <si>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</si>
  <si>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</si>
  <si>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</si>
  <si>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</si>
  <si>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</si>
  <si>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</si>
  <si>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</si>
  <si>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</si>
  <si>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</si>
  <si>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</si>
  <si>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</si>
  <si>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</si>
  <si>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</si>
  <si>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</si>
  <si>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</si>
  <si>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</si>
  <si>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</si>
  <si>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</si>
  <si>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</si>
  <si>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</si>
  <si>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</si>
  <si>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</si>
  <si>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</si>
  <si>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</si>
  <si>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</si>
  <si>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</si>
  <si>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</si>
  <si>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</si>
  <si>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</si>
  <si>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</si>
  <si>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</si>
  <si>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</si>
  <si>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</si>
  <si>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</si>
  <si>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</si>
  <si>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</si>
  <si>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</si>
  <si>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</si>
  <si>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</si>
  <si>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</si>
  <si>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</si>
  <si>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</si>
  <si>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</si>
  <si>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</si>
  <si>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</si>
  <si>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</si>
  <si>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</si>
  <si>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</si>
  <si>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</si>
  <si>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</si>
  <si>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</si>
  <si>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</si>
  <si>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</si>
  <si>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</si>
  <si>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</si>
  <si>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</si>
  <si>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</si>
  <si>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</si>
  <si>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</si>
  <si>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</si>
  <si>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</si>
  <si>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</si>
  <si>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</si>
  <si>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</si>
  <si>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</si>
  <si>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</si>
  <si>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</si>
  <si>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</si>
  <si>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</si>
  <si>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</si>
  <si>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</si>
  <si>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</si>
  <si>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</si>
  <si>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</si>
  <si>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</si>
  <si>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</si>
  <si>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</si>
  <si>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</si>
  <si>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</si>
  <si>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</si>
  <si>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</si>
  <si>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</si>
  <si>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</si>
  <si>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</si>
  <si>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</si>
  <si>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</si>
  <si>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</si>
  <si>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</si>
  <si>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</si>
  <si>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</si>
  <si>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</si>
  <si>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</si>
  <si>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</si>
  <si>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</si>
  <si>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</si>
  <si>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</si>
  <si>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</si>
  <si>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</si>
  <si>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</si>
  <si>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</si>
  <si>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</si>
  <si>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</si>
  <si>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</si>
  <si>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</si>
  <si>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</si>
  <si>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</si>
  <si>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</si>
  <si>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</si>
  <si>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</si>
  <si>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</si>
  <si>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</si>
  <si>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</si>
  <si>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</si>
  <si>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</si>
  <si>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</si>
  <si>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</si>
  <si>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</si>
  <si>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</si>
  <si>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</si>
  <si>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</si>
  <si>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</si>
  <si>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</si>
  <si>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</si>
  <si>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</si>
  <si>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</si>
  <si>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</si>
  <si>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</si>
  <si>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</si>
  <si>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</si>
  <si>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</si>
  <si>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</si>
  <si>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</si>
  <si>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</si>
  <si>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</si>
  <si>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</si>
  <si>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</si>
  <si>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</si>
  <si>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</si>
  <si>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</si>
  <si>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</si>
  <si>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</si>
  <si>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</si>
  <si>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</si>
  <si>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</si>
  <si>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</si>
  <si>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</si>
  <si>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</si>
  <si>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</si>
  <si>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</si>
  <si>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</si>
  <si>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</si>
  <si>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</si>
  <si>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</si>
  <si>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</si>
  <si>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</si>
  <si>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</si>
  <si>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</si>
  <si>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</si>
  <si>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</si>
  <si>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</si>
  <si>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</si>
  <si>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</si>
  <si>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</si>
  <si>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</si>
  <si>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</si>
  <si>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</si>
  <si>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</si>
  <si>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</si>
  <si>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</si>
  <si>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</si>
  <si>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</si>
  <si>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</si>
  <si>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</si>
  <si>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</si>
  <si>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</si>
  <si>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</si>
  <si>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</si>
  <si>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</si>
  <si>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</si>
  <si>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</si>
  <si>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</si>
  <si>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</si>
  <si>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</si>
  <si>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</si>
  <si>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</si>
  <si>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</si>
  <si>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</si>
  <si>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</si>
  <si>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</si>
  <si>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</si>
  <si>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</si>
  <si>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</si>
  <si>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</si>
  <si>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</si>
  <si>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</si>
  <si>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</si>
  <si>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</si>
  <si>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</si>
  <si>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</si>
  <si>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</si>
  <si>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</si>
  <si>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</si>
  <si>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</si>
  <si>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</si>
  <si>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</si>
  <si>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</si>
  <si>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</si>
  <si>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</si>
  <si>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</si>
  <si>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</si>
  <si>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</si>
  <si>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</si>
  <si>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</si>
  <si>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</si>
  <si>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</si>
  <si>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</si>
  <si>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</si>
  <si>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</si>
  <si>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</si>
  <si>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</si>
  <si>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</si>
  <si>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</si>
  <si>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</si>
  <si>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</si>
  <si>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</si>
  <si>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</si>
  <si>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</si>
  <si>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</si>
  <si>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</si>
  <si>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</si>
  <si>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</si>
  <si>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</si>
  <si>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</si>
  <si>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</si>
  <si>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</si>
  <si>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</si>
  <si>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</si>
  <si>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</si>
  <si>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</si>
  <si>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</si>
  <si>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</si>
  <si>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</si>
  <si>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</si>
  <si>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</si>
  <si>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</si>
  <si>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</si>
  <si>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</si>
  <si>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</si>
  <si>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</si>
  <si>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</si>
  <si>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</si>
  <si>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</si>
  <si>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</si>
  <si>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</si>
  <si>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</si>
  <si>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</si>
  <si>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</si>
  <si>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</si>
  <si>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</si>
  <si>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</si>
  <si>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</si>
  <si>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</si>
  <si>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</si>
  <si>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</si>
  <si>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</si>
  <si>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</si>
  <si>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</si>
  <si>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</si>
  <si>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</si>
  <si>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</si>
  <si>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</si>
  <si>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</si>
  <si>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</si>
  <si>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</si>
  <si>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</si>
  <si>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</si>
  <si>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</si>
  <si>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</si>
  <si>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</si>
  <si>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</si>
  <si>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</si>
  <si>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</si>
  <si>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</si>
  <si>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</si>
  <si>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</si>
  <si>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</si>
  <si>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</si>
  <si>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</si>
  <si>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</si>
  <si>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</si>
  <si>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</si>
  <si>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</si>
  <si>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</si>
  <si>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</si>
  <si>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</si>
  <si>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</si>
  <si>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</si>
  <si>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</si>
  <si>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</si>
  <si>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</si>
  <si>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</si>
  <si>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</si>
  <si>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</si>
  <si>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</si>
  <si>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</si>
  <si>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</si>
  <si>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</si>
  <si>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</si>
  <si>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</si>
  <si>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</si>
  <si>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</si>
  <si>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</si>
  <si>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</si>
  <si>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</si>
  <si>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</si>
  <si>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</si>
  <si>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</si>
  <si>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</si>
  <si>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</si>
  <si>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</si>
  <si>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</si>
  <si>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</si>
  <si>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</si>
  <si>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</si>
  <si>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</si>
  <si>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</si>
  <si>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</si>
  <si>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</si>
  <si>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</si>
  <si>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</si>
  <si>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</si>
  <si>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</si>
  <si>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</si>
  <si>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</si>
  <si>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</si>
  <si>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</si>
  <si>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</si>
  <si>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</si>
  <si>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</si>
  <si>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</si>
  <si>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</si>
  <si>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</si>
  <si>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</si>
  <si>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</si>
  <si>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</si>
  <si>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</si>
  <si>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</si>
  <si>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</si>
  <si>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</si>
  <si>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</si>
  <si>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</si>
  <si>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</si>
  <si>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</si>
  <si>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</si>
  <si>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</si>
  <si>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</si>
  <si>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</si>
  <si>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</si>
  <si>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</si>
  <si>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</si>
  <si>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</si>
  <si>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</si>
  <si>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</si>
  <si>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</si>
  <si>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</si>
  <si>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</si>
  <si>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</si>
  <si>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</si>
  <si>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</si>
  <si>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</si>
  <si>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</si>
  <si>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</si>
  <si>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</si>
  <si>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</si>
  <si>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</si>
  <si>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</si>
  <si>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</si>
  <si>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</si>
  <si>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</si>
  <si>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</si>
  <si>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</si>
  <si>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</si>
  <si>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</si>
  <si>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</si>
  <si>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</si>
  <si>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</si>
  <si>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</si>
  <si>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</si>
  <si>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</si>
  <si>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</si>
  <si>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</si>
  <si>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</si>
  <si>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</si>
  <si>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</si>
  <si>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</si>
  <si>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</si>
  <si>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</si>
  <si>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</si>
  <si>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</si>
  <si>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</si>
  <si>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</si>
  <si>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</si>
  <si>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</si>
  <si>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</si>
  <si>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</si>
  <si>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</si>
  <si>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</si>
  <si>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</si>
  <si>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</si>
  <si>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</si>
  <si>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</si>
  <si>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</si>
  <si>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</si>
  <si>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</si>
  <si>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</si>
  <si>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</si>
  <si>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</si>
  <si>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</si>
  <si>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</si>
  <si>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</si>
  <si>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</si>
  <si>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</si>
  <si>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</si>
  <si>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</si>
  <si>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</si>
  <si>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</si>
  <si>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</si>
  <si>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</si>
  <si>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</si>
  <si>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</si>
  <si>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</si>
  <si>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</si>
  <si>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</si>
  <si>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</si>
  <si>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</si>
  <si>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</si>
  <si>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</si>
  <si>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</si>
  <si>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</si>
  <si>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</si>
  <si>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</si>
  <si>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</si>
  <si>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</si>
  <si>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</si>
  <si>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</si>
  <si>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</si>
  <si>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</si>
  <si>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</si>
  <si>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</si>
  <si>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</si>
  <si>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</si>
  <si>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</si>
  <si>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</si>
  <si>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</si>
  <si>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</si>
  <si>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</si>
  <si>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</si>
  <si>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</si>
  <si>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</si>
  <si>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</si>
  <si>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</si>
  <si>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</si>
  <si>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</si>
  <si>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</si>
  <si>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</si>
  <si>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</si>
  <si>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</si>
  <si>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</si>
  <si>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</si>
  <si>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</si>
  <si>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</si>
  <si>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</si>
  <si>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</si>
  <si>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</si>
  <si>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</si>
  <si>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</si>
  <si>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</si>
  <si>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</si>
  <si>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</si>
  <si>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</si>
  <si>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</si>
  <si>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</si>
  <si>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</si>
  <si>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</si>
  <si>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</si>
  <si>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</si>
  <si>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</si>
  <si>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</si>
  <si>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</si>
  <si>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</si>
  <si>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</si>
  <si>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</si>
  <si>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</si>
  <si>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</si>
  <si>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</si>
  <si>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</si>
  <si>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</si>
  <si>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</si>
  <si>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</si>
  <si>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</si>
  <si>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</si>
  <si>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</si>
  <si>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</si>
  <si>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</si>
  <si>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</si>
  <si>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</si>
  <si>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</si>
  <si>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</si>
  <si>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</si>
  <si>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</si>
  <si>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</si>
  <si>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</si>
  <si>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</si>
  <si>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</si>
  <si>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</si>
  <si>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</si>
  <si>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</si>
  <si>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</si>
  <si>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</si>
  <si>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</si>
  <si>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</si>
  <si>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</si>
  <si>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</si>
  <si>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</si>
  <si>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</si>
  <si>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</si>
  <si>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</si>
  <si>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</si>
  <si>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</si>
  <si>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</si>
  <si>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</si>
  <si>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</si>
  <si>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</si>
  <si>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</si>
  <si>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</si>
  <si>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</si>
  <si>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</si>
  <si>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</si>
  <si>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</si>
  <si>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</si>
  <si>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</si>
  <si>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</si>
  <si>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</si>
  <si>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</si>
  <si>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</si>
  <si>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</si>
  <si>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</si>
  <si>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</si>
  <si>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</si>
  <si>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</si>
  <si>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</si>
  <si>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</si>
  <si>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</si>
  <si>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</si>
  <si>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</si>
  <si>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</si>
  <si>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</si>
  <si>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</si>
  <si>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</si>
  <si>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</si>
  <si>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</si>
  <si>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</si>
  <si>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</si>
  <si>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</si>
  <si>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</si>
  <si>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</si>
  <si>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</si>
  <si>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</si>
  <si>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</si>
  <si>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</si>
  <si>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</si>
  <si>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</si>
  <si>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</si>
  <si>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</si>
  <si>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</si>
  <si>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</si>
  <si>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</si>
  <si>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</si>
  <si>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</si>
  <si>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</si>
  <si>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</si>
  <si>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</si>
  <si>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</si>
  <si>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</si>
  <si>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</si>
  <si>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</si>
  <si>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</si>
  <si>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</si>
  <si>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</si>
  <si>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</si>
  <si>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</si>
  <si>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</si>
  <si>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</si>
  <si>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</si>
  <si>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</si>
  <si>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</si>
  <si>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</si>
  <si>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</si>
  <si>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</si>
  <si>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</si>
  <si>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</si>
  <si>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</si>
  <si>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</si>
  <si>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</si>
  <si>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</si>
  <si>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</si>
  <si>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</si>
  <si>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</si>
  <si>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</si>
  <si>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</si>
  <si>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</si>
  <si>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</si>
  <si>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</si>
  <si>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</si>
  <si>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</si>
  <si>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</si>
  <si>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</si>
  <si>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</si>
  <si>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</si>
  <si>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</si>
  <si>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</si>
  <si>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</si>
  <si>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</si>
  <si>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</si>
  <si>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</si>
  <si>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</si>
  <si>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</si>
  <si>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</si>
  <si>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</si>
  <si>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</si>
  <si>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</si>
  <si>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</si>
  <si>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</si>
  <si>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</si>
  <si>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</si>
  <si>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</si>
  <si>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</si>
  <si>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</si>
  <si>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</si>
  <si>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</si>
  <si>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</si>
  <si>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</si>
  <si>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</si>
  <si>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</si>
  <si>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</si>
  <si>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</si>
  <si>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</si>
  <si>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</si>
  <si>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</si>
  <si>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</si>
  <si>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</si>
  <si>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</si>
  <si>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</si>
  <si>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</si>
  <si>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</si>
  <si>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</si>
  <si>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</si>
  <si>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</si>
  <si>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</si>
  <si>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</si>
  <si>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</si>
  <si>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</si>
  <si>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</si>
  <si>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</si>
  <si>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</si>
  <si>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</si>
  <si>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</si>
  <si>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</si>
  <si>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</si>
  <si>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</si>
  <si>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</si>
  <si>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</si>
  <si>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</si>
  <si>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</si>
  <si>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</si>
  <si>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</si>
  <si>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</si>
  <si>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</si>
  <si>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</si>
  <si>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</si>
  <si>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</si>
  <si>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</si>
  <si>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</si>
  <si>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</si>
  <si>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</si>
  <si>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</si>
  <si>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</si>
  <si>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</si>
  <si>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</si>
  <si>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</si>
  <si>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</si>
  <si>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</si>
  <si>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</si>
  <si>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</si>
  <si>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</si>
  <si>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</si>
  <si>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</si>
  <si>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</si>
  <si>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</si>
  <si>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</si>
  <si>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</si>
  <si>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</si>
  <si>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</si>
  <si>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</si>
  <si>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</si>
  <si>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</si>
  <si>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</si>
  <si>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</si>
  <si>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</si>
  <si>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</si>
  <si>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</si>
  <si>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</si>
  <si>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</si>
  <si>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</si>
  <si>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</si>
  <si>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</si>
  <si>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</si>
  <si>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</si>
  <si>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</si>
  <si>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</si>
  <si>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</si>
  <si>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</si>
  <si>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</si>
  <si>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</si>
  <si>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</si>
  <si>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</si>
  <si>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</si>
  <si>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</si>
  <si>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</si>
  <si>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</si>
  <si>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</si>
  <si>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</si>
  <si>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</si>
  <si>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</si>
  <si>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</si>
  <si>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</si>
  <si>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</si>
  <si>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</si>
  <si>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</si>
  <si>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</si>
  <si>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</si>
  <si>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</si>
  <si>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</si>
  <si>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</si>
  <si>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</si>
  <si>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</si>
  <si>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</si>
  <si>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</si>
  <si>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</si>
  <si>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</si>
  <si>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</si>
  <si>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</si>
  <si>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</si>
  <si>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</si>
  <si>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</si>
  <si>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</si>
  <si>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</si>
  <si>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</si>
  <si>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</si>
  <si>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</si>
  <si>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</si>
  <si>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</si>
  <si>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</si>
  <si>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</si>
  <si>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</si>
  <si>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</si>
  <si>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</si>
  <si>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</si>
  <si>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</si>
  <si>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</si>
  <si>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</si>
  <si>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</si>
  <si>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</si>
  <si>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</si>
  <si>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</si>
  <si>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</si>
  <si>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</si>
  <si>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</si>
  <si>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</si>
  <si>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</si>
  <si>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</si>
  <si>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</si>
  <si>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</si>
  <si>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</si>
  <si>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</si>
  <si>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</si>
  <si>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</si>
  <si>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</si>
  <si>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</si>
  <si>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</si>
  <si>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</si>
  <si>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</si>
  <si>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</si>
  <si>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</si>
  <si>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</si>
  <si>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</si>
  <si>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</si>
  <si>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</si>
  <si>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</si>
  <si>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</si>
  <si>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</si>
  <si>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</si>
  <si>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</si>
  <si>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</si>
  <si>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</si>
  <si>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</si>
  <si>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</si>
  <si>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</si>
  <si>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</si>
  <si>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</si>
  <si>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</si>
  <si>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</si>
  <si>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</si>
  <si>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</si>
  <si>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</si>
  <si>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</si>
  <si>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</si>
  <si>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</si>
  <si>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</si>
  <si>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</si>
  <si>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</si>
  <si>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</si>
  <si>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</si>
  <si>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</si>
  <si>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</si>
  <si>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</si>
  <si>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</si>
  <si>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</si>
  <si>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</si>
  <si>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</si>
  <si>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</si>
  <si>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</si>
  <si>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</si>
  <si>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</si>
  <si>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</si>
  <si>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</si>
  <si>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</si>
  <si>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</si>
  <si>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</si>
  <si>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</si>
  <si>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</si>
  <si>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</si>
  <si>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</si>
  <si>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</si>
  <si>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</si>
  <si>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</si>
  <si>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</si>
  <si>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</si>
  <si>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</si>
  <si>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</si>
  <si>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</si>
  <si>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</si>
  <si>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</si>
  <si>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</si>
  <si>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</si>
  <si>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</si>
  <si>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</si>
  <si>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</si>
  <si>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</si>
  <si>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</si>
  <si>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</si>
  <si>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</si>
  <si>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</si>
  <si>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</si>
  <si>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</si>
  <si>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</si>
  <si>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</si>
  <si>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</si>
  <si>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</si>
  <si>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</si>
  <si>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</si>
  <si>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</si>
  <si>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</si>
  <si>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</si>
  <si>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</si>
  <si>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</si>
  <si>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</si>
  <si>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</si>
  <si>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</si>
  <si>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</si>
  <si>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</si>
  <si>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</si>
  <si>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</si>
  <si>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</si>
  <si>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</si>
  <si>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</si>
  <si>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</si>
  <si>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</si>
  <si>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</si>
  <si>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</si>
  <si>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</si>
  <si>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</si>
  <si>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</si>
  <si>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</si>
  <si>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</si>
  <si>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</si>
  <si>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</si>
  <si>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</si>
  <si>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</si>
  <si>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</si>
  <si>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</si>
  <si>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</si>
  <si>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</si>
  <si>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</si>
  <si>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</si>
  <si>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</si>
  <si>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</si>
  <si>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</si>
  <si>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</si>
  <si>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</si>
  <si>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</si>
  <si>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</si>
  <si>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</si>
  <si>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</si>
  <si>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</si>
  <si>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</si>
  <si>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</si>
  <si>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</si>
  <si>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</si>
  <si>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</si>
  <si>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</si>
  <si>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</si>
  <si>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</si>
  <si>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</si>
  <si>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</si>
  <si>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</si>
  <si>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</si>
  <si>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</si>
  <si>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</si>
  <si>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</si>
  <si>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</si>
  <si>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</si>
  <si>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</si>
  <si>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</si>
  <si>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</si>
  <si>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</si>
  <si>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</si>
  <si>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</si>
  <si>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</si>
  <si>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</si>
  <si>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</si>
  <si>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</si>
  <si>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</si>
  <si>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</si>
  <si>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</si>
  <si>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</si>
  <si>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</si>
  <si>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</si>
  <si>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</si>
  <si>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</si>
  <si>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</si>
  <si>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</si>
  <si>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</si>
  <si>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</si>
  <si>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</si>
  <si>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</si>
  <si>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</si>
  <si>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</si>
  <si>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</si>
  <si>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</si>
  <si>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</si>
  <si>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</si>
  <si>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</si>
  <si>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</si>
  <si>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</si>
  <si>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</si>
  <si>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</si>
  <si>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</si>
  <si>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</si>
  <si>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</si>
  <si>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</si>
  <si>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</si>
  <si>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</si>
  <si>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</si>
  <si>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</si>
  <si>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</si>
  <si>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</si>
  <si>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</si>
  <si>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</si>
  <si>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</si>
  <si>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</si>
  <si>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</si>
  <si>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</si>
  <si>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</si>
  <si>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</si>
  <si>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</si>
  <si>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</si>
  <si>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</si>
  <si>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</si>
  <si>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</si>
  <si>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</si>
  <si>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</si>
  <si>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</si>
  <si>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</si>
  <si>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</si>
  <si>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</si>
  <si>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</si>
  <si>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</si>
  <si>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</si>
  <si>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</si>
  <si>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</si>
  <si>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</si>
  <si>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</si>
  <si>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</si>
  <si>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</si>
  <si>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</si>
  <si>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</si>
  <si>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</si>
  <si>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</si>
  <si>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</si>
  <si>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</si>
  <si>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</si>
  <si>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</si>
  <si>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</si>
  <si>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</si>
  <si>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</si>
  <si>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</si>
  <si>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</si>
  <si>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</si>
  <si>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</si>
  <si>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</si>
  <si>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</si>
  <si>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</si>
  <si>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</si>
  <si>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</si>
  <si>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</si>
  <si>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</si>
  <si>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</si>
  <si>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</si>
  <si>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</si>
  <si>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</si>
  <si>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</si>
  <si>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Not Called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</si>
  <si>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</si>
  <si>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</si>
  <si>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</si>
  <si>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</si>
  <si>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</si>
  <si>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</si>
  <si>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</si>
  <si>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</si>
  <si>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</si>
  <si>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</si>
  <si>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</si>
  <si>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</si>
  <si>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</si>
  <si>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</si>
  <si>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</si>
  <si>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</si>
  <si>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</si>
  <si>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</si>
  <si>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</si>
  <si>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</si>
  <si>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</si>
  <si>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</si>
  <si>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</si>
  <si>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</si>
  <si>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</si>
  <si>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</si>
  <si>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</si>
  <si>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</si>
  <si>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</si>
  <si>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</si>
  <si>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</si>
  <si>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</si>
  <si>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</si>
  <si>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</si>
  <si>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</si>
  <si>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</si>
  <si>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</si>
  <si>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</si>
  <si>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</si>
  <si>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</si>
  <si>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</si>
  <si>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</si>
  <si>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</si>
  <si>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</si>
  <si>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</si>
  <si>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</si>
  <si>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</si>
  <si>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</si>
  <si>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</si>
  <si>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</si>
  <si>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</si>
  <si>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</si>
  <si>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</si>
  <si>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</si>
  <si>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</si>
  <si>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</si>
  <si>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</si>
  <si>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</si>
  <si>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</si>
  <si>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</si>
  <si>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</si>
  <si>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</si>
  <si>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</si>
  <si>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</si>
  <si>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</si>
  <si>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</si>
  <si>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</si>
  <si>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</si>
  <si>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</si>
  <si>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</si>
  <si>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</si>
  <si>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</si>
  <si>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</si>
  <si>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</si>
  <si>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</si>
  <si>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</si>
  <si>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</si>
  <si>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</si>
  <si>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</si>
  <si>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</si>
  <si>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</si>
  <si>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</si>
  <si>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</si>
  <si>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</si>
  <si>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</si>
  <si>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</si>
  <si>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</si>
  <si>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</si>
  <si>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</si>
  <si>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</si>
  <si>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</si>
  <si>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</si>
  <si>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</si>
  <si>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</si>
  <si>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</si>
  <si>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</si>
  <si>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</si>
  <si>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</si>
  <si>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</si>
  <si>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</si>
  <si>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</si>
  <si>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</si>
  <si>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</si>
  <si>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</si>
  <si>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</si>
  <si>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</si>
  <si>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</si>
  <si>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</si>
  <si>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</si>
  <si>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</si>
  <si>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</si>
  <si>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</si>
  <si>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</si>
  <si>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</si>
  <si>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</si>
  <si>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</si>
  <si>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</si>
  <si>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</si>
  <si>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</si>
  <si>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</si>
  <si>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</si>
  <si>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</si>
  <si>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</si>
  <si>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</si>
  <si>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</si>
  <si>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</si>
  <si>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</si>
  <si>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</si>
  <si>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</si>
  <si>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</si>
  <si>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</si>
  <si>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</si>
  <si>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</si>
  <si>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</si>
  <si>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</si>
  <si>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</si>
  <si>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</si>
  <si>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</si>
  <si>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</si>
  <si>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</si>
  <si>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</si>
  <si>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</si>
  <si>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</si>
  <si>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</si>
  <si>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</si>
  <si>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</si>
  <si>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</si>
  <si>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</si>
  <si>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</si>
  <si>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</si>
  <si>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</si>
  <si>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</si>
  <si>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</si>
  <si>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</si>
  <si>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</si>
  <si>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</si>
  <si>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</si>
  <si>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</si>
  <si>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</si>
  <si>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</si>
  <si>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</si>
  <si>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</si>
  <si>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</si>
  <si>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</si>
  <si>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</si>
  <si>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</si>
  <si>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</si>
  <si>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</si>
  <si>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</si>
  <si>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</si>
  <si>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</si>
  <si>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</si>
  <si>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</si>
  <si>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</si>
  <si>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</si>
  <si>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</si>
  <si>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</si>
  <si>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</si>
  <si>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</si>
  <si>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</si>
  <si>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</si>
  <si>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</si>
  <si>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</si>
  <si>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</si>
  <si>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</si>
  <si>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</si>
  <si>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</si>
  <si>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</si>
  <si>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</si>
  <si>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</si>
  <si>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</si>
  <si>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</si>
  <si>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</si>
  <si>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</si>
  <si>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</si>
  <si>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</si>
  <si>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</si>
  <si>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</si>
  <si>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</si>
  <si>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</si>
  <si>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</si>
  <si>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</si>
  <si>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</si>
  <si>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</si>
  <si>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</si>
  <si>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</si>
  <si>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</si>
  <si>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</si>
  <si>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</si>
  <si>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</si>
  <si>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</si>
  <si>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</si>
  <si>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</si>
  <si>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</si>
  <si>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</si>
  <si>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</si>
  <si>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</si>
  <si>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</si>
  <si>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</si>
  <si>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</si>
  <si>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</si>
  <si>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</si>
  <si>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</si>
  <si>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</si>
  <si>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</si>
  <si>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</si>
  <si>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</si>
  <si>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</si>
  <si>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</si>
  <si>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</si>
  <si>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</si>
  <si>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</si>
  <si>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</si>
  <si>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</si>
  <si>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</si>
  <si>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</si>
  <si>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</si>
  <si>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</si>
  <si>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</si>
  <si>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</si>
  <si>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</si>
  <si>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</si>
  <si>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</si>
  <si>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</si>
  <si>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</si>
  <si>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</si>
  <si>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</si>
  <si>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</si>
  <si>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</si>
  <si>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</si>
  <si>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</si>
  <si>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</si>
  <si>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</si>
  <si>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</si>
  <si>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</si>
  <si>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</si>
  <si>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</si>
  <si>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</si>
  <si>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</si>
  <si>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</si>
  <si>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</si>
  <si>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</si>
  <si>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</si>
  <si>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</si>
  <si>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</si>
  <si>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</si>
  <si>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</si>
  <si>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</si>
  <si>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</si>
  <si>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</si>
  <si>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</si>
  <si>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</si>
  <si>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</si>
  <si>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</si>
  <si>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</si>
  <si>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</si>
  <si>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</si>
  <si>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</si>
  <si>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</si>
  <si>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</si>
  <si>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</si>
  <si>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</si>
  <si>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</si>
  <si>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</si>
  <si>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</si>
  <si>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</si>
  <si>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</si>
  <si>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</si>
  <si>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</si>
  <si>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</si>
  <si>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</si>
  <si>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</si>
  <si>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</si>
  <si>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</si>
  <si>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</si>
  <si>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</si>
  <si>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</si>
  <si>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</si>
  <si>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</si>
  <si>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</si>
  <si>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</si>
  <si>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</si>
  <si>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</si>
  <si>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</si>
  <si>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</si>
  <si>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</si>
  <si>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</si>
  <si>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</si>
  <si>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</si>
  <si>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</si>
  <si>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</si>
  <si>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</si>
  <si>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</si>
  <si>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</si>
  <si>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</si>
  <si>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</si>
  <si>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</si>
  <si>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</si>
  <si>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</si>
  <si>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</si>
  <si>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</si>
  <si>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</si>
  <si>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</si>
  <si>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</si>
  <si>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</si>
  <si>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</si>
  <si>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</si>
  <si>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</si>
  <si>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</si>
  <si>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</si>
  <si>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</si>
  <si>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</si>
  <si>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</si>
  <si>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</si>
  <si>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</si>
  <si>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</si>
  <si>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</si>
  <si>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</si>
  <si>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</si>
  <si>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</si>
  <si>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</si>
  <si>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</si>
  <si>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</si>
  <si>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</si>
  <si>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</si>
  <si>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</si>
  <si>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</si>
  <si>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</si>
  <si>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</si>
  <si>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</si>
  <si>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</si>
  <si>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</si>
  <si>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</si>
  <si>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</si>
  <si>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</si>
  <si>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</si>
  <si>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</si>
  <si>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</si>
  <si>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</si>
  <si>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</si>
  <si>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</si>
  <si>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</si>
  <si>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</si>
  <si>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</si>
  <si>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</si>
  <si>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</si>
  <si>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</si>
  <si>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</si>
  <si>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</si>
  <si>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</si>
  <si>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</si>
  <si>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</si>
  <si>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</si>
  <si>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</si>
  <si>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</si>
  <si>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</si>
  <si>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</si>
  <si>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</si>
  <si>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</si>
  <si>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</si>
  <si>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</si>
  <si>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</si>
  <si>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</si>
  <si>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</si>
  <si>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</si>
  <si>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</si>
  <si>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</si>
  <si>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</si>
  <si>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</si>
  <si>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</si>
  <si>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</si>
  <si>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</si>
  <si>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</si>
  <si>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</si>
  <si>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</si>
  <si>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</si>
  <si>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</si>
  <si>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</si>
  <si>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</si>
  <si>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</si>
  <si>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</si>
  <si>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</si>
  <si>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</si>
  <si>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</si>
  <si>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</si>
  <si>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</si>
  <si>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</si>
  <si>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</si>
  <si>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</si>
  <si>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</si>
  <si>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</si>
  <si>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</si>
  <si>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</si>
  <si>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</si>
  <si>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</si>
  <si>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</si>
  <si>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</si>
  <si>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</si>
  <si>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</si>
  <si>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</si>
  <si>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</si>
  <si>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</si>
  <si>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</si>
  <si>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</si>
  <si>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</si>
  <si>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</si>
  <si>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</si>
  <si>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</si>
  <si>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</si>
  <si>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</si>
  <si>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</si>
  <si>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</si>
  <si>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</si>
  <si>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</si>
  <si>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</si>
  <si>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</si>
  <si>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</si>
  <si>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</si>
  <si>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</si>
  <si>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</si>
  <si>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</si>
  <si>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</si>
  <si>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</si>
  <si>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</si>
  <si>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</si>
  <si>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</si>
  <si>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</si>
  <si>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</si>
  <si>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</si>
  <si>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</si>
  <si>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</si>
  <si>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</si>
  <si>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</si>
  <si>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</si>
  <si>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</si>
  <si>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</si>
  <si>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</si>
  <si>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</si>
  <si>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</si>
  <si>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</si>
  <si>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</si>
  <si>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</si>
  <si>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</si>
  <si>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</si>
  <si>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</si>
  <si>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</si>
  <si>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</si>
  <si>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</si>
  <si>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</si>
  <si>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</si>
  <si>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</si>
  <si>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</si>
  <si>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</si>
  <si>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</si>
  <si>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</si>
  <si>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</si>
  <si>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</si>
  <si>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</si>
  <si>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</si>
  <si>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</si>
  <si>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</si>
  <si>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</si>
  <si>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</si>
  <si>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</si>
  <si>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</si>
  <si>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</si>
  <si>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</si>
  <si>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</si>
  <si>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</si>
  <si>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</si>
  <si>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</si>
  <si>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</si>
  <si>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</si>
  <si>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</si>
  <si>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</si>
  <si>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</si>
  <si>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</si>
  <si>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</si>
  <si>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</si>
  <si>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</si>
  <si>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</si>
  <si>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</si>
  <si>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</si>
  <si>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</si>
  <si>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</si>
  <si>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</si>
  <si>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</si>
  <si>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</si>
  <si>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</si>
  <si>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</si>
  <si>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</si>
  <si>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</si>
  <si>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</si>
  <si>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</si>
  <si>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</si>
  <si>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</si>
  <si>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</si>
  <si>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</si>
  <si>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</si>
  <si>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</si>
  <si>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</si>
  <si>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</si>
  <si>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</si>
  <si>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</si>
  <si>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</si>
  <si>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</si>
  <si>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</si>
  <si>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</si>
  <si>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</si>
  <si>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</si>
  <si>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</si>
  <si>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</si>
  <si>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</si>
  <si>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</si>
  <si>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</si>
  <si>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</si>
  <si>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</si>
  <si>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</si>
  <si>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</si>
  <si>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</si>
  <si>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</si>
  <si>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</si>
  <si>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</si>
  <si>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</si>
  <si>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</si>
  <si>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</si>
  <si>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</si>
  <si>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</si>
  <si>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</si>
  <si>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</si>
  <si>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</si>
  <si>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</si>
  <si>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</si>
  <si>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</si>
  <si>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</si>
  <si>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</si>
  <si>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</si>
  <si>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</si>
  <si>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</si>
  <si>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</si>
  <si>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</si>
  <si>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</si>
  <si>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</si>
  <si>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</si>
  <si>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</si>
  <si>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</si>
  <si>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</si>
  <si>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</si>
  <si>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</si>
  <si>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</si>
  <si>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</si>
  <si>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</si>
  <si>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</si>
  <si>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</si>
  <si>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</si>
  <si>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</si>
  <si>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</si>
  <si>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</si>
  <si>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</si>
  <si>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</si>
  <si>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</si>
  <si>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</si>
  <si>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</si>
  <si>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</si>
  <si>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</si>
  <si>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</si>
  <si>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</si>
  <si>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</si>
  <si>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</si>
  <si>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</si>
  <si>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</si>
  <si>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</si>
  <si>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</si>
  <si>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</si>
  <si>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</si>
  <si>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</si>
  <si>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</si>
  <si>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</si>
  <si>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</si>
  <si>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</si>
  <si>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</si>
  <si>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</si>
  <si>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</si>
  <si>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</si>
  <si>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</si>
  <si>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</si>
  <si>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</si>
  <si>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</si>
  <si>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</si>
  <si>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</si>
  <si>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</si>
  <si>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</si>
  <si>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</si>
  <si>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</si>
  <si>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</si>
  <si>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</si>
  <si>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</si>
  <si>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</si>
  <si>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</si>
  <si>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</si>
  <si>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</si>
  <si>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</si>
  <si>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</si>
  <si>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</si>
  <si>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</si>
  <si>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</si>
  <si>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</si>
  <si>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</si>
  <si>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</si>
  <si>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</si>
  <si>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</si>
  <si>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</si>
  <si>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</si>
  <si>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</si>
  <si>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</si>
  <si>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</si>
  <si>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</si>
  <si>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</si>
  <si>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</si>
  <si>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</si>
  <si>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</si>
  <si>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</si>
  <si>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</si>
  <si>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</si>
  <si>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</si>
  <si>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</si>
  <si>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</si>
  <si>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</si>
  <si>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</si>
  <si>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</si>
  <si>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</si>
  <si>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</si>
  <si>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</si>
  <si>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</si>
  <si>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</si>
  <si>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</si>
  <si>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</si>
  <si>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</si>
  <si>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</si>
  <si>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</si>
  <si>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</si>
  <si>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</si>
  <si>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</si>
  <si>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</si>
  <si>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</si>
  <si>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</si>
  <si>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</si>
  <si>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</si>
  <si>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</si>
  <si>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</si>
  <si>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</si>
  <si>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</si>
  <si>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</si>
  <si>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</si>
  <si>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</si>
  <si>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</si>
  <si>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</si>
  <si>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</si>
  <si>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</si>
  <si>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</si>
  <si>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</si>
  <si>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</si>
  <si>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</si>
  <si>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</si>
  <si>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</si>
  <si>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</si>
  <si>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</si>
  <si>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</si>
  <si>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</si>
  <si>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</si>
  <si>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</si>
  <si>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</si>
  <si>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</si>
  <si>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</si>
  <si>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</si>
  <si>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</si>
  <si>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</si>
  <si>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</si>
  <si>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</si>
  <si>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</si>
  <si>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</si>
  <si>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</si>
  <si>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</si>
  <si>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</si>
  <si>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</si>
  <si>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</si>
  <si>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</si>
  <si>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</si>
  <si>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</si>
  <si>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</si>
  <si>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</si>
  <si>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</si>
  <si>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</si>
  <si>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</si>
  <si>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</si>
  <si>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</si>
  <si>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</si>
  <si>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</si>
  <si>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</si>
  <si>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</si>
  <si>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</si>
  <si>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</si>
  <si>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</si>
  <si>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</si>
  <si>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</si>
  <si>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</si>
  <si>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</si>
  <si>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</si>
  <si>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</si>
  <si>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</si>
  <si>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</si>
  <si>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</si>
  <si>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</si>
  <si>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</si>
  <si>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</si>
  <si>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</si>
  <si>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</si>
  <si>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</si>
  <si>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</si>
  <si>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</si>
  <si>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</si>
  <si>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</si>
  <si>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</si>
  <si>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</si>
  <si>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</si>
  <si>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</si>
  <si>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</si>
  <si>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</si>
  <si>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</si>
  <si>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</si>
  <si>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</si>
  <si>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</si>
  <si>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</si>
  <si>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</si>
  <si>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</si>
  <si>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</si>
  <si>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</si>
  <si>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</si>
  <si>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</si>
  <si>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</si>
  <si>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</si>
  <si>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</si>
  <si>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</si>
  <si>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</si>
  <si>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</si>
  <si>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</si>
  <si>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</si>
  <si>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</si>
  <si>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</si>
  <si>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</si>
  <si>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</si>
  <si>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</si>
  <si>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</si>
  <si>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</si>
  <si>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</si>
  <si>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</si>
  <si>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</si>
  <si>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</si>
  <si>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</si>
  <si>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</si>
  <si>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</si>
  <si>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</si>
  <si>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</si>
  <si>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</si>
  <si>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</si>
  <si>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</si>
  <si>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</si>
  <si>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</si>
  <si>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</si>
  <si>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</si>
  <si>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</si>
  <si>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</si>
  <si>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</si>
  <si>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</si>
  <si>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</si>
  <si>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</si>
  <si>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</si>
  <si>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</si>
  <si>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</si>
  <si>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</si>
  <si>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</si>
  <si>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</si>
  <si>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</si>
  <si>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</si>
  <si>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</si>
  <si>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</si>
  <si>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</si>
  <si>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</si>
  <si>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</si>
  <si>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</si>
  <si>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</si>
  <si>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</si>
  <si>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</si>
  <si>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</si>
  <si>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</si>
  <si>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</si>
  <si>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</si>
  <si>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</si>
  <si>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</si>
  <si>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</si>
  <si>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</si>
  <si>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</si>
  <si>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</si>
  <si>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</si>
  <si>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</si>
  <si>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</si>
  <si>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</si>
  <si>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</si>
  <si>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</si>
  <si>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</si>
  <si>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</si>
  <si>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</si>
  <si>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</si>
  <si>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</si>
  <si>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</si>
  <si>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</si>
  <si>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</si>
  <si>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</si>
  <si>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</si>
  <si>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</si>
  <si>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</si>
  <si>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</si>
  <si>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</si>
  <si>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</si>
  <si>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</si>
  <si>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</si>
  <si>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</si>
  <si>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</si>
  <si>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</si>
  <si>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</si>
  <si>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</si>
  <si>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</si>
  <si>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</si>
  <si>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</si>
  <si>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</si>
  <si>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</si>
  <si>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</si>
  <si>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</si>
  <si>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</si>
  <si>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</si>
  <si>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</si>
  <si>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</si>
  <si>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</si>
  <si>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</si>
  <si>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</si>
  <si>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</si>
  <si>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</si>
  <si>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</si>
  <si>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</si>
  <si>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</si>
  <si>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</si>
  <si>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</si>
  <si>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</si>
  <si>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</si>
  <si>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</si>
  <si>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</si>
  <si>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</si>
  <si>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</si>
  <si>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</si>
  <si>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</si>
  <si>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</si>
  <si>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</si>
  <si>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</si>
  <si>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</si>
  <si>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</si>
  <si>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</si>
  <si>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</si>
  <si>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</si>
  <si>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</si>
  <si>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</si>
  <si>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</si>
  <si>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</si>
  <si>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</si>
  <si>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</si>
  <si>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</si>
  <si>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</si>
  <si>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</si>
  <si>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</si>
  <si>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</si>
  <si>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</si>
  <si>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</si>
  <si>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</si>
  <si>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</si>
  <si>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</si>
  <si>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</si>
  <si>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</si>
  <si>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</si>
  <si>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</si>
  <si>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</si>
  <si>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</si>
  <si>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</si>
  <si>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</si>
  <si>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</si>
  <si>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</si>
  <si>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</si>
  <si>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</si>
  <si>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</si>
  <si>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</si>
  <si>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</si>
  <si>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</si>
  <si>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</si>
  <si>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</si>
  <si>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</si>
  <si>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</si>
  <si>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</si>
  <si>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</si>
  <si>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</si>
  <si>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</si>
  <si>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</si>
  <si>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</si>
  <si>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</si>
  <si>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</si>
  <si>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</si>
  <si>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</si>
  <si>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</si>
  <si>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</si>
  <si>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</si>
  <si>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</si>
  <si>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</si>
  <si>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</si>
  <si>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</si>
  <si>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</si>
  <si>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</si>
  <si>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</si>
  <si>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</si>
  <si>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</si>
  <si>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</si>
  <si>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</si>
  <si>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</si>
  <si>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</si>
  <si>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</si>
  <si>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</si>
  <si>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</si>
  <si>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</si>
  <si>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</si>
  <si>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</si>
  <si>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</si>
  <si>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</si>
  <si>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</si>
  <si>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</si>
  <si>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</si>
  <si>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</si>
  <si>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</si>
  <si>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</si>
  <si>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</si>
  <si>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</si>
  <si>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</si>
  <si>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</si>
  <si>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</si>
  <si>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</si>
  <si>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</si>
  <si>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</si>
  <si>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</si>
  <si>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</si>
  <si>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</si>
  <si>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</si>
  <si>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</si>
  <si>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</si>
  <si>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</si>
  <si>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</si>
  <si>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</si>
  <si>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</si>
  <si>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</si>
  <si>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</si>
  <si>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</si>
  <si>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</si>
  <si>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</si>
  <si>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</si>
  <si>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</si>
  <si>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</si>
  <si>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</si>
  <si>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</si>
  <si>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</si>
  <si>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</si>
  <si>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</si>
  <si>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</si>
  <si>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</si>
  <si>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</si>
  <si>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</si>
  <si>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</si>
  <si>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</si>
  <si>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</si>
  <si>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</si>
  <si>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</si>
  <si>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</si>
  <si>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</si>
  <si>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</si>
  <si>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</si>
  <si>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</si>
  <si>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</si>
  <si>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</si>
  <si>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</si>
  <si>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</si>
  <si>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</si>
  <si>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</si>
  <si>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</si>
  <si>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</si>
  <si>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</si>
  <si>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</si>
  <si>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</si>
  <si>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</si>
  <si>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</si>
  <si>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</si>
  <si>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</si>
  <si>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</si>
  <si>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</si>
  <si>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</si>
  <si>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</si>
  <si>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</si>
  <si>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</si>
  <si>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</si>
  <si>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</si>
  <si>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</si>
  <si>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</si>
  <si>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</si>
  <si>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</si>
  <si>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</si>
  <si>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</si>
  <si>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</si>
  <si>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</si>
  <si>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</si>
  <si>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</si>
  <si>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</si>
  <si>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</si>
  <si>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</si>
  <si>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</si>
  <si>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</si>
  <si>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</si>
  <si>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</si>
  <si>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</si>
  <si>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</si>
  <si>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</si>
  <si>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</si>
  <si>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</si>
  <si>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</si>
  <si>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</si>
  <si>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</si>
  <si>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</si>
  <si>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</si>
  <si>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</si>
  <si>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</si>
  <si>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</si>
  <si>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</si>
  <si>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</si>
  <si>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</si>
  <si>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</si>
  <si>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</si>
  <si>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</si>
  <si>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</si>
  <si>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</si>
  <si>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</si>
  <si>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</si>
  <si>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</si>
  <si>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</si>
  <si>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</si>
  <si>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</si>
  <si>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</si>
  <si>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</si>
  <si>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</si>
  <si>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</si>
  <si>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</si>
  <si>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</si>
  <si>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</si>
  <si>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</si>
  <si>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</si>
  <si>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</si>
  <si>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</si>
  <si>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</si>
  <si>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</si>
  <si>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</si>
  <si>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</si>
  <si>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</si>
  <si>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</si>
  <si>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</si>
  <si>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</si>
  <si>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</si>
  <si>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</si>
  <si>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</si>
  <si>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</si>
  <si>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</si>
  <si>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</si>
  <si>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</si>
  <si>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</si>
  <si>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</si>
  <si>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Not Called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</si>
  <si>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</si>
  <si>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</si>
  <si>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</si>
  <si>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</si>
  <si>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</si>
  <si>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</si>
  <si>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</si>
  <si>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</si>
  <si>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</si>
  <si>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</si>
  <si>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</si>
  <si>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</si>
  <si>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</si>
  <si>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</si>
  <si>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</si>
  <si>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</si>
  <si>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</si>
  <si>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</si>
  <si>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</si>
  <si>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</si>
  <si>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</si>
  <si>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</si>
  <si>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</si>
  <si>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</si>
  <si>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</si>
  <si>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</si>
  <si>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</si>
  <si>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</si>
  <si>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</si>
  <si>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</si>
  <si>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</si>
  <si>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</si>
  <si>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</si>
  <si>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</si>
  <si>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</si>
  <si>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</si>
  <si>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</si>
  <si>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</si>
  <si>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</si>
  <si>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</si>
  <si>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</si>
  <si>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</si>
  <si>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</si>
  <si>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</si>
  <si>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</si>
  <si>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</si>
  <si>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</si>
  <si>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</si>
  <si>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</si>
  <si>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</si>
  <si>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</si>
  <si>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</si>
  <si>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</si>
  <si>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</si>
  <si>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</si>
  <si>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</si>
  <si>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</si>
  <si>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</si>
  <si>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</si>
  <si>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</si>
  <si>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</si>
  <si>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</si>
  <si>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</si>
  <si>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</si>
  <si>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</si>
  <si>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</si>
  <si>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</si>
  <si>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</si>
  <si>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</si>
  <si>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</si>
  <si>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</si>
  <si>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</si>
  <si>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</si>
  <si>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</si>
  <si>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</si>
  <si>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</si>
  <si>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</si>
  <si>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</si>
  <si>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</si>
  <si>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</si>
  <si>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</si>
  <si>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</si>
  <si>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</si>
  <si>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</si>
  <si>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</si>
  <si>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</si>
  <si>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</si>
  <si>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</si>
  <si>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</si>
  <si>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</si>
  <si>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</si>
  <si>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</si>
  <si>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</si>
  <si>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</si>
  <si>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</si>
  <si>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</si>
  <si>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</si>
  <si>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</si>
  <si>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</si>
  <si>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</si>
  <si>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</si>
  <si>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</si>
  <si>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</si>
  <si>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</si>
  <si>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</si>
  <si>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</si>
  <si>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</si>
  <si>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</si>
  <si>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</si>
  <si>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</si>
  <si>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</si>
  <si>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</si>
  <si>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</si>
  <si>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</si>
  <si>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</si>
  <si>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</si>
  <si>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</si>
  <si>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</si>
  <si>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</si>
  <si>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</si>
  <si>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</si>
  <si>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</si>
  <si>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</si>
  <si>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</si>
  <si>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</si>
  <si>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</si>
  <si>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</si>
  <si>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</si>
  <si>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</si>
  <si>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</si>
  <si>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</si>
  <si>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</si>
  <si>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</si>
  <si>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</si>
  <si>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</si>
  <si>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</si>
  <si>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</si>
  <si>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</si>
  <si>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</si>
  <si>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</si>
  <si>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</si>
  <si>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</si>
  <si>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</si>
  <si>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</si>
  <si>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</si>
  <si>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</si>
  <si>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</si>
  <si>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</si>
  <si>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</si>
  <si>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</si>
  <si>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</si>
  <si>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</si>
  <si>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</si>
  <si>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</si>
  <si>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</si>
  <si>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</si>
  <si>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</si>
  <si>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</si>
  <si>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</si>
  <si>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</si>
  <si>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</si>
  <si>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</si>
  <si>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</si>
  <si>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</si>
  <si>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</si>
  <si>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</si>
  <si>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</si>
  <si>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</si>
  <si>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</si>
  <si>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</si>
  <si>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</si>
  <si>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</si>
  <si>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</si>
  <si>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</si>
  <si>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</si>
  <si>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</si>
  <si>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</si>
  <si>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</si>
  <si>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</si>
  <si>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</si>
  <si>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</si>
  <si>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</si>
  <si>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</si>
  <si>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</si>
  <si>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</si>
  <si>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</si>
  <si>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</si>
  <si>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</si>
  <si>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</si>
  <si>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</si>
  <si>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</si>
  <si>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</si>
  <si>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</si>
  <si>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</si>
  <si>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</si>
  <si>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</si>
  <si>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</si>
  <si>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</si>
  <si>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</si>
  <si>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</si>
  <si>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</si>
  <si>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</si>
  <si>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</si>
  <si>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</si>
  <si>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</si>
  <si>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</si>
  <si>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</si>
  <si>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</si>
  <si>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</si>
  <si>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</si>
  <si>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</si>
  <si>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</si>
  <si>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</si>
  <si>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</si>
  <si>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</si>
  <si>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</si>
  <si>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</si>
  <si>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</si>
  <si>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</si>
  <si>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</si>
  <si>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</si>
  <si>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</si>
  <si>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</si>
  <si>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</si>
  <si>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</si>
  <si>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</si>
  <si>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</si>
  <si>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</si>
  <si>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</si>
  <si>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</si>
  <si>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</si>
  <si>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</si>
  <si>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</si>
  <si>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</si>
  <si>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</si>
  <si>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</si>
  <si>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</si>
  <si>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</si>
  <si>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</si>
  <si>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</si>
  <si>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</si>
  <si>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</si>
  <si>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</si>
  <si>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</si>
  <si>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</si>
  <si>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</si>
  <si>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</si>
  <si>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</si>
  <si>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</si>
  <si>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</si>
  <si>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</si>
  <si>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</si>
  <si>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</si>
  <si>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</si>
  <si>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</si>
  <si>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</si>
  <si>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</si>
  <si>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</si>
  <si>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</si>
  <si>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</si>
  <si>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</si>
  <si>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</si>
  <si>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</si>
  <si>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</si>
  <si>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</si>
  <si>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</si>
  <si>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</si>
  <si>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</si>
  <si>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</si>
  <si>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</si>
  <si>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</si>
  <si>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</si>
  <si>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</si>
  <si>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</si>
  <si>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</si>
  <si>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</si>
  <si>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</si>
  <si>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</si>
  <si>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</si>
  <si>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</si>
  <si>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</si>
  <si>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</si>
  <si>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</si>
  <si>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</si>
  <si>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</si>
  <si>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</si>
  <si>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</si>
  <si>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</si>
  <si>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</si>
  <si>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</si>
  <si>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</si>
  <si>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</si>
  <si>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</si>
  <si>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</si>
  <si>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</si>
  <si>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</si>
  <si>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</si>
  <si>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</si>
  <si>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</si>
  <si>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</si>
  <si>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</si>
  <si>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</si>
  <si>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</si>
  <si>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</si>
  <si>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</si>
  <si>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</si>
  <si>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</si>
  <si>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</si>
  <si>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</si>
  <si>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</si>
  <si>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</si>
  <si>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</si>
  <si>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</si>
  <si>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</si>
  <si>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</si>
  <si>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</si>
  <si>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</si>
  <si>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</si>
  <si>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</si>
  <si>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</si>
  <si>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</si>
  <si>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</si>
  <si>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</si>
  <si>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</si>
  <si>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</si>
  <si>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</si>
  <si>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</si>
  <si>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</si>
  <si>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</si>
  <si>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</si>
  <si>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</si>
  <si>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</si>
  <si>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</si>
  <si>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</si>
  <si>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</si>
  <si>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</si>
  <si>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</si>
  <si>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</si>
  <si>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</si>
  <si>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</si>
  <si>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</si>
  <si>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</si>
  <si>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</si>
  <si>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</si>
  <si>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</si>
  <si>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</si>
  <si>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</si>
  <si>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</si>
  <si>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</si>
  <si>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</si>
  <si>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</si>
  <si>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</si>
  <si>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</si>
  <si>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</si>
  <si>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</si>
  <si>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</si>
  <si>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</si>
  <si>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</si>
  <si>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</si>
  <si>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</si>
  <si>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</si>
  <si>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</si>
  <si>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</si>
  <si>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</si>
  <si>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</si>
  <si>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</si>
  <si>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</si>
  <si>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</si>
  <si>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</si>
  <si>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</si>
  <si>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</si>
  <si>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</si>
  <si>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</si>
  <si>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</si>
  <si>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</si>
  <si>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</si>
  <si>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</si>
  <si>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</si>
  <si>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</si>
  <si>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</si>
  <si>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</si>
  <si>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</si>
  <si>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</si>
  <si>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</si>
  <si>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</si>
  <si>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</si>
  <si>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</si>
  <si>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</si>
  <si>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</si>
  <si>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</si>
  <si>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</si>
  <si>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</si>
  <si>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</si>
  <si>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</si>
  <si>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</si>
  <si>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</si>
  <si>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</si>
  <si>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</si>
  <si>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</si>
  <si>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</si>
  <si>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</si>
  <si>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</si>
  <si>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</si>
  <si>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</si>
  <si>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</si>
  <si>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</si>
  <si>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</si>
  <si>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</si>
  <si>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</si>
  <si>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</si>
  <si>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</si>
  <si>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</si>
  <si>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</si>
  <si>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</si>
  <si>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</si>
  <si>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</si>
  <si>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</si>
  <si>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</si>
  <si>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</si>
  <si>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</si>
  <si>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</si>
  <si>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</si>
  <si>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</si>
  <si>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</si>
  <si>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</si>
  <si>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</si>
  <si>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</si>
  <si>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</si>
  <si>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</si>
  <si>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</si>
  <si>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</si>
  <si>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</si>
  <si>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</si>
  <si>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</si>
  <si>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</si>
  <si>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</si>
  <si>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</si>
  <si>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</si>
  <si>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</si>
  <si>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</si>
  <si>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</si>
  <si>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</si>
  <si>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</si>
  <si>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</si>
  <si>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</si>
  <si>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</si>
  <si>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</si>
  <si>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</si>
  <si>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</si>
  <si>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</si>
  <si>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</si>
  <si>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</si>
  <si>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</si>
  <si>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</si>
  <si>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</si>
  <si>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</si>
  <si>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</si>
  <si>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</si>
  <si>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</si>
  <si>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</si>
  <si>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</si>
  <si>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</si>
  <si>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</si>
  <si>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</si>
  <si>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</si>
  <si>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</si>
  <si>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</si>
  <si>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</si>
  <si>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</si>
  <si>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</si>
  <si>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</si>
  <si>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</si>
  <si>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</si>
  <si>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</si>
  <si>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</si>
  <si>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</si>
  <si>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</si>
  <si>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</si>
  <si>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</si>
  <si>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</si>
  <si>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</si>
  <si>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</si>
  <si>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</si>
  <si>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</si>
  <si>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</si>
  <si>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</si>
  <si>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</si>
  <si>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</si>
  <si>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</si>
  <si>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</si>
  <si>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</si>
  <si>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</si>
  <si>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</si>
  <si>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</si>
  <si>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</si>
  <si>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</si>
  <si>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</si>
  <si>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</si>
  <si>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</si>
  <si>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</si>
  <si>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</si>
  <si>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</si>
  <si>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</si>
  <si>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</si>
  <si>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</si>
  <si>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</si>
  <si>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</si>
  <si>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</si>
  <si>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</si>
  <si>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</si>
  <si>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</si>
  <si>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</si>
  <si>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</si>
  <si>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</si>
  <si>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</si>
  <si>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</si>
  <si>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</si>
  <si>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</si>
  <si>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</si>
  <si>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</si>
  <si>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</si>
  <si>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</si>
  <si>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</si>
  <si>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</si>
  <si>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</si>
  <si>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</si>
  <si>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</si>
  <si>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</si>
  <si>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</si>
  <si>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</si>
  <si>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</si>
  <si>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</si>
  <si>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</si>
  <si>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</si>
  <si>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</si>
  <si>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</si>
  <si>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</si>
  <si>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</si>
  <si>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</si>
  <si>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</si>
  <si>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</si>
  <si>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</si>
  <si>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</si>
  <si>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</si>
  <si>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</si>
  <si>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</si>
  <si>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</si>
  <si>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</si>
  <si>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</si>
  <si>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</si>
  <si>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</si>
  <si>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</si>
  <si>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</si>
  <si>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</si>
  <si>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</si>
  <si>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</si>
  <si>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</si>
  <si>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</si>
  <si>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</si>
  <si>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</si>
  <si>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</si>
  <si>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</si>
  <si>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</si>
  <si>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</si>
  <si>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</si>
  <si>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</si>
  <si>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</si>
  <si>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</si>
  <si>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</si>
  <si>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</si>
  <si>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</si>
  <si>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</si>
  <si>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</si>
  <si>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</si>
  <si>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</si>
  <si>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</si>
  <si>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</si>
  <si>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</si>
  <si>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</si>
  <si>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</si>
  <si>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</si>
  <si>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</si>
  <si>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</si>
  <si>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</si>
  <si>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</si>
  <si>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</si>
  <si>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</si>
  <si>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</si>
  <si>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</si>
  <si>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</si>
  <si>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</si>
  <si>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</si>
  <si>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</si>
  <si>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</si>
  <si>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</si>
  <si>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</si>
  <si>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</si>
  <si>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</si>
  <si>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</si>
  <si>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</si>
  <si>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</si>
  <si>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</si>
  <si>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</si>
  <si>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</si>
  <si>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</si>
  <si>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</si>
  <si>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</si>
  <si>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</si>
  <si>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</si>
  <si>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</si>
  <si>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</si>
  <si>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</si>
  <si>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</si>
  <si>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</si>
  <si>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</si>
  <si>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</si>
  <si>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</si>
  <si>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</si>
  <si>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</si>
  <si>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</si>
  <si>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</si>
  <si>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</si>
  <si>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</si>
  <si>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</si>
  <si>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</si>
  <si>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</si>
  <si>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</si>
  <si>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</si>
  <si>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</si>
  <si>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</si>
  <si>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</si>
  <si>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</si>
  <si>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</si>
  <si>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</si>
  <si>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</si>
  <si>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</si>
  <si>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</si>
  <si>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</si>
  <si>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</si>
  <si>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</si>
  <si>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</si>
  <si>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</si>
  <si>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</si>
  <si>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</si>
  <si>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</si>
  <si>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</si>
  <si>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</si>
  <si>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</si>
  <si>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</si>
  <si>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</si>
  <si>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</si>
  <si>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</si>
  <si>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</si>
  <si>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</si>
  <si>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</si>
  <si>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</si>
  <si>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</si>
  <si>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</si>
  <si>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</si>
  <si>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</si>
  <si>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</si>
  <si>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</si>
  <si>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</si>
  <si>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</si>
  <si>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</si>
  <si>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</si>
  <si>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</si>
  <si>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</si>
  <si>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</si>
  <si>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</si>
  <si>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</si>
  <si>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</si>
  <si>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</si>
  <si>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</si>
  <si>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</si>
  <si>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</si>
  <si>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</si>
  <si>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</si>
  <si>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</si>
  <si>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</si>
  <si>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</si>
  <si>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</si>
  <si>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</si>
  <si>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</si>
  <si>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</si>
  <si>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</si>
  <si>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</si>
  <si>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</si>
  <si>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</si>
  <si>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</si>
  <si>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</si>
  <si>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</si>
  <si>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</si>
  <si>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</si>
  <si>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</si>
  <si>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</si>
  <si>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</si>
  <si>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</si>
  <si>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</si>
  <si>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</si>
  <si>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</si>
  <si>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</si>
  <si>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</si>
  <si>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</si>
  <si>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</si>
  <si>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</si>
  <si>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</si>
  <si>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</si>
  <si>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</si>
  <si>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</si>
  <si>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</si>
  <si>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</si>
  <si>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</si>
  <si>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</si>
  <si>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</si>
  <si>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</si>
  <si>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</si>
  <si>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</si>
  <si>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</si>
  <si>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</si>
  <si>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</si>
  <si>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</si>
  <si>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</si>
  <si>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</si>
  <si>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</si>
  <si>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</si>
  <si>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</si>
  <si>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</si>
  <si>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</si>
  <si>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</si>
  <si>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</si>
  <si>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</si>
  <si>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</si>
  <si>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</si>
  <si>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</si>
  <si>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</si>
  <si>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</si>
  <si>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</si>
  <si>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</si>
  <si>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</si>
  <si>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</si>
  <si>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</si>
  <si>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</si>
  <si>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</si>
  <si>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</si>
  <si>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</si>
  <si>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</si>
  <si>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</si>
  <si>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</si>
  <si>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</si>
  <si>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</si>
  <si>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</si>
  <si>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</si>
  <si>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</si>
  <si>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</si>
  <si>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</si>
  <si>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</si>
  <si>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</si>
  <si>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</si>
  <si>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</si>
  <si>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</si>
  <si>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</si>
  <si>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</si>
  <si>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</si>
  <si>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</si>
  <si>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</si>
  <si>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</si>
  <si>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</si>
  <si>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</si>
  <si>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</si>
  <si>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</si>
  <si>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</si>
  <si>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</si>
  <si>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</si>
  <si>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</si>
  <si>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</si>
  <si>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</si>
  <si>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</si>
  <si>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</si>
  <si>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</si>
  <si>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</si>
  <si>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</si>
  <si>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</si>
  <si>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</si>
  <si>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</si>
  <si>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</si>
  <si>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</si>
  <si>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</si>
  <si>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</si>
  <si>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</si>
  <si>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</si>
  <si>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</si>
  <si>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</si>
  <si>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</si>
  <si>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</si>
  <si>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</si>
  <si>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</si>
  <si>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</si>
  <si>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</si>
  <si>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</si>
  <si>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</si>
  <si>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</si>
  <si>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</si>
  <si>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</si>
  <si>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</si>
  <si>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</si>
  <si>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</si>
  <si>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</si>
  <si>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</si>
  <si>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</si>
  <si>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</si>
  <si>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</si>
  <si>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</si>
  <si>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</si>
  <si>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</si>
  <si>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</si>
  <si>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</si>
  <si>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</si>
  <si>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</si>
  <si>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</si>
  <si>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</si>
  <si>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</si>
  <si>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</si>
  <si>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</si>
  <si>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</si>
  <si>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</si>
  <si>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</si>
  <si>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</si>
  <si>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</si>
  <si>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</si>
  <si>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</si>
  <si>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</si>
  <si>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</si>
  <si>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</si>
  <si>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</si>
  <si>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</si>
  <si>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</si>
  <si>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</si>
  <si>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</si>
  <si>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</si>
  <si>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</si>
  <si>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</si>
  <si>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</si>
  <si>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</si>
  <si>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</si>
  <si>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</si>
  <si>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</si>
  <si>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</si>
  <si>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</si>
  <si>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</si>
  <si>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</si>
  <si>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</si>
  <si>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</si>
  <si>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</si>
  <si>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</si>
  <si>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</si>
  <si>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</si>
  <si>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</si>
  <si>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</si>
  <si>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</si>
  <si>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</si>
  <si>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</si>
  <si>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</si>
  <si>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</si>
  <si>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</si>
  <si>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</si>
  <si>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</si>
  <si>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</si>
  <si>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</si>
  <si>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</si>
  <si>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</si>
  <si>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</si>
  <si>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</si>
  <si>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</si>
  <si>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</si>
  <si>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</si>
  <si>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</si>
  <si>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</si>
  <si>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</si>
  <si>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</si>
  <si>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</si>
  <si>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</si>
  <si>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</si>
  <si>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</si>
  <si>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</si>
  <si>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</si>
  <si>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</si>
  <si>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</si>
  <si>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</si>
  <si>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</si>
  <si>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</si>
  <si>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</si>
  <si>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</si>
  <si>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</si>
  <si>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</si>
  <si>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</si>
  <si>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</si>
  <si>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</si>
  <si>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</si>
  <si>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</si>
  <si>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</si>
  <si>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</si>
  <si>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</si>
  <si>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</si>
  <si>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</si>
  <si>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</si>
  <si>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</si>
  <si>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</si>
  <si>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</si>
  <si>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</si>
  <si>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</si>
  <si>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</si>
  <si>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</si>
  <si>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</si>
  <si>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</si>
  <si>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</si>
  <si>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</si>
  <si>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</si>
  <si>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</si>
  <si>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</si>
  <si>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</si>
  <si>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</si>
  <si>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</si>
  <si>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</si>
  <si>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</si>
  <si>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</si>
  <si>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</si>
  <si>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</si>
  <si>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</si>
  <si>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</si>
  <si>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</si>
  <si>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</si>
  <si>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</si>
  <si>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</si>
  <si>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</si>
  <si>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</si>
  <si>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</si>
  <si>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</si>
  <si>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</si>
  <si>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</si>
  <si>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</si>
  <si>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</si>
  <si>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</si>
  <si>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</si>
  <si>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</si>
  <si>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</si>
  <si>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</si>
  <si>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</si>
  <si>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</si>
  <si>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</si>
  <si>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</si>
  <si>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</si>
  <si>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</si>
  <si>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</si>
  <si>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</si>
  <si>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</si>
  <si>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</si>
  <si>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</si>
  <si>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</si>
  <si>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</si>
  <si>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</si>
  <si>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</si>
  <si>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</si>
  <si>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</si>
  <si>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</si>
  <si>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</si>
  <si>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</si>
  <si>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</si>
  <si>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</si>
  <si>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</si>
  <si>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</si>
  <si>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</si>
  <si>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</si>
  <si>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</si>
  <si>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</si>
  <si>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</si>
  <si>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</si>
  <si>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</si>
  <si>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</si>
  <si>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</si>
  <si>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</si>
  <si>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</si>
  <si>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</si>
  <si>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</si>
  <si>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</si>
  <si>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</si>
  <si>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</si>
  <si>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</si>
  <si>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</si>
  <si>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</si>
  <si>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</si>
  <si>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</si>
  <si>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</si>
  <si>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</si>
  <si>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</si>
  <si>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</si>
  <si>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</si>
  <si>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</si>
  <si>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</si>
  <si>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</si>
  <si>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</si>
  <si>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</si>
  <si>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</si>
  <si>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</si>
  <si>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</si>
  <si>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</si>
  <si>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</si>
  <si>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</si>
  <si>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</si>
  <si>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</si>
  <si>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</si>
  <si>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</si>
  <si>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</si>
  <si>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</si>
  <si>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</si>
  <si>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</si>
  <si>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</si>
  <si>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</si>
  <si>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</si>
  <si>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</si>
  <si>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</si>
  <si>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</si>
  <si>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</si>
  <si>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</si>
  <si>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</si>
  <si>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</si>
  <si>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</si>
  <si>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</si>
  <si>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</si>
  <si>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</si>
  <si>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</si>
  <si>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</si>
  <si>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</si>
  <si>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</si>
  <si>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</si>
  <si>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</si>
  <si>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</si>
  <si>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</si>
  <si>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</si>
  <si>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</si>
  <si>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</si>
  <si>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</si>
  <si>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</si>
  <si>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</si>
  <si>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</si>
  <si>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</si>
  <si>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</si>
  <si>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</si>
  <si>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</si>
  <si>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</si>
  <si>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</si>
  <si>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</si>
  <si>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</si>
  <si>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</si>
  <si>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</si>
  <si>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</si>
  <si>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</si>
  <si>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</si>
  <si>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</si>
  <si>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</si>
  <si>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</si>
  <si>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</si>
  <si>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</si>
  <si>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</si>
  <si>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</si>
  <si>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</si>
  <si>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</si>
  <si>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</si>
  <si>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</si>
  <si>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</si>
  <si>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</si>
  <si>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</si>
  <si>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</si>
  <si>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</si>
  <si>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</si>
  <si>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</si>
  <si>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</si>
  <si>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</si>
  <si>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</si>
  <si>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</si>
  <si>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</si>
  <si>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</si>
  <si>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</si>
  <si>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</si>
  <si>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</si>
  <si>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</si>
  <si>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</si>
  <si>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</si>
  <si>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</si>
  <si>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</si>
  <si>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</si>
  <si>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</si>
  <si>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</si>
  <si>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</si>
  <si>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</si>
  <si>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</si>
  <si>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</si>
  <si>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</si>
  <si>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</si>
  <si>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</si>
  <si>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</si>
  <si>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</si>
  <si>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</si>
  <si>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</si>
  <si>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</si>
  <si>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</si>
  <si>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</si>
  <si>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</si>
  <si>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</si>
  <si>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</si>
  <si>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</si>
  <si>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</si>
  <si>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</si>
  <si>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</si>
  <si>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</si>
  <si>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</si>
  <si>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</si>
  <si>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</si>
  <si>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</si>
  <si>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</si>
  <si>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</si>
  <si>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</si>
  <si>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</si>
  <si>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</si>
  <si>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</si>
  <si>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</si>
  <si>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</si>
  <si>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</si>
  <si>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</si>
  <si>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</si>
  <si>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</si>
  <si>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</si>
  <si>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</si>
  <si>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</si>
  <si>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</si>
  <si>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</si>
  <si>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</si>
  <si>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</si>
  <si>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</si>
  <si>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</si>
  <si>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</si>
  <si>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</si>
  <si>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</si>
  <si>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</si>
  <si>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</si>
  <si>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</si>
  <si>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</si>
  <si>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</si>
  <si>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</si>
  <si>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</si>
  <si>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</si>
  <si>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</si>
  <si>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Confidential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</si>
  <si>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</si>
  <si>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</si>
  <si>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</si>
  <si>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</si>
  <si>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</si>
  <si>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</si>
  <si>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</si>
  <si>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</si>
  <si>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</si>
  <si>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</si>
  <si>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</si>
  <si>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</si>
  <si>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</si>
  <si>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</si>
  <si>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</si>
  <si>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</si>
  <si>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</si>
  <si>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</si>
  <si>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</si>
  <si>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</si>
  <si>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</si>
  <si>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</si>
  <si>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</si>
  <si>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</si>
  <si>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</si>
  <si>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</si>
  <si>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</si>
  <si>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</si>
  <si>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</si>
  <si>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</si>
  <si>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</si>
  <si>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</si>
  <si>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</si>
  <si>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</si>
  <si>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</si>
  <si>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</si>
  <si>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</si>
  <si>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</si>
  <si>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</si>
  <si>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</si>
  <si>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</si>
  <si>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</si>
  <si>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</si>
  <si>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</si>
  <si>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</si>
  <si>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</si>
  <si>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</si>
  <si>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</si>
  <si>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</si>
  <si>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</si>
  <si>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</si>
  <si>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</si>
  <si>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</si>
  <si>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</si>
  <si>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</si>
  <si>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</si>
  <si>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</si>
  <si>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</si>
  <si>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</si>
  <si>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</si>
  <si>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</si>
  <si>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</si>
  <si>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</si>
  <si>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</si>
  <si>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</si>
  <si>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</si>
  <si>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</si>
  <si>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</si>
  <si>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</si>
  <si>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</si>
  <si>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</si>
  <si>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</si>
  <si>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</si>
  <si>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</si>
  <si>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</si>
  <si>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</si>
  <si>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</si>
  <si>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</si>
  <si>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</si>
  <si>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</si>
  <si>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</si>
  <si>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</si>
  <si>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</si>
  <si>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</si>
  <si>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</si>
  <si>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</si>
  <si>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</si>
  <si>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</si>
  <si>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</si>
  <si>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</si>
  <si>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</si>
  <si>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</si>
  <si>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</si>
  <si>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</si>
  <si>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</si>
  <si>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</si>
  <si>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</si>
  <si>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</si>
  <si>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</si>
  <si>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</si>
  <si>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</si>
  <si>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</si>
  <si>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</si>
  <si>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</si>
  <si>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</si>
  <si>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</si>
  <si>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</si>
  <si>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</si>
  <si>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</si>
  <si>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</si>
  <si>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</si>
  <si>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</si>
  <si>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</si>
  <si>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</si>
  <si>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</si>
  <si>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</si>
  <si>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</si>
  <si>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</si>
  <si>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</si>
  <si>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</si>
  <si>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</si>
  <si>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</si>
  <si>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</si>
  <si>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</si>
  <si>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</si>
  <si>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</si>
  <si>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</si>
  <si>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</si>
  <si>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</si>
  <si>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</si>
  <si>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</si>
  <si>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</si>
  <si>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</si>
  <si>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</si>
  <si>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</si>
  <si>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</si>
  <si>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</si>
  <si>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</si>
  <si>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</si>
  <si>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</si>
  <si>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</si>
  <si>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</si>
  <si>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</si>
  <si>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</si>
  <si>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</si>
  <si>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</si>
  <si>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</si>
  <si>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</si>
  <si>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</si>
  <si>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</si>
  <si>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</si>
  <si>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</si>
  <si>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</si>
  <si>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</si>
  <si>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</si>
  <si>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</si>
  <si>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</si>
  <si>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</si>
  <si>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</si>
  <si>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</si>
  <si>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</si>
  <si>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</si>
  <si>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</si>
  <si>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</si>
  <si>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</si>
  <si>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</si>
  <si>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</si>
  <si>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</si>
  <si>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</si>
  <si>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</si>
  <si>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</si>
  <si>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</si>
  <si>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</si>
  <si>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</si>
  <si>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</si>
  <si>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</si>
  <si>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</si>
  <si>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</si>
  <si>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</si>
  <si>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</si>
  <si>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</si>
  <si>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</si>
  <si>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</si>
  <si>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</si>
  <si>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</si>
  <si>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</si>
  <si>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</si>
  <si>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</si>
  <si>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</si>
  <si>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</si>
  <si>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</si>
  <si>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</si>
  <si>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</si>
  <si>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</si>
  <si>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</si>
  <si>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</si>
  <si>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</si>
  <si>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</si>
  <si>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</si>
  <si>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</si>
  <si>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</si>
  <si>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</si>
  <si>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</si>
  <si>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</si>
  <si>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</si>
  <si>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</si>
  <si>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</si>
  <si>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</si>
  <si>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</si>
  <si>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</si>
  <si>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</si>
  <si>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</si>
  <si>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</si>
  <si>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</si>
  <si>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</si>
  <si>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</si>
  <si>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</si>
  <si>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</si>
  <si>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</si>
  <si>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</si>
  <si>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</si>
  <si>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</si>
  <si>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</si>
  <si>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</si>
  <si>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</si>
  <si>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</si>
  <si>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</si>
  <si>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</si>
  <si>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</si>
  <si>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</si>
  <si>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</si>
  <si>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</si>
  <si>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</si>
  <si>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</si>
  <si>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</si>
  <si>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</si>
  <si>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</si>
  <si>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</si>
  <si>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</si>
  <si>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</si>
  <si>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</si>
  <si>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</si>
  <si>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</si>
  <si>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</si>
  <si>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</si>
  <si>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</si>
  <si>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</si>
  <si>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</si>
  <si>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</si>
  <si>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</si>
  <si>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</si>
  <si>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</si>
  <si>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</si>
  <si>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</si>
  <si>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</si>
  <si>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</si>
  <si>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</si>
  <si>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</si>
  <si>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</si>
  <si>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</si>
  <si>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</si>
  <si>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</si>
  <si>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</si>
  <si>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</si>
  <si>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</si>
  <si>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</si>
  <si>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</si>
  <si>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</si>
  <si>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</si>
  <si>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</si>
  <si>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</si>
  <si>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</si>
  <si>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</si>
  <si>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</si>
  <si>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</si>
  <si>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</si>
  <si>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</si>
  <si>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</si>
  <si>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</si>
  <si>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</si>
  <si>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</si>
  <si>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</si>
  <si>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</si>
  <si>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</si>
  <si>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</si>
  <si>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</si>
  <si>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</si>
  <si>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</si>
  <si>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</si>
  <si>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</si>
  <si>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</si>
  <si>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</si>
  <si>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</si>
  <si>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</si>
  <si>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</si>
  <si>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</si>
  <si>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</si>
  <si>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</si>
  <si>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</si>
  <si>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</si>
  <si>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</si>
  <si>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</si>
  <si>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</si>
  <si>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</si>
  <si>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</si>
  <si>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</si>
  <si>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</si>
  <si>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</si>
  <si>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</si>
  <si>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</si>
  <si>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</si>
  <si>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</si>
  <si>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</si>
  <si>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</si>
  <si>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</si>
  <si>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</si>
  <si>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</si>
  <si>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</si>
  <si>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</si>
  <si>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</si>
  <si>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</si>
  <si>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</si>
  <si>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</si>
  <si>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</si>
  <si>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</si>
  <si>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</si>
  <si>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</si>
  <si>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</si>
  <si>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</si>
  <si>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</si>
  <si>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</si>
  <si>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</si>
  <si>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</si>
  <si>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</si>
  <si>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</si>
  <si>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</si>
  <si>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</si>
  <si>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</si>
  <si>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</si>
  <si>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</si>
  <si>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</si>
  <si>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</si>
  <si>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</si>
  <si>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</si>
  <si>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</si>
  <si>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</si>
  <si>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</si>
  <si>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</si>
  <si>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</si>
  <si>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</si>
  <si>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</si>
  <si>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</si>
  <si>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</si>
  <si>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</si>
  <si>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</si>
  <si>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</si>
  <si>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</si>
  <si>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</si>
  <si>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</si>
  <si>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</si>
  <si>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</si>
  <si>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</si>
  <si>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</si>
  <si>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</si>
  <si>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</si>
  <si>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</si>
  <si>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</si>
  <si>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</si>
  <si>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</si>
  <si>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</si>
  <si>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</si>
  <si>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</si>
  <si>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</si>
  <si>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</si>
  <si>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</si>
  <si>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</si>
  <si>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</si>
  <si>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</si>
  <si>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</si>
  <si>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</si>
  <si>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</si>
  <si>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</si>
  <si>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</si>
  <si>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</si>
  <si>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</si>
  <si>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</si>
  <si>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</si>
  <si>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</si>
  <si>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</si>
  <si>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</si>
  <si>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</si>
  <si>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</si>
  <si>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</si>
  <si>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</si>
  <si>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</si>
  <si>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</si>
  <si>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</si>
  <si>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</si>
  <si>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</si>
  <si>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</si>
  <si>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</si>
  <si>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</si>
  <si>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</si>
  <si>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</si>
  <si>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</si>
  <si>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</si>
  <si>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</si>
  <si>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</si>
  <si>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</si>
  <si>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</si>
  <si>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</si>
  <si>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</si>
  <si>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</si>
  <si>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</si>
  <si>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</si>
  <si>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</si>
  <si>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</si>
  <si>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</si>
  <si>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</si>
  <si>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</si>
  <si>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</si>
  <si>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</si>
  <si>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</si>
  <si>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</si>
  <si>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</si>
  <si>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</si>
  <si>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</si>
  <si>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</si>
  <si>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</si>
  <si>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</si>
  <si>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</si>
  <si>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</si>
  <si>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</si>
  <si>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</si>
  <si>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</si>
  <si>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</si>
  <si>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</si>
  <si>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</si>
  <si>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</si>
  <si>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</si>
  <si>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</si>
  <si>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</si>
  <si>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</si>
  <si>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</si>
  <si>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</si>
  <si>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</si>
  <si>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</si>
  <si>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</si>
  <si>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</si>
  <si>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</si>
  <si>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</si>
  <si>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</si>
  <si>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</si>
  <si>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</si>
  <si>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</si>
  <si>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</si>
  <si>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</si>
  <si>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</si>
  <si>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</si>
  <si>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</si>
  <si>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</si>
  <si>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</si>
  <si>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</si>
  <si>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</si>
  <si>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</si>
  <si>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</si>
  <si>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</si>
  <si>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</si>
  <si>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</si>
  <si>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</si>
  <si>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</si>
  <si>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</si>
  <si>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</si>
  <si>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</si>
  <si>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</si>
  <si>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</si>
  <si>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</si>
  <si>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</si>
  <si>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</si>
  <si>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</si>
  <si>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</si>
  <si>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</si>
  <si>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</si>
  <si>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</si>
  <si>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</si>
  <si>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</si>
  <si>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</si>
  <si>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</si>
  <si>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</si>
  <si>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</si>
  <si>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</si>
  <si>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</si>
  <si>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</si>
  <si>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</si>
  <si>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</si>
  <si>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</si>
  <si>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</si>
  <si>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</si>
  <si>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</si>
  <si>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</si>
  <si>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</si>
  <si>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</si>
  <si>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</si>
  <si>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</si>
  <si>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</si>
  <si>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</si>
  <si>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</si>
  <si>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</si>
  <si>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</si>
  <si>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</si>
  <si>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</si>
  <si>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</si>
  <si>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</si>
  <si>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</si>
  <si>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</si>
  <si>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</si>
  <si>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</si>
  <si>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</si>
  <si>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</si>
  <si>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</si>
  <si>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</si>
  <si>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</si>
  <si>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</si>
  <si>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</si>
  <si>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</si>
  <si>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</si>
  <si>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</si>
  <si>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</si>
  <si>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</si>
  <si>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</si>
  <si>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</si>
  <si>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</si>
  <si>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</si>
  <si>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</si>
  <si>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</si>
  <si>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</si>
  <si>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</si>
  <si>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</si>
  <si>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</si>
  <si>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</si>
  <si>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</si>
  <si>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</si>
  <si>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</si>
  <si>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</si>
  <si>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</si>
  <si>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</si>
  <si>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</si>
  <si>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</si>
  <si>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</si>
  <si>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</si>
  <si>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</si>
  <si>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</si>
  <si>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</si>
  <si>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</si>
  <si>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</si>
  <si>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</si>
  <si>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</si>
  <si>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</si>
  <si>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</si>
  <si>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</si>
  <si>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</si>
  <si>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</si>
  <si>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</si>
  <si>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</si>
  <si>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</si>
  <si>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</si>
  <si>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</si>
  <si>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</si>
  <si>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</si>
  <si>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</si>
  <si>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</si>
  <si>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</si>
  <si>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</si>
  <si>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</si>
  <si>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</si>
  <si>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</si>
  <si>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</si>
  <si>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</si>
  <si>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</si>
  <si>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</si>
  <si>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</si>
  <si>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</si>
  <si>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</si>
  <si>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</si>
  <si>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</si>
  <si>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</si>
  <si>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</si>
  <si>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</si>
  <si>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</si>
  <si>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</si>
  <si>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</si>
  <si>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</si>
  <si>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</si>
  <si>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</si>
  <si>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</si>
  <si>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</si>
  <si>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</si>
  <si>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</si>
  <si>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</si>
  <si>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</si>
  <si>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</si>
  <si>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</si>
  <si>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</si>
  <si>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</si>
  <si>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</si>
  <si>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</si>
  <si>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</si>
  <si>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</si>
  <si>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</si>
  <si>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</si>
  <si>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</si>
  <si>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</si>
  <si>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</si>
  <si>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</si>
  <si>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</si>
  <si>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</si>
  <si>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</si>
  <si>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</si>
  <si>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</si>
  <si>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</si>
  <si>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</si>
  <si>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</si>
  <si>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</si>
  <si>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</si>
  <si>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</si>
  <si>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</si>
  <si>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</si>
  <si>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</si>
  <si>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</si>
  <si>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</si>
  <si>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</si>
  <si>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</si>
  <si>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</si>
  <si>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</si>
  <si>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</si>
  <si>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</si>
  <si>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</si>
  <si>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</si>
  <si>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</si>
  <si>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</si>
  <si>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</si>
  <si>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</si>
  <si>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</si>
  <si>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</si>
  <si>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</si>
  <si>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</si>
  <si>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</si>
  <si>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</si>
  <si>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</si>
  <si>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</si>
  <si>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</si>
  <si>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</si>
  <si>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</si>
  <si>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</si>
  <si>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</si>
  <si>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</si>
  <si>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</si>
  <si>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</si>
  <si>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</si>
  <si>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</si>
  <si>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</si>
  <si>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</si>
  <si>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</si>
  <si>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</si>
  <si>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</si>
  <si>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</si>
  <si>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</si>
  <si>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</si>
  <si>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</si>
  <si>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</si>
  <si>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</si>
  <si>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</si>
  <si>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</si>
  <si>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</si>
  <si>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</si>
  <si>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</si>
  <si>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</si>
  <si>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</si>
  <si>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</si>
  <si>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</si>
  <si>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</si>
  <si>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</si>
  <si>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</si>
  <si>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</si>
  <si>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</si>
  <si>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</si>
  <si>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</si>
  <si>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</si>
  <si>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</si>
  <si>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</si>
  <si>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</si>
  <si>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</si>
  <si>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</si>
  <si>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</si>
  <si>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</si>
  <si>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</si>
  <si>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</si>
  <si>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</si>
  <si>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</si>
  <si>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</si>
  <si>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</si>
  <si>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</si>
  <si>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</si>
  <si>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</si>
  <si>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</si>
  <si>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</si>
  <si>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</si>
  <si>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</si>
  <si>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</si>
  <si>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</si>
  <si>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</si>
  <si>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</si>
  <si>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</si>
  <si>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</si>
  <si>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</si>
  <si>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</si>
  <si>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</si>
  <si>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</si>
  <si>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</si>
  <si>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</si>
  <si>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</si>
  <si>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</si>
  <si>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</si>
  <si>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</si>
  <si>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</si>
  <si>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</si>
  <si>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</si>
  <si>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</si>
  <si>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</si>
  <si>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</si>
  <si>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</si>
  <si>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</si>
  <si>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</si>
  <si>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</si>
  <si>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</si>
  <si>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</si>
  <si>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</si>
  <si>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</si>
  <si>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</si>
  <si>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</si>
  <si>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</si>
  <si>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</si>
  <si>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</si>
  <si>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</si>
  <si>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</si>
  <si>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</si>
  <si>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</si>
  <si>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</si>
  <si>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</si>
  <si>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</si>
  <si>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</si>
  <si>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</si>
  <si>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</si>
  <si>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</si>
  <si>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</si>
  <si>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</si>
  <si>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</si>
  <si>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</si>
  <si>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</si>
  <si>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</si>
  <si>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</si>
  <si>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</si>
  <si>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</si>
  <si>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</si>
  <si>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</si>
  <si>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</si>
  <si>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</si>
  <si>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</si>
  <si>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</si>
  <si>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</si>
  <si>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</si>
  <si>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</si>
  <si>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</si>
  <si>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</si>
  <si>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</si>
  <si>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</si>
  <si>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</si>
  <si>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</si>
  <si>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</si>
  <si>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</si>
  <si>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</si>
  <si>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</si>
  <si>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</si>
  <si>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</si>
  <si>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</si>
  <si>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</si>
  <si>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</si>
  <si>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</si>
  <si>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</si>
  <si>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</si>
  <si>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</si>
  <si>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</si>
  <si>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</si>
  <si>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</si>
  <si>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</si>
  <si>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</si>
  <si>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</si>
  <si>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</si>
  <si>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</si>
  <si>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</si>
  <si>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</si>
  <si>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</si>
  <si>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</si>
  <si>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</si>
  <si>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</si>
  <si>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</si>
  <si>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</si>
  <si>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</si>
  <si>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</si>
  <si>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</si>
  <si>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</si>
  <si>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</si>
  <si>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</si>
  <si>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</si>
  <si>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</si>
  <si>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</si>
  <si>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</si>
  <si>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</si>
  <si>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</si>
  <si>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</si>
  <si>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</si>
  <si>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</si>
  <si>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</si>
  <si>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</si>
  <si>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</si>
  <si>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</si>
  <si>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</si>
  <si>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</si>
  <si>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</si>
  <si>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</si>
  <si>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</si>
  <si>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</si>
  <si>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</si>
  <si>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</si>
  <si>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</si>
  <si>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</si>
  <si>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</si>
  <si>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</si>
  <si>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</si>
  <si>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</si>
  <si>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</si>
  <si>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</si>
  <si>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</si>
  <si>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</si>
  <si>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</si>
  <si>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</si>
  <si>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</si>
  <si>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</si>
  <si>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</si>
  <si>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</si>
  <si>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</si>
  <si>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</si>
  <si>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</si>
  <si>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</si>
  <si>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</si>
  <si>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</si>
  <si>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</si>
  <si>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</si>
  <si>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</si>
  <si>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</si>
  <si>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</si>
  <si>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</si>
  <si>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</si>
  <si>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</si>
  <si>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</si>
  <si>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</si>
  <si>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</si>
  <si>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</si>
  <si>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</si>
  <si>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</si>
  <si>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</si>
  <si>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</si>
  <si>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</si>
  <si>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</si>
  <si>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</si>
  <si>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</si>
  <si>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</si>
  <si>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</si>
  <si>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</si>
  <si>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</si>
  <si>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</si>
  <si>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</si>
  <si>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</si>
  <si>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</si>
  <si>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</si>
  <si>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</si>
  <si>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</si>
  <si>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</si>
  <si>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</si>
  <si>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</si>
  <si>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</si>
  <si>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</si>
  <si>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</si>
  <si>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</si>
  <si>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</si>
  <si>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</si>
  <si>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</si>
  <si>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</si>
  <si>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</si>
  <si>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</si>
  <si>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</si>
  <si>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</si>
  <si>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</si>
  <si>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</si>
  <si>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</si>
  <si>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</si>
  <si>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</si>
  <si>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</si>
  <si>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</si>
  <si>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</si>
  <si>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</si>
  <si>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</si>
  <si>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</si>
  <si>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</si>
  <si>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</si>
  <si>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</si>
  <si>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</si>
  <si>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</si>
  <si>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</si>
  <si>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</si>
  <si>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</si>
  <si>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</si>
  <si>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</si>
  <si>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</si>
  <si>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</si>
  <si>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</si>
  <si>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</si>
  <si>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</si>
  <si>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</si>
  <si>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</si>
  <si>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</si>
  <si>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</si>
  <si>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</si>
  <si>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</si>
  <si>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</si>
  <si>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</si>
  <si>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</si>
  <si>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</si>
  <si>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</si>
  <si>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</si>
  <si>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</si>
  <si>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</si>
  <si>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</si>
  <si>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</si>
  <si>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</si>
  <si>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</si>
  <si>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</si>
  <si>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</si>
  <si>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</si>
  <si>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</si>
  <si>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</si>
  <si>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</si>
  <si>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</si>
  <si>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</si>
  <si>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</si>
  <si>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</si>
  <si>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</si>
  <si>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</si>
  <si>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</si>
  <si>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</si>
  <si>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</si>
  <si>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</si>
  <si>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</si>
  <si>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</si>
  <si>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</si>
  <si>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</si>
  <si>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</si>
  <si>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</si>
  <si>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</si>
  <si>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</si>
  <si>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</si>
  <si>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</si>
  <si>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</si>
  <si>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</si>
  <si>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</si>
  <si>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</si>
  <si>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</si>
  <si>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</si>
  <si>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</si>
  <si>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</si>
  <si>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</si>
  <si>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</si>
  <si>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</si>
  <si>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</si>
  <si>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</si>
  <si>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</si>
  <si>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</si>
  <si>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</si>
  <si>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</si>
  <si>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</si>
  <si>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</si>
  <si>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</si>
  <si>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</si>
  <si>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</si>
  <si>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</si>
  <si>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</si>
  <si>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</si>
  <si>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</si>
  <si>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</si>
  <si>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</si>
  <si>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</si>
  <si>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</si>
  <si>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</si>
  <si>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</si>
  <si>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</si>
  <si>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</si>
  <si>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</si>
  <si>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</si>
  <si>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</si>
  <si>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</si>
  <si>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</si>
  <si>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</si>
  <si>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</si>
  <si>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</si>
  <si>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</si>
  <si>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</si>
  <si>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</si>
  <si>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</si>
  <si>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</si>
  <si>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</si>
  <si>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</si>
  <si>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</si>
  <si>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</si>
  <si>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</si>
  <si>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</si>
  <si>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</si>
  <si>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</si>
  <si>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</si>
  <si>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</si>
  <si>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</si>
  <si>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</si>
  <si>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</si>
  <si>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</si>
  <si>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</si>
  <si>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</si>
  <si>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</si>
  <si>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</si>
  <si>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</si>
  <si>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</si>
  <si>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</si>
  <si>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</si>
  <si>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</si>
  <si>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</si>
  <si>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</si>
  <si>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</si>
  <si>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</si>
  <si>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</si>
  <si>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</si>
  <si>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</si>
  <si>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</si>
  <si>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</si>
  <si>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</si>
  <si>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</si>
  <si>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</si>
  <si>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</si>
  <si>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</si>
  <si>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</si>
  <si>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</si>
  <si>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</si>
  <si>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</si>
  <si>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</si>
  <si>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</si>
  <si>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</si>
  <si>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</si>
  <si>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</si>
  <si>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</si>
  <si>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</si>
  <si>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</si>
  <si>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</si>
  <si>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</si>
  <si>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</si>
  <si>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</si>
  <si>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</si>
  <si>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</si>
  <si>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</si>
  <si>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</si>
  <si>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</si>
  <si>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</si>
  <si>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</si>
  <si>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</si>
  <si>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</si>
  <si>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</si>
  <si>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</si>
  <si>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</si>
  <si>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</si>
  <si>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</si>
  <si>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</si>
  <si>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</si>
  <si>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</si>
  <si>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</si>
  <si>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</si>
  <si>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</si>
  <si>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</si>
  <si>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</si>
  <si>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</si>
  <si>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</si>
  <si>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</si>
  <si>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</si>
  <si>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</si>
  <si>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</si>
  <si>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</si>
  <si>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</si>
  <si>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</si>
  <si>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</si>
  <si>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</si>
  <si>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</si>
  <si>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</si>
  <si>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</si>
  <si>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</si>
  <si>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</si>
  <si>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</si>
  <si>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</si>
  <si>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</si>
  <si>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</si>
  <si>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</si>
  <si>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</si>
  <si>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</si>
  <si>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</si>
  <si>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</si>
  <si>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</si>
  <si>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</si>
  <si>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</si>
  <si>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</si>
  <si>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</si>
  <si>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</si>
  <si>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</si>
  <si>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</si>
  <si>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</si>
  <si>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</si>
  <si>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</si>
  <si>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</si>
  <si>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</si>
  <si>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</si>
  <si>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</si>
  <si>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</si>
  <si>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</si>
  <si>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</si>
  <si>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</si>
  <si>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</si>
  <si>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</si>
  <si>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</si>
  <si>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</si>
  <si>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</si>
  <si>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</si>
  <si>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</si>
  <si>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</si>
  <si>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</si>
  <si>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</si>
  <si>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</si>
  <si>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</si>
  <si>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</si>
  <si>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</si>
  <si>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All: All Customers</t>
  </si>
  <si>
    <t>LCA: Big Creek/Ventura</t>
  </si>
  <si>
    <t>LCA: LA Basin</t>
  </si>
  <si>
    <t>LCA: Outside LA Basin</t>
  </si>
  <si>
    <t>Low Income: CARE</t>
  </si>
  <si>
    <t>Low Income: Non-CARE</t>
  </si>
  <si>
    <t>NEM: NEM Customer</t>
  </si>
  <si>
    <t>NEM: Non-NEM Customer</t>
  </si>
  <si>
    <t>Size: Above Mean kW</t>
  </si>
  <si>
    <t>Size: Below Mean kW</t>
  </si>
  <si>
    <t>Sublap: SCEC</t>
  </si>
  <si>
    <t>Sublap: SCEN</t>
  </si>
  <si>
    <t>Sublap: SCEW</t>
  </si>
  <si>
    <t>Sublap: SCHD</t>
  </si>
  <si>
    <t>Sublap: SCLD</t>
  </si>
  <si>
    <t>Sublap: SCNW</t>
  </si>
  <si>
    <t>Tariff: Dynamic</t>
  </si>
  <si>
    <t>Tariff: Flat</t>
  </si>
  <si>
    <t>Vendor: 1</t>
  </si>
  <si>
    <t>Vendor: 2</t>
  </si>
  <si>
    <t>Vendor: 3</t>
  </si>
  <si>
    <t>Vendor: 4</t>
  </si>
  <si>
    <t>Vendor: WEATHERBUG_Resideo</t>
  </si>
  <si>
    <t>Zone: Remainder of System</t>
  </si>
  <si>
    <t>Zone: South Orange County</t>
  </si>
  <si>
    <t>Zone: South of Lugo</t>
  </si>
  <si>
    <t>All</t>
  </si>
  <si>
    <t>LCA</t>
  </si>
  <si>
    <t>Low Income</t>
  </si>
  <si>
    <t>NEM</t>
  </si>
  <si>
    <t>Size</t>
  </si>
  <si>
    <t>Sublap</t>
  </si>
  <si>
    <t>Tariff</t>
  </si>
  <si>
    <t>Vendor</t>
  </si>
  <si>
    <t>Zone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</si>
  <si>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</si>
  <si>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</si>
  <si>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</si>
  <si>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</si>
  <si>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</si>
  <si>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</si>
  <si>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</si>
  <si>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</si>
  <si>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Mean kW</t>
  </si>
  <si>
    <t>Below Mean kW</t>
  </si>
  <si>
    <t>SCEC</t>
  </si>
  <si>
    <t>SCEN</t>
  </si>
  <si>
    <t>SCEW</t>
  </si>
  <si>
    <t>SCHD</t>
  </si>
  <si>
    <t>SCLD</t>
  </si>
  <si>
    <t>SCNW</t>
  </si>
  <si>
    <t>Dynamic</t>
  </si>
  <si>
    <t>Flat</t>
  </si>
  <si>
    <t>1</t>
  </si>
  <si>
    <t>2</t>
  </si>
  <si>
    <t>3</t>
  </si>
  <si>
    <t>4</t>
  </si>
  <si>
    <t>5</t>
  </si>
  <si>
    <t>Remainder of System</t>
  </si>
  <si>
    <t>South Orange County</t>
  </si>
  <si>
    <t>South of Lugo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</si>
  <si>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</si>
  <si>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</si>
  <si>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</si>
  <si>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</si>
  <si>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</si>
  <si>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</si>
  <si>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</si>
  <si>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</si>
  <si>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</si>
  <si>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</si>
  <si>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</si>
  <si>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</si>
  <si>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</si>
  <si>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</si>
  <si>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</si>
  <si>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</si>
  <si>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All</t>
  </si>
  <si>
    <t>LCA</t>
  </si>
  <si>
    <t>Low Income</t>
  </si>
  <si>
    <t>NEM</t>
  </si>
  <si>
    <t>Size</t>
  </si>
  <si>
    <t>Sublap</t>
  </si>
  <si>
    <t>Tariff</t>
  </si>
  <si>
    <t>Vendor</t>
  </si>
  <si>
    <t>Zone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</si>
  <si>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</si>
  <si>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</si>
  <si>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</si>
  <si>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</si>
  <si>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</si>
  <si>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</si>
  <si>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</si>
  <si>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</si>
  <si>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Mean kW</t>
  </si>
  <si>
    <t>Below Mean kW</t>
  </si>
  <si>
    <t>SCEC</t>
  </si>
  <si>
    <t>SCEN</t>
  </si>
  <si>
    <t>SCEW</t>
  </si>
  <si>
    <t>SCHD</t>
  </si>
  <si>
    <t>SCLD</t>
  </si>
  <si>
    <t>SCNW</t>
  </si>
  <si>
    <t>Dynamic</t>
  </si>
  <si>
    <t>Flat</t>
  </si>
  <si>
    <t>ENERGYHUB_Other</t>
  </si>
  <si>
    <t>ENERGYHUB_Sensi</t>
  </si>
  <si>
    <t>ENERGYHUB_ecobee</t>
  </si>
  <si>
    <t>WEATHERBUG_Nest</t>
  </si>
  <si>
    <t>WEATHERBUG_Resideo</t>
  </si>
  <si>
    <t>Remainder of System</t>
  </si>
  <si>
    <t>South Orange County</t>
  </si>
  <si>
    <t>South of Lugo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</si>
  <si>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</si>
  <si>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</si>
  <si>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</si>
  <si>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</si>
  <si>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</si>
  <si>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</si>
  <si>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</si>
  <si>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</si>
  <si>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</si>
  <si>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</si>
  <si>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</si>
  <si>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</si>
  <si>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</si>
  <si>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</si>
  <si>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</si>
  <si>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</si>
  <si>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</si>
  <si>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</si>
  <si>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</si>
  <si>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</si>
  <si>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</si>
  <si>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</si>
  <si>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</si>
  <si>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</si>
  <si>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</si>
  <si>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</si>
  <si>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</si>
  <si>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</si>
  <si>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</si>
  <si>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</si>
  <si>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</si>
  <si>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</si>
  <si>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</si>
  <si>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</si>
  <si>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</si>
  <si>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</si>
  <si>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</si>
  <si>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</si>
  <si>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</si>
  <si>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</si>
  <si>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</si>
  <si>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</si>
  <si>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</si>
  <si>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</si>
  <si>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</si>
  <si>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</si>
  <si>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</si>
  <si>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</si>
  <si>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</si>
  <si>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</si>
  <si>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</si>
  <si>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</si>
  <si>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</si>
  <si>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</si>
  <si>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</si>
  <si>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</si>
  <si>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</si>
  <si>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</si>
  <si>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</si>
  <si>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</si>
  <si>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</si>
  <si>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</si>
  <si>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</si>
  <si>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</si>
  <si>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</si>
  <si>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</si>
  <si>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</si>
  <si>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</si>
  <si>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</si>
  <si>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</si>
  <si>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</si>
  <si>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</si>
  <si>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</si>
  <si>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</si>
  <si>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</si>
  <si>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</si>
  <si>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</si>
  <si>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</si>
  <si>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</si>
  <si>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</si>
  <si>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</si>
  <si>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</si>
  <si>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</si>
  <si>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</si>
  <si>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</si>
  <si>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</si>
  <si>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</si>
  <si>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</si>
  <si>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</si>
  <si>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</si>
  <si>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</si>
  <si>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</si>
  <si>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</si>
  <si>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</si>
  <si>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</si>
  <si>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</si>
  <si>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</si>
  <si>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</si>
  <si>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</si>
  <si>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</si>
  <si>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</si>
  <si>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</si>
  <si>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</si>
  <si>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</si>
  <si>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</si>
  <si>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</si>
  <si>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</si>
  <si>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</si>
  <si>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</si>
  <si>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</si>
  <si>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</si>
  <si>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</si>
  <si>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</si>
  <si>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</si>
  <si>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</si>
  <si>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</si>
  <si>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</si>
  <si>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</si>
  <si>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</si>
  <si>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</si>
  <si>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</si>
  <si>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</si>
  <si>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</si>
  <si>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</si>
  <si>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</si>
  <si>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</si>
  <si>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</si>
  <si>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</si>
  <si>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</si>
  <si>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</si>
  <si>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</si>
  <si>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</si>
  <si>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</si>
  <si>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</si>
  <si>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</si>
  <si>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</si>
  <si>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</si>
  <si>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</si>
  <si>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</si>
  <si>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</si>
  <si>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</si>
  <si>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</si>
  <si>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</si>
  <si>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</si>
  <si>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</si>
  <si>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</si>
  <si>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</si>
  <si>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</si>
  <si>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</si>
  <si>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</si>
  <si>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</si>
  <si>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</si>
  <si>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</si>
  <si>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</si>
  <si>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</si>
  <si>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</si>
  <si>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</si>
  <si>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</si>
  <si>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</si>
  <si>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</si>
  <si>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</si>
  <si>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</si>
  <si>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</si>
  <si>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</si>
  <si>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</si>
  <si>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</si>
  <si>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</si>
  <si>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</si>
  <si>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</si>
  <si>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</si>
  <si>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</si>
  <si>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</si>
  <si>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</si>
  <si>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</si>
  <si>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</si>
  <si>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</si>
  <si>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</si>
  <si>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</si>
  <si>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</si>
  <si>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</si>
  <si>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</si>
  <si>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</si>
  <si>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</si>
  <si>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</si>
  <si>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</si>
  <si>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</si>
  <si>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</si>
  <si>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</si>
  <si>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</si>
  <si>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</si>
  <si>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7/13/2020 (7pm-8pm)</t>
  </si>
  <si>
    <t>7/29/2020 (7pm-8pm)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</si>
  <si>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</si>
  <si>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</si>
  <si>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</si>
  <si>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</si>
  <si>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</si>
  <si>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</si>
  <si>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</si>
  <si>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</si>
  <si>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</si>
  <si>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</si>
  <si>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</si>
  <si>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</si>
  <si>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</si>
  <si>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</si>
  <si>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</si>
  <si>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</si>
  <si>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</si>
  <si>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</si>
  <si>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</si>
  <si>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</si>
  <si>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</si>
  <si>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</si>
  <si>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</si>
  <si>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</si>
  <si>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</si>
  <si>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</si>
  <si>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</si>
  <si>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</si>
  <si>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</si>
  <si>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</si>
  <si>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</si>
  <si>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</si>
  <si>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</si>
  <si>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</si>
  <si>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</si>
  <si>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</si>
  <si>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</si>
  <si>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</si>
  <si>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</si>
  <si>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</si>
  <si>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</si>
  <si>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</si>
  <si>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8/17/2020 (3:10pm-7:10pm)</t>
  </si>
  <si>
    <t>8/18/2020 (1:40pm-5:40pm)</t>
  </si>
  <si>
    <t>9/5/2020 (5:30pm-8:25pm)</t>
  </si>
  <si>
    <t>9/6/2020 (4:40pm-8:25pm)</t>
  </si>
  <si>
    <t>8/16/2020 (5:40pm-7:25pm)</t>
  </si>
  <si>
    <t>8/15/2020 (3pm-7pm)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</si>
  <si>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</si>
  <si>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</si>
  <si>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</si>
  <si>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</si>
  <si>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</si>
  <si>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</si>
  <si>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</si>
  <si>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</si>
  <si>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</si>
  <si>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</si>
  <si>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</si>
  <si>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</si>
  <si>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</si>
  <si>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</si>
  <si>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</si>
  <si>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</si>
  <si>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</si>
  <si>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</si>
  <si>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</si>
  <si>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</si>
  <si>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</si>
  <si>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</si>
  <si>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</si>
  <si>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</si>
  <si>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</si>
  <si>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</si>
  <si>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</si>
  <si>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</si>
  <si>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</si>
  <si>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</si>
  <si>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</si>
  <si>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</si>
  <si>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</si>
  <si>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</si>
  <si>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</si>
  <si>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</si>
  <si>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</si>
  <si>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</si>
  <si>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</si>
  <si>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</si>
  <si>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</si>
  <si>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</si>
  <si>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</si>
  <si>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</si>
  <si>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</si>
  <si>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</si>
  <si>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</si>
  <si>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</si>
  <si>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</si>
  <si>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</si>
  <si>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</si>
  <si>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</si>
  <si>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</si>
  <si>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</si>
  <si>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</si>
  <si>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</si>
  <si>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</si>
  <si>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</si>
  <si>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</si>
  <si>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</si>
  <si>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</si>
  <si>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</si>
  <si>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</si>
  <si>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</si>
  <si>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</si>
  <si>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</si>
  <si>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</si>
  <si>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</si>
  <si>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</si>
  <si>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</si>
  <si>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</si>
  <si>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</si>
  <si>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</si>
  <si>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</si>
  <si>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</si>
  <si>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</si>
  <si>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</si>
  <si>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</si>
  <si>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</si>
  <si>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</si>
  <si>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</si>
  <si>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</si>
  <si>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</si>
  <si>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</si>
  <si>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</si>
  <si>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</si>
  <si>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</si>
  <si>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</si>
  <si>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</si>
  <si>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</si>
  <si>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</si>
  <si>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</si>
  <si>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</si>
  <si>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</si>
  <si>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</si>
  <si>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</si>
  <si>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</si>
  <si>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</si>
  <si>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</si>
  <si>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</si>
  <si>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</si>
  <si>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</si>
  <si>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</si>
  <si>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</si>
  <si>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</si>
  <si>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</si>
  <si>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</si>
  <si>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</si>
  <si>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</si>
  <si>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</si>
  <si>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</si>
  <si>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</si>
  <si>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</si>
  <si>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</si>
  <si>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</si>
  <si>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</si>
  <si>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</si>
  <si>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</si>
  <si>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</si>
  <si>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</si>
  <si>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</si>
  <si>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</si>
  <si>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</si>
  <si>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</si>
  <si>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</si>
  <si>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</si>
  <si>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</si>
  <si>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</si>
  <si>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(5pm-9pm)</t>
  </si>
  <si>
    <t>Average Event Day (7pm-8pm)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</si>
  <si>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</si>
  <si>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</si>
  <si>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</si>
  <si>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</si>
  <si>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</si>
  <si>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</si>
  <si>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</si>
  <si>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</si>
  <si>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</si>
  <si>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</si>
  <si>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</si>
  <si>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</si>
  <si>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</si>
  <si>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</si>
  <si>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</si>
  <si>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</si>
  <si>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</si>
  <si>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</si>
  <si>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</si>
  <si>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</si>
  <si>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</si>
  <si>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</si>
  <si>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</si>
  <si>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</si>
  <si>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</si>
  <si>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</si>
  <si>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</si>
  <si>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</si>
  <si>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</si>
  <si>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</si>
  <si>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Average Event Day (7pm-8pm)</t>
  </si>
  <si>
    <t>Average Event Day (5pm-9pm)</t>
  </si>
  <si>
    <t>7/6/2020 (7pm-8pm)</t>
  </si>
  <si>
    <t>7/10/2020 (5pm-9pm)</t>
  </si>
  <si>
    <t>7/13/2020 (7pm-8pm)</t>
  </si>
  <si>
    <t>7/29/2020 (7pm-8pm)</t>
  </si>
  <si>
    <t>7/30/2020 (7pm-8pm)</t>
  </si>
  <si>
    <t>7/31/2020 (6pm-8pm)</t>
  </si>
  <si>
    <t>8/13/2020 (7pm-8pm)</t>
  </si>
  <si>
    <t>8/14/2020 (5pm-9pm)</t>
  </si>
  <si>
    <t>8/15/2020 (3pm-7pm)</t>
  </si>
  <si>
    <t>8/16/2020 (5:40pm-7:25pm)</t>
  </si>
  <si>
    <t>8/17/2020 (3:10pm-7:10pm)</t>
  </si>
  <si>
    <t>8/18/2020 (1:40pm-5:40pm)</t>
  </si>
  <si>
    <t>9/5/2020 (5:30pm-8:25pm)</t>
  </si>
  <si>
    <t>9/6/2020 (4:40pm-8:25pm)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</si>
  <si>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</si>
  <si>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</si>
  <si>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</si>
  <si>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</si>
  <si>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</si>
  <si>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</si>
  <si>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</si>
  <si>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</si>
  <si>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</si>
  <si>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</si>
  <si>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</si>
  <si>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</si>
  <si>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</si>
  <si>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</si>
  <si>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</si>
  <si>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</si>
  <si>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</si>
  <si>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</si>
  <si>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</si>
  <si>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</si>
  <si>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</si>
  <si>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</si>
  <si>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</si>
  <si>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</si>
  <si>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</si>
  <si>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</si>
  <si>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</si>
  <si>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</si>
  <si>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</si>
  <si>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</si>
  <si>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</si>
  <si>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</si>
  <si>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</si>
  <si>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</si>
  <si>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</si>
  <si>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</si>
  <si>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</si>
  <si>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</si>
  <si>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</si>
  <si>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</si>
  <si>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</si>
  <si>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</si>
  <si>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</si>
  <si>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</si>
  <si>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</si>
  <si>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</si>
  <si>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</si>
  <si>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</si>
  <si>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</si>
  <si>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</si>
  <si>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</si>
  <si>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</si>
  <si>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</si>
  <si>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</si>
  <si>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</si>
  <si>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</si>
  <si>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</si>
  <si>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</si>
  <si>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</si>
  <si>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</si>
  <si>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</si>
  <si>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</si>
  <si>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</si>
  <si>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</si>
  <si>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</si>
  <si>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</si>
  <si>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</si>
  <si>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</si>
  <si>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</si>
  <si>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</si>
  <si>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</si>
  <si>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</si>
  <si>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</si>
  <si>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</si>
  <si>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</si>
  <si>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</si>
  <si>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</si>
  <si>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</si>
  <si>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</si>
  <si>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</si>
  <si>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</si>
  <si>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</si>
  <si>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</si>
  <si>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</si>
  <si>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</si>
  <si>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</si>
  <si>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</si>
  <si>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</si>
  <si>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</si>
  <si>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</si>
  <si>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</si>
  <si>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</si>
  <si>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</si>
  <si>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</si>
  <si>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</si>
  <si>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</si>
  <si>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</si>
  <si>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</si>
  <si>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</si>
  <si>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</si>
  <si>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</si>
  <si>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</si>
  <si>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</si>
  <si>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</si>
  <si>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</si>
  <si>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</si>
  <si>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</si>
  <si>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</si>
  <si>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</si>
  <si>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</si>
  <si>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</si>
  <si>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</si>
  <si>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</si>
  <si>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</si>
  <si>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</si>
  <si>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</si>
  <si>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</si>
  <si>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</si>
  <si>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</si>
  <si>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</si>
  <si>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</si>
  <si>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</si>
  <si>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</si>
  <si>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</si>
  <si>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</si>
  <si>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</si>
  <si>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</si>
  <si>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</si>
  <si>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</si>
  <si>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</si>
  <si>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</si>
  <si>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</si>
  <si>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</si>
  <si>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</si>
  <si>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</si>
  <si>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</si>
  <si>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</si>
  <si>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</si>
  <si>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</si>
  <si>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</si>
  <si>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</si>
  <si>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</si>
  <si>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</si>
  <si>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</si>
  <si>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</si>
  <si>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</si>
  <si>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</si>
  <si>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</si>
  <si>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</si>
  <si>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</si>
  <si>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</si>
  <si>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</si>
  <si>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</si>
  <si>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</si>
  <si>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</si>
  <si>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</si>
  <si>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</si>
  <si>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</si>
  <si>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</si>
  <si>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</si>
  <si>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</si>
  <si>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</si>
  <si>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</si>
  <si>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</si>
  <si>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</si>
  <si>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</si>
  <si>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</si>
  <si>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</si>
  <si>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</si>
  <si>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</si>
  <si>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</si>
  <si>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</si>
  <si>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</si>
  <si>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</si>
  <si>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</si>
  <si>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</si>
  <si>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</si>
  <si>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</si>
  <si>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</si>
  <si>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</si>
  <si>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</si>
  <si>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</si>
  <si>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</si>
  <si>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</si>
  <si>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</si>
  <si>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</si>
  <si>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</si>
  <si>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</si>
  <si>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</si>
  <si>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</si>
  <si>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</si>
  <si>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</si>
  <si>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</si>
  <si>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</si>
  <si>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</si>
  <si>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</si>
  <si>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</si>
  <si>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3:10pm-7:10pm</t>
  </si>
  <si>
    <t>1:40pm-5:40pm</t>
  </si>
  <si>
    <t>5:30pm-8:25pm</t>
  </si>
  <si>
    <t>4:40pm-8:25pm</t>
  </si>
  <si>
    <t>5:40pm-7:25pm</t>
  </si>
  <si>
    <t>3pm-7pm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</si>
  <si>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</si>
  <si>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</si>
  <si>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</si>
  <si>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</si>
  <si>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</si>
  <si>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</si>
  <si>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</si>
  <si>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</si>
  <si>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</si>
  <si>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</si>
  <si>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</si>
  <si>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</si>
  <si>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</si>
  <si>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</si>
  <si>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</si>
  <si>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</si>
  <si>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</si>
  <si>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</si>
  <si>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</si>
  <si>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</si>
  <si>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</si>
  <si>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</si>
  <si>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</si>
  <si>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</si>
  <si>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</si>
  <si>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</si>
  <si>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</si>
  <si>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</si>
  <si>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</si>
  <si>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</si>
  <si>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</si>
  <si>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</si>
  <si>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</si>
  <si>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</si>
  <si>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</si>
  <si>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</si>
  <si>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</si>
  <si>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</si>
  <si>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</si>
  <si>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</si>
  <si>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</si>
  <si>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</si>
  <si>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</si>
  <si>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</si>
  <si>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</si>
  <si>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</si>
  <si>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</si>
  <si>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</si>
  <si>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</si>
  <si>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</si>
  <si>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</si>
  <si>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</si>
  <si>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</si>
  <si>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</si>
  <si>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</si>
  <si>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</si>
  <si>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</si>
  <si>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</si>
  <si>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</si>
  <si>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</si>
  <si>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</si>
  <si>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</si>
  <si>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</si>
  <si>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</si>
  <si>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</si>
  <si>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</si>
  <si>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</si>
  <si>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</si>
  <si>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</si>
  <si>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</si>
  <si>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</si>
  <si>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</si>
  <si>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</si>
  <si>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</si>
  <si>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</si>
  <si>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</si>
  <si>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</si>
  <si>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</si>
  <si>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</si>
  <si>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</si>
  <si>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</si>
  <si>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</si>
  <si>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</si>
  <si>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</si>
  <si>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</si>
  <si>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</si>
  <si>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</si>
  <si>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</si>
  <si>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</si>
  <si>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</si>
  <si>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</si>
  <si>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</si>
  <si>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</si>
  <si>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</si>
  <si>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</si>
  <si>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</si>
  <si>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</si>
  <si>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</si>
  <si>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</si>
  <si>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</si>
  <si>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</si>
  <si>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</si>
  <si>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</si>
  <si>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</si>
  <si>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</si>
  <si>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</si>
  <si>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</si>
  <si>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</si>
  <si>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</si>
  <si>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</si>
  <si>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</si>
  <si>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</si>
  <si>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</si>
  <si>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</si>
  <si>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</si>
  <si>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</si>
  <si>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</si>
  <si>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</si>
  <si>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</si>
  <si>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</si>
  <si>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</si>
  <si>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</si>
  <si>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</si>
  <si>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</si>
  <si>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</si>
  <si>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</si>
  <si>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</si>
  <si>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</si>
  <si>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</si>
  <si>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</si>
  <si>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</si>
  <si>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</si>
  <si>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</si>
  <si>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</si>
  <si>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7pm-8pm</t>
  </si>
  <si>
    <t>5pm-9pm</t>
  </si>
  <si>
    <t>7pm-8pm</t>
  </si>
  <si>
    <t>5pm-9pm</t>
  </si>
  <si>
    <t>7pm-8pm</t>
  </si>
  <si>
    <t>6pm-8pm</t>
  </si>
  <si>
    <t>7pm-8pm</t>
  </si>
  <si>
    <t>5pm-9pm</t>
  </si>
  <si>
    <t>3pm-7pm</t>
  </si>
  <si>
    <t>5:40pm-7:25pm</t>
  </si>
  <si>
    <t>3:10pm-7:10pm</t>
  </si>
  <si>
    <t>1:40pm-5:40pm</t>
  </si>
  <si>
    <t>5:30pm-8:25pm</t>
  </si>
  <si>
    <t>4:40pm-8:25pm</t>
  </si>
  <si>
    <t>Total sites</t>
  </si>
  <si>
    <t>Daily maximum temperature</t>
  </si>
  <si>
    <t>Full event hours load reduction (MW)</t>
  </si>
  <si>
    <t>Full event hours % load reduction</t>
  </si>
  <si>
    <t>All event hours load reduction (MW)</t>
  </si>
  <si>
    <t>All event hours % load reduction</t>
  </si>
  <si>
    <t>PY2020 Smart Energy Program Ex Post</t>
  </si>
  <si>
    <t>Confidential Information is Redacted.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</si>
</sst>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0.0"/>
    <numFmt numFmtId="165" formatCode="#,##0.0_);\(#,##0.0\)"/>
    <numFmt numFmtId="166" formatCode="0.0%"/>
  </numFmts>
  <fonts count="17" x14ac:knownFonts="1">
    <font>
      <sz val="11"/>
      <color theme="1"/>
      <name val="Corbel"/>
      <family val="2"/>
      <scheme val="minor"/>
    </font>
    <font>
      <b/>
      <sz val="11"/>
      <color theme="0"/>
      <name val="Corbel"/>
      <family val="2"/>
      <scheme val="minor"/>
    </font>
    <font>
      <sz val="11"/>
      <color theme="0"/>
      <name val="Corbel"/>
      <family val="2"/>
      <scheme val="minor"/>
    </font>
    <font>
      <sz val="11"/>
      <color theme="1"/>
      <name val="Corbel"/>
      <family val="2"/>
      <scheme val="minor"/>
    </font>
    <font>
      <sz val="16"/>
      <color rgb="FFFF0000"/>
      <name val="Corbel"/>
      <family val="2"/>
      <scheme val="minor"/>
    </font>
    <font>
      <sz val="11"/>
      <color theme="1"/>
      <name val="Corbel"/>
      <family val="2"/>
    </font>
    <font>
      <b/>
      <sz val="18"/>
      <color theme="0"/>
      <name val="Corbel"/>
      <family val="2"/>
    </font>
    <font>
      <sz val="11"/>
      <color theme="0"/>
      <name val="Corbel"/>
      <family val="2"/>
    </font>
    <font>
      <b/>
      <sz val="14"/>
      <color theme="0"/>
      <name val="Corbel"/>
      <family val="2"/>
    </font>
    <font>
      <b/>
      <sz val="11"/>
      <color theme="1"/>
      <name val="Corbel"/>
      <family val="2"/>
    </font>
    <font>
      <b/>
      <sz val="11"/>
      <color theme="1"/>
      <name val="Corbel"/>
      <family val="2"/>
      <scheme val="minor"/>
    </font>
    <font>
      <b/>
      <sz val="11"/>
      <color theme="1"/>
      <name val="Calibri"/>
      <family val="2"/>
    </font>
    <font>
      <sz val="9"/>
      <color rgb="FF201F1E"/>
      <name val="Calibri"/>
      <family val="2"/>
    </font>
    <font>
      <b/>
      <sz val="11"/>
      <color theme="0"/>
      <name val="Corbel"/>
      <family val="2"/>
    </font>
    <font>
      <b/>
      <sz val="16"/>
      <color rgb="FFFF0000"/>
      <name val="Corbel"/>
      <family val="2"/>
      <scheme val="minor"/>
    </font>
    <font>
      <b/>
      <sz val="11"/>
      <color rgb="FFFF0000"/>
      <name val="Corbel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79995117038483843"/>
        <bgColor indexed="64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1"/>
  </cellStyleXfs>
  <cellXfs count="8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0" xfId="0" applyFont="1" applyFill="1"/>
    <xf numFmtId="0" fontId="2" fillId="2" borderId="0" xfId="0" applyFont="1" applyFill="1" applyAlignment="1">
      <alignment horizontal="center" vertical="center" wrapText="1"/>
    </xf>
    <xf numFmtId="0" fontId="0" fillId="3" borderId="0" xfId="0" applyFill="1"/>
    <xf numFmtId="0" fontId="0" fillId="0" borderId="0" xfId="0" applyFill="1"/>
    <xf numFmtId="0" fontId="0" fillId="0" borderId="0" xfId="0" applyFill="1" applyAlignment="1">
      <alignment horizontal="center" vertical="center"/>
    </xf>
    <xf numFmtId="14" fontId="0" fillId="0" borderId="1" xfId="0" applyNumberFormat="1" applyBorder="1"/>
    <xf numFmtId="39" fontId="0" fillId="0" borderId="0" xfId="0" applyNumberFormat="1"/>
    <xf numFmtId="0" fontId="3" fillId="0" borderId="1" xfId="3"/>
    <xf numFmtId="0" fontId="6" fillId="2" borderId="1" xfId="0" applyFont="1" applyFill="1" applyBorder="1"/>
    <xf numFmtId="0" fontId="7" fillId="2" borderId="1" xfId="0" applyFont="1" applyFill="1" applyBorder="1"/>
    <xf numFmtId="0" fontId="5" fillId="0" borderId="1" xfId="0" applyFont="1" applyFill="1" applyBorder="1"/>
    <xf numFmtId="0" fontId="8" fillId="2" borderId="1" xfId="0" applyFont="1" applyFill="1" applyBorder="1"/>
    <xf numFmtId="0" fontId="9" fillId="0" borderId="0" xfId="0" applyFont="1"/>
    <xf numFmtId="2" fontId="0" fillId="0" borderId="2" xfId="0" applyNumberFormat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3" fontId="0" fillId="0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1" xfId="3" applyBorder="1"/>
    <xf numFmtId="0" fontId="1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left"/>
    </xf>
    <xf numFmtId="0" fontId="7" fillId="0" borderId="1" xfId="0" applyFont="1" applyFill="1" applyBorder="1"/>
    <xf numFmtId="0" fontId="2" fillId="0" borderId="0" xfId="0" applyFont="1" applyFill="1" applyAlignment="1">
      <alignment horizontal="center" vertical="center" wrapText="1"/>
    </xf>
    <xf numFmtId="2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65" fontId="0" fillId="0" borderId="0" xfId="1" applyNumberFormat="1" applyFont="1" applyFill="1" applyAlignment="1">
      <alignment horizontal="center" vertical="center"/>
    </xf>
    <xf numFmtId="0" fontId="0" fillId="0" borderId="1" xfId="0" applyBorder="1"/>
    <xf numFmtId="0" fontId="10" fillId="0" borderId="4" xfId="3" applyFont="1" applyBorder="1"/>
    <xf numFmtId="0" fontId="10" fillId="0" borderId="6" xfId="3" applyFont="1" applyBorder="1"/>
    <xf numFmtId="0" fontId="0" fillId="0" borderId="7" xfId="0" applyBorder="1"/>
    <xf numFmtId="0" fontId="3" fillId="0" borderId="8" xfId="3" applyBorder="1"/>
    <xf numFmtId="0" fontId="0" fillId="0" borderId="9" xfId="0" applyBorder="1"/>
    <xf numFmtId="0" fontId="3" fillId="0" borderId="10" xfId="3" applyBorder="1"/>
    <xf numFmtId="164" fontId="0" fillId="0" borderId="11" xfId="0" applyNumberForma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39" fontId="0" fillId="0" borderId="14" xfId="1" applyNumberFormat="1" applyFont="1" applyBorder="1" applyAlignment="1">
      <alignment horizontal="center" vertical="center"/>
    </xf>
    <xf numFmtId="165" fontId="0" fillId="0" borderId="14" xfId="1" applyNumberFormat="1" applyFont="1" applyBorder="1" applyAlignment="1">
      <alignment horizontal="center" vertical="center"/>
    </xf>
    <xf numFmtId="0" fontId="12" fillId="0" borderId="0" xfId="0" applyFont="1"/>
    <xf numFmtId="0" fontId="1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/>
    </xf>
    <xf numFmtId="0" fontId="0" fillId="0" borderId="1" xfId="0" applyFill="1" applyBorder="1"/>
    <xf numFmtId="2" fontId="0" fillId="0" borderId="14" xfId="1" applyNumberFormat="1" applyFont="1" applyBorder="1" applyAlignment="1">
      <alignment horizontal="center" vertical="center"/>
    </xf>
    <xf numFmtId="0" fontId="10" fillId="4" borderId="1" xfId="0" applyFont="1" applyFill="1" applyBorder="1" applyAlignment="1">
      <alignment vertical="center" wrapText="1"/>
    </xf>
    <xf numFmtId="9" fontId="0" fillId="0" borderId="11" xfId="2" applyFont="1" applyBorder="1" applyAlignment="1">
      <alignment horizontal="center" vertical="center"/>
    </xf>
    <xf numFmtId="9" fontId="0" fillId="0" borderId="14" xfId="2" applyFont="1" applyBorder="1" applyAlignment="1">
      <alignment horizontal="center" vertical="center"/>
    </xf>
    <xf numFmtId="2" fontId="0" fillId="0" borderId="11" xfId="1" applyNumberFormat="1" applyFont="1" applyBorder="1" applyAlignment="1">
      <alignment horizontal="center" vertical="center"/>
    </xf>
    <xf numFmtId="4" fontId="0" fillId="0" borderId="13" xfId="1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5" fillId="0" borderId="0" xfId="0" applyFont="1"/>
    <xf numFmtId="0" fontId="2" fillId="2" borderId="0" xfId="0" applyFont="1" applyFill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5" fillId="4" borderId="3" xfId="0" applyFont="1" applyFill="1" applyBorder="1"/>
    <xf numFmtId="0" fontId="5" fillId="4" borderId="17" xfId="0" applyFont="1" applyFill="1" applyBorder="1"/>
    <xf numFmtId="0" fontId="5" fillId="4" borderId="18" xfId="0" applyFont="1" applyFill="1" applyBorder="1"/>
    <xf numFmtId="2" fontId="5" fillId="0" borderId="14" xfId="0" quotePrefix="1" applyNumberFormat="1" applyFont="1" applyFill="1" applyBorder="1" applyAlignment="1">
      <alignment horizontal="center" wrapText="1"/>
    </xf>
    <xf numFmtId="4" fontId="0" fillId="0" borderId="10" xfId="1" applyNumberFormat="1" applyFont="1" applyBorder="1" applyAlignment="1">
      <alignment horizontal="center" vertical="center"/>
    </xf>
    <xf numFmtId="0" fontId="16" fillId="0" borderId="1" xfId="3" applyFont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11" fillId="4" borderId="6" xfId="1" applyNumberFormat="1" applyFont="1" applyFill="1" applyBorder="1" applyAlignment="1">
      <alignment horizontal="center" vertical="center"/>
    </xf>
    <xf numFmtId="4" fontId="11" fillId="4" borderId="8" xfId="1" applyNumberFormat="1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Percent" xfId="2" builtinId="5"/>
  </cellStyles>
  <dxfs count="2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000000"/>
        </patternFill>
      </fill>
    </dxf>
    <dxf>
      <fill>
        <patternFill>
          <bgColor rgb="FF000000"/>
        </patternFill>
      </fill>
    </dxf>
    <dxf>
      <fill>
        <patternFill>
          <bgColor theme="8" tint="0.79995117038483843"/>
        </patternFill>
      </fill>
    </dxf>
    <dxf>
      <fill>
        <patternFill>
          <bgColor theme="8" tint="0.79995117038483843"/>
        </patternFill>
      </fill>
    </dxf>
    <dxf>
      <fill>
        <patternFill>
          <bgColor theme="8" tint="0.79995117038483843"/>
        </patternFill>
      </fill>
    </dxf>
    <dxf>
      <fill>
        <patternFill>
          <bgColor theme="8" tint="0.79995117038483843"/>
        </patternFill>
      </fill>
    </dxf>
    <dxf>
      <fill>
        <patternFill>
          <bgColor theme="8" tint="0.79995117038483843"/>
        </patternFill>
      </fill>
    </dxf>
    <dxf>
      <fill>
        <patternFill>
          <bgColor theme="8" tint="0.79995117038483843"/>
        </patternFill>
      </fill>
    </dxf>
    <dxf>
      <fill>
        <patternFill>
          <bgColor theme="6" tint="0.79995117038483843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border>
        <top style="thin">
          <color theme="4"/>
        </top>
        <bottom style="thin">
          <color theme="4"/>
        </bottom>
        <horizontal style="thin">
          <color theme="4"/>
        </horizontal>
      </border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2" defaultTableStyle="DSA Custom 1" defaultPivotStyle="PivotStyleLight16">
    <tableStyle name="DSA Custom 1" pivot="0" count="5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</tableStyle>
    <tableStyle name="DSA Custom 2" pivot="0" count="5" xr9:uid="{00000000-0011-0000-FFFF-FFFF01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</tableStyle>
  </tableStyles>
  <colors>
    <mruColors>
      <color rgb="FF000000"/>
      <color rgb="FF80BE25"/>
      <color rgb="FF0098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609375061301181E-2"/>
          <c:y val="5.6459674493682124E-2"/>
          <c:w val="0.8761569153631581"/>
          <c:h val="0.8398365565244467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Results!$G$5:$G$6</c:f>
              <c:strCache>
                <c:ptCount val="2"/>
                <c:pt idx="0">
                  <c:v>Reference Load</c:v>
                </c:pt>
                <c:pt idx="1">
                  <c:v>MW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Results!$G$7:$G$30</c:f>
              <c:numCache>
                <c:formatCode>0.00</c:formatCode>
                <c:ptCount val="24"/>
                <c:pt idx="0">
                  <c:v>65.38640516559127</c:v>
                </c:pt>
                <c:pt idx="1">
                  <c:v>55.443911115098743</c:v>
                </c:pt>
                <c:pt idx="2">
                  <c:v>48.273099501935064</c:v>
                </c:pt>
                <c:pt idx="3">
                  <c:v>42.863409027286103</c:v>
                </c:pt>
                <c:pt idx="4">
                  <c:v>39.558837471830195</c:v>
                </c:pt>
                <c:pt idx="5">
                  <c:v>37.80103903566836</c:v>
                </c:pt>
                <c:pt idx="6">
                  <c:v>36.7357389742916</c:v>
                </c:pt>
                <c:pt idx="7">
                  <c:v>36.003282345011833</c:v>
                </c:pt>
                <c:pt idx="8">
                  <c:v>34.93116216118564</c:v>
                </c:pt>
                <c:pt idx="9">
                  <c:v>34.727012140791629</c:v>
                </c:pt>
                <c:pt idx="10">
                  <c:v>38.423457203909052</c:v>
                </c:pt>
                <c:pt idx="11">
                  <c:v>48.638655000000725</c:v>
                </c:pt>
                <c:pt idx="12">
                  <c:v>64.120130655441898</c:v>
                </c:pt>
                <c:pt idx="13">
                  <c:v>82.238789803062105</c:v>
                </c:pt>
                <c:pt idx="14">
                  <c:v>100.10500326767564</c:v>
                </c:pt>
                <c:pt idx="15">
                  <c:v>117.63175548249856</c:v>
                </c:pt>
                <c:pt idx="16">
                  <c:v>132.2980042765243</c:v>
                </c:pt>
                <c:pt idx="17">
                  <c:v>143.88321294413879</c:v>
                </c:pt>
                <c:pt idx="18">
                  <c:v>147.78995073569007</c:v>
                </c:pt>
                <c:pt idx="19">
                  <c:v>138.81994177679064</c:v>
                </c:pt>
                <c:pt idx="20">
                  <c:v>133.28652661785017</c:v>
                </c:pt>
                <c:pt idx="21">
                  <c:v>123.29294142084662</c:v>
                </c:pt>
                <c:pt idx="22">
                  <c:v>109.54692178694532</c:v>
                </c:pt>
                <c:pt idx="23">
                  <c:v>94.037711988617659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72-449D-953A-A2800C0CBECF}"/>
            </c:ext>
          </c:extLst>
        </c:ser>
        <c:ser>
          <c:idx val="1"/>
          <c:order val="1"/>
          <c:tx>
            <c:strRef>
              <c:f>Results!$H$5:$H$6</c:f>
              <c:strCache>
                <c:ptCount val="2"/>
                <c:pt idx="0">
                  <c:v>Estimated Load w/ DR</c:v>
                </c:pt>
                <c:pt idx="1">
                  <c:v>MW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Results!$H$7:$H$30</c:f>
              <c:numCache>
                <c:formatCode>0.00</c:formatCode>
                <c:ptCount val="24"/>
                <c:pt idx="0">
                  <c:v>66.36958175700623</c:v>
                </c:pt>
                <c:pt idx="1">
                  <c:v>55.910229707672258</c:v>
                </c:pt>
                <c:pt idx="2">
                  <c:v>48.719031292526054</c:v>
                </c:pt>
                <c:pt idx="3">
                  <c:v>43.463303932714041</c:v>
                </c:pt>
                <c:pt idx="4">
                  <c:v>39.770003788982287</c:v>
                </c:pt>
                <c:pt idx="5">
                  <c:v>37.888952712959146</c:v>
                </c:pt>
                <c:pt idx="6">
                  <c:v>36.777300340714866</c:v>
                </c:pt>
                <c:pt idx="7">
                  <c:v>36.218602040105033</c:v>
                </c:pt>
                <c:pt idx="8">
                  <c:v>35.245120750850766</c:v>
                </c:pt>
                <c:pt idx="9">
                  <c:v>34.64693010972929</c:v>
                </c:pt>
                <c:pt idx="10">
                  <c:v>38.764021934185877</c:v>
                </c:pt>
                <c:pt idx="11">
                  <c:v>49.060794525219826</c:v>
                </c:pt>
                <c:pt idx="12">
                  <c:v>65.257886471631934</c:v>
                </c:pt>
                <c:pt idx="13">
                  <c:v>83.368594429304352</c:v>
                </c:pt>
                <c:pt idx="14">
                  <c:v>99.779029001605224</c:v>
                </c:pt>
                <c:pt idx="15">
                  <c:v>117.95772361812182</c:v>
                </c:pt>
                <c:pt idx="16">
                  <c:v>135.27019218341914</c:v>
                </c:pt>
                <c:pt idx="17">
                  <c:v>97.30399583642604</c:v>
                </c:pt>
                <c:pt idx="18">
                  <c:v>125.31357358270324</c:v>
                </c:pt>
                <c:pt idx="19">
                  <c:v>124.07532134645618</c:v>
                </c:pt>
                <c:pt idx="20">
                  <c:v>122.7307058522338</c:v>
                </c:pt>
                <c:pt idx="21">
                  <c:v>145.09094781449531</c:v>
                </c:pt>
                <c:pt idx="22">
                  <c:v>120.46073614407331</c:v>
                </c:pt>
                <c:pt idx="23">
                  <c:v>100.9393448632909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72-449D-953A-A2800C0CBECF}"/>
            </c:ext>
          </c:extLst>
        </c:ser>
        <c:ser>
          <c:idx val="2"/>
          <c:order val="2"/>
          <c:tx>
            <c:strRef>
              <c:f>Results!$I$5:$I$6</c:f>
              <c:strCache>
                <c:ptCount val="2"/>
                <c:pt idx="0">
                  <c:v> Load Reduction</c:v>
                </c:pt>
                <c:pt idx="1">
                  <c:v>MW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Results!$I$7:$I$30</c:f>
              <c:numCache>
                <c:formatCode>0.00</c:formatCode>
                <c:ptCount val="24"/>
                <c:pt idx="0">
                  <c:v>-0.98317659141495994</c:v>
                </c:pt>
                <c:pt idx="1">
                  <c:v>-0.46631859257351493</c:v>
                </c:pt>
                <c:pt idx="2">
                  <c:v>-0.44593179059098986</c:v>
                </c:pt>
                <c:pt idx="3">
                  <c:v>-0.59989490542793789</c:v>
                </c:pt>
                <c:pt idx="4">
                  <c:v>-0.21116631715209166</c:v>
                </c:pt>
                <c:pt idx="5">
                  <c:v>-8.7913677290785586E-2</c:v>
                </c:pt>
                <c:pt idx="6">
                  <c:v>-4.1561366423266577E-2</c:v>
                </c:pt>
                <c:pt idx="7">
                  <c:v>-0.21531969509319993</c:v>
                </c:pt>
                <c:pt idx="8">
                  <c:v>-0.31395858966512691</c:v>
                </c:pt>
                <c:pt idx="9">
                  <c:v>8.0082031062339354E-2</c:v>
                </c:pt>
                <c:pt idx="10">
                  <c:v>-0.34056473027682443</c:v>
                </c:pt>
                <c:pt idx="11">
                  <c:v>-0.42213952521910159</c:v>
                </c:pt>
                <c:pt idx="12">
                  <c:v>-1.1377558161900367</c:v>
                </c:pt>
                <c:pt idx="13">
                  <c:v>-1.1298046262422474</c:v>
                </c:pt>
                <c:pt idx="14">
                  <c:v>0.32597426607041768</c:v>
                </c:pt>
                <c:pt idx="15">
                  <c:v>-0.32596813562325622</c:v>
                </c:pt>
                <c:pt idx="16">
                  <c:v>-2.9721879068948454</c:v>
                </c:pt>
                <c:pt idx="17">
                  <c:v>46.579217107712751</c:v>
                </c:pt>
                <c:pt idx="18">
                  <c:v>22.476377152986828</c:v>
                </c:pt>
                <c:pt idx="19">
                  <c:v>14.744620430334464</c:v>
                </c:pt>
                <c:pt idx="20">
                  <c:v>10.555820765616375</c:v>
                </c:pt>
                <c:pt idx="21">
                  <c:v>-21.798006393648691</c:v>
                </c:pt>
                <c:pt idx="22">
                  <c:v>-10.91381435712799</c:v>
                </c:pt>
                <c:pt idx="23">
                  <c:v>-6.9016328746732398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B72-449D-953A-A2800C0CBECF}"/>
            </c:ext>
          </c:extLst>
        </c:ser>
        <c:ser>
          <c:idx val="3"/>
          <c:order val="3"/>
          <c:tx>
            <c:v>90% Confidence band</c:v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Results!$F$6:$F$30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Results!$M$6:$M$30</c:f>
              <c:numCache>
                <c:formatCode>0.00</c:formatCode>
                <c:ptCount val="25"/>
                <c:pt idx="0" formatCode="General">
                  <c:v>0</c:v>
                </c:pt>
                <c:pt idx="1">
                  <c:v>-1.3853488174950739</c:v>
                </c:pt>
                <c:pt idx="2">
                  <c:v>-0.83277116007839413</c:v>
                </c:pt>
                <c:pt idx="3">
                  <c:v>-0.77239470039224556</c:v>
                </c:pt>
                <c:pt idx="4">
                  <c:v>-0.88822035435022828</c:v>
                </c:pt>
                <c:pt idx="5">
                  <c:v>-0.46359217559877841</c:v>
                </c:pt>
                <c:pt idx="6">
                  <c:v>-0.30690105029652542</c:v>
                </c:pt>
                <c:pt idx="7">
                  <c:v>-0.24235218614158541</c:v>
                </c:pt>
                <c:pt idx="8">
                  <c:v>-0.43740599075006753</c:v>
                </c:pt>
                <c:pt idx="9">
                  <c:v>-0.57767541270275091</c:v>
                </c:pt>
                <c:pt idx="10">
                  <c:v>-0.23234278398771441</c:v>
                </c:pt>
                <c:pt idx="11">
                  <c:v>-0.70283074310787796</c:v>
                </c:pt>
                <c:pt idx="12">
                  <c:v>-0.84116381770462789</c:v>
                </c:pt>
                <c:pt idx="13">
                  <c:v>-1.5934941955925439</c:v>
                </c:pt>
                <c:pt idx="14">
                  <c:v>-1.5732319563810617</c:v>
                </c:pt>
                <c:pt idx="15">
                  <c:v>7.9130945977931105E-2</c:v>
                </c:pt>
                <c:pt idx="16">
                  <c:v>-0.57281145571574277</c:v>
                </c:pt>
                <c:pt idx="17">
                  <c:v>-3.4372743669127548</c:v>
                </c:pt>
                <c:pt idx="18">
                  <c:v>46.040954034800215</c:v>
                </c:pt>
                <c:pt idx="19">
                  <c:v>21.941374152718399</c:v>
                </c:pt>
                <c:pt idx="20">
                  <c:v>14.227147210296428</c:v>
                </c:pt>
                <c:pt idx="21">
                  <c:v>10.061106675304767</c:v>
                </c:pt>
                <c:pt idx="22">
                  <c:v>-22.282644266850241</c:v>
                </c:pt>
                <c:pt idx="23">
                  <c:v>-11.383432289886969</c:v>
                </c:pt>
                <c:pt idx="24">
                  <c:v>-7.3452247920168432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B72-449D-953A-A2800C0CBECF}"/>
            </c:ext>
          </c:extLst>
        </c:ser>
        <c:ser>
          <c:idx val="4"/>
          <c:order val="4"/>
          <c:tx>
            <c:v>90% Confidence band</c:v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Results!$F$6:$F$30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Results!$Q$6:$Q$30</c:f>
              <c:numCache>
                <c:formatCode>0.00</c:formatCode>
                <c:ptCount val="25"/>
                <c:pt idx="0" formatCode="General">
                  <c:v>0</c:v>
                </c:pt>
                <c:pt idx="1">
                  <c:v>-0.58100436533484601</c:v>
                </c:pt>
                <c:pt idx="2">
                  <c:v>-9.9866025068635733E-2</c:v>
                </c:pt>
                <c:pt idx="3">
                  <c:v>-0.11946888078973417</c:v>
                </c:pt>
                <c:pt idx="4">
                  <c:v>-0.31156945650564744</c:v>
                </c:pt>
                <c:pt idx="5">
                  <c:v>4.1259541294595081E-2</c:v>
                </c:pt>
                <c:pt idx="6">
                  <c:v>0.13107369571495425</c:v>
                </c:pt>
                <c:pt idx="7">
                  <c:v>0.15922945329505225</c:v>
                </c:pt>
                <c:pt idx="8">
                  <c:v>6.7666005636676796E-3</c:v>
                </c:pt>
                <c:pt idx="9">
                  <c:v>-5.0241766627502904E-2</c:v>
                </c:pt>
                <c:pt idx="10">
                  <c:v>0.39250684611239312</c:v>
                </c:pt>
                <c:pt idx="11">
                  <c:v>2.1701282554229095E-2</c:v>
                </c:pt>
                <c:pt idx="12">
                  <c:v>-3.1152327335752794E-3</c:v>
                </c:pt>
                <c:pt idx="13">
                  <c:v>-0.68201743678752957</c:v>
                </c:pt>
                <c:pt idx="14">
                  <c:v>-0.68637729610343312</c:v>
                </c:pt>
                <c:pt idx="15">
                  <c:v>0.57281758616290424</c:v>
                </c:pt>
                <c:pt idx="16">
                  <c:v>-7.9124815530769638E-2</c:v>
                </c:pt>
                <c:pt idx="17">
                  <c:v>-2.5071014468769359</c:v>
                </c:pt>
                <c:pt idx="18">
                  <c:v>47.117480180625286</c:v>
                </c:pt>
                <c:pt idx="19">
                  <c:v>23.011380153255256</c:v>
                </c:pt>
                <c:pt idx="20">
                  <c:v>15.262093650372501</c:v>
                </c:pt>
                <c:pt idx="21">
                  <c:v>11.050534855927982</c:v>
                </c:pt>
                <c:pt idx="22">
                  <c:v>-21.313368520447142</c:v>
                </c:pt>
                <c:pt idx="23">
                  <c:v>-10.444196424369011</c:v>
                </c:pt>
                <c:pt idx="24">
                  <c:v>-6.4580409573296365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B72-449D-953A-A2800C0CB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642976"/>
        <c:axId val="451636744"/>
      </c:scatterChart>
      <c:valAx>
        <c:axId val="451642976"/>
        <c:scaling>
          <c:orientation val="minMax"/>
          <c:max val="24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Hour ending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636744"/>
        <c:crosses val="autoZero"/>
        <c:crossBetween val="midCat"/>
        <c:majorUnit val="3"/>
      </c:valAx>
      <c:valAx>
        <c:axId val="451636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642976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egendEntry>
        <c:idx val="4"/>
        <c:delete val="1"/>
      </c:legendEntry>
      <c:layout>
        <c:manualLayout>
          <c:xMode val="edge"/>
          <c:yMode val="edge"/>
          <c:x val="9.9005672779379078E-2"/>
          <c:y val="7.4612945346017534E-2"/>
          <c:w val="0.32811392148822532"/>
          <c:h val="0.243189895380724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142792</xdr:colOff>
      <xdr:row>1</xdr:row>
      <xdr:rowOff>107026</xdr:rowOff>
    </xdr:from>
    <xdr:to>
      <xdr:col>19</xdr:col>
      <xdr:colOff>892290</xdr:colOff>
      <xdr:row>2</xdr:row>
      <xdr:rowOff>282286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032474" y="297526"/>
          <a:ext cx="2412043" cy="504305"/>
        </a:xfrm>
        <a:prstGeom prst="rect">
          <a:avLst/>
        </a:prstGeom>
      </xdr:spPr>
    </xdr:pic>
    <xdr:clientData/>
  </xdr:twoCellAnchor>
  <xdr:twoCellAnchor editAs="oneCell">
    <xdr:from>
      <xdr:col>15</xdr:col>
      <xdr:colOff>19050</xdr:colOff>
      <xdr:row>1</xdr:row>
      <xdr:rowOff>117885</xdr:rowOff>
    </xdr:from>
    <xdr:to>
      <xdr:col>17</xdr:col>
      <xdr:colOff>47798</xdr:colOff>
      <xdr:row>2</xdr:row>
      <xdr:rowOff>294669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54005" y="308385"/>
          <a:ext cx="1483475" cy="505829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</xdr:col>
      <xdr:colOff>9958</xdr:colOff>
      <xdr:row>19</xdr:row>
      <xdr:rowOff>91787</xdr:rowOff>
    </xdr:from>
    <xdr:to>
      <xdr:col>3</xdr:col>
      <xdr:colOff>675409</xdr:colOff>
      <xdr:row>33</xdr:row>
      <xdr:rowOff>51954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DSA">
  <a:themeElements>
    <a:clrScheme name="DSA">
      <a:dk1>
        <a:srgbClr val="595959"/>
      </a:dk1>
      <a:lt1>
        <a:sysClr val="window" lastClr="FFFFFF"/>
      </a:lt1>
      <a:dk2>
        <a:srgbClr val="005F8C"/>
      </a:dk2>
      <a:lt2>
        <a:srgbClr val="D8D8D8"/>
      </a:lt2>
      <a:accent1>
        <a:srgbClr val="0098D7"/>
      </a:accent1>
      <a:accent2>
        <a:srgbClr val="999999"/>
      </a:accent2>
      <a:accent3>
        <a:srgbClr val="E66827"/>
      </a:accent3>
      <a:accent4>
        <a:srgbClr val="8D82A3"/>
      </a:accent4>
      <a:accent5>
        <a:srgbClr val="80BE25"/>
      </a:accent5>
      <a:accent6>
        <a:srgbClr val="00709F"/>
      </a:accent6>
      <a:hlink>
        <a:srgbClr val="737373"/>
      </a:hlink>
      <a:folHlink>
        <a:srgbClr val="B54E15"/>
      </a:folHlink>
    </a:clrScheme>
    <a:fontScheme name="DSA Theme">
      <a:majorFont>
        <a:latin typeface="Corbel"/>
        <a:ea typeface=""/>
        <a:cs typeface=""/>
      </a:majorFont>
      <a:minorFont>
        <a:latin typeface="Corbel"/>
        <a:ea typeface=""/>
        <a:cs typeface=""/>
      </a:minorFont>
    </a:fontScheme>
    <a:fmtScheme name="Dividend">
      <a:fillStyleLst>
        <a:solidFill>
          <a:schemeClr val="phClr"/>
        </a:solidFill>
        <a:gradFill rotWithShape="1">
          <a:gsLst>
            <a:gs pos="0">
              <a:schemeClr val="phClr">
                <a:tint val="68000"/>
                <a:alpha val="90000"/>
                <a:lumMod val="100000"/>
              </a:schemeClr>
            </a:gs>
            <a:gs pos="100000">
              <a:schemeClr val="phClr">
                <a:tint val="90000"/>
                <a:lumMod val="95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lumMod val="110000"/>
              </a:schemeClr>
            </a:gs>
            <a:gs pos="84000">
              <a:schemeClr val="phClr">
                <a:shade val="90000"/>
                <a:lumMod val="88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>
              <a:lumMod val="90000"/>
            </a:schemeClr>
          </a:solidFill>
          <a:prstDash val="solid"/>
        </a:ln>
        <a:ln w="22225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55000"/>
              </a:srgbClr>
            </a:outerShdw>
          </a:effectLst>
        </a:effectStyle>
        <a:effectStyle>
          <a:effectLst>
            <a:outerShdw blurRad="88900" dist="38100" dir="504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1200000"/>
            </a:lightRig>
          </a:scene3d>
          <a:sp3d>
            <a:bevelT w="381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88000">
              <a:schemeClr val="phClr">
                <a:shade val="94000"/>
                <a:satMod val="110000"/>
                <a:lumMod val="88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8000"/>
                <a:satMod val="110000"/>
                <a:lumMod val="8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DSA" id="{26DE1EC5-3BC3-4186-8BF2-25537294699C}" vid="{4CD8A7F0-FA4B-4F51-95D2-BE8BAF5DAF16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0"/>
  <sheetViews>
    <sheetView showGridLines="0" workbookViewId="0">
      <selection activeCell="B2" sqref="B2:E10"/>
    </sheetView>
  </sheetViews>
  <sheetFormatPr defaultColWidth="8.88671875" defaultRowHeight="14.4" x14ac:dyDescent="0.3"/>
  <cols>
    <col min="1" max="1" width="8.88671875" style="10"/>
    <col min="2" max="2" width="31.77734375" style="10" customWidth="1"/>
    <col min="3" max="16384" width="8.88671875" style="10"/>
  </cols>
  <sheetData>
    <row r="2" spans="2:8" x14ac:dyDescent="0.3">
      <c r="B2" s="69" t="s">
        <v>10331</v>
      </c>
      <c r="C2" s="69"/>
      <c r="D2" s="69"/>
      <c r="E2" s="69"/>
    </row>
    <row r="3" spans="2:8" x14ac:dyDescent="0.3">
      <c r="B3" s="69"/>
      <c r="C3" s="69"/>
      <c r="D3" s="69"/>
      <c r="E3" s="69"/>
    </row>
    <row r="4" spans="2:8" x14ac:dyDescent="0.3">
      <c r="B4" s="69"/>
      <c r="C4" s="69"/>
      <c r="D4" s="69"/>
      <c r="E4" s="69"/>
      <c r="F4"/>
      <c r="G4"/>
      <c r="H4"/>
    </row>
    <row r="5" spans="2:8" x14ac:dyDescent="0.3">
      <c r="B5" s="69"/>
      <c r="C5" s="69"/>
      <c r="D5" s="69"/>
      <c r="E5" s="69"/>
    </row>
    <row r="6" spans="2:8" x14ac:dyDescent="0.3">
      <c r="B6" s="69"/>
      <c r="C6" s="69"/>
      <c r="D6" s="69"/>
      <c r="E6" s="69"/>
    </row>
    <row r="7" spans="2:8" x14ac:dyDescent="0.3">
      <c r="B7" s="69"/>
      <c r="C7" s="69"/>
      <c r="D7" s="69"/>
      <c r="E7" s="69"/>
    </row>
    <row r="8" spans="2:8" x14ac:dyDescent="0.3">
      <c r="B8" s="69"/>
      <c r="C8" s="69"/>
      <c r="D8" s="69"/>
      <c r="E8" s="69"/>
    </row>
    <row r="9" spans="2:8" x14ac:dyDescent="0.3">
      <c r="B9" s="69"/>
      <c r="C9" s="69"/>
      <c r="D9" s="69"/>
      <c r="E9" s="69"/>
    </row>
    <row r="10" spans="2:8" x14ac:dyDescent="0.3">
      <c r="B10" s="69"/>
      <c r="C10" s="69"/>
      <c r="D10" s="69"/>
      <c r="E10" s="69"/>
    </row>
  </sheetData>
  <mergeCells count="1">
    <mergeCell ref="B2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Y36"/>
  <sheetViews>
    <sheetView showGridLines="0" showZeros="0" tabSelected="1" zoomScale="70" zoomScaleNormal="70" workbookViewId="0">
      <selection activeCell="C41" sqref="C41"/>
    </sheetView>
  </sheetViews>
  <sheetFormatPr defaultRowHeight="14.4" x14ac:dyDescent="0.3"/>
  <cols>
    <col min="2" max="2" width="37.33203125" customWidth="1"/>
    <col min="3" max="3" width="36.6640625" customWidth="1"/>
    <col min="5" max="5" width="2.88671875" customWidth="1"/>
    <col min="6" max="6" width="10.88671875" bestFit="1" customWidth="1"/>
    <col min="7" max="7" width="17.88671875" bestFit="1" customWidth="1"/>
    <col min="8" max="8" width="13.21875" bestFit="1" customWidth="1"/>
    <col min="9" max="9" width="13.77734375" bestFit="1" customWidth="1"/>
    <col min="10" max="10" width="13.77734375" customWidth="1"/>
    <col min="11" max="11" width="12.33203125" customWidth="1"/>
    <col min="12" max="13" width="9.88671875" bestFit="1" customWidth="1"/>
    <col min="14" max="18" width="9.44140625" customWidth="1"/>
    <col min="19" max="20" width="12.33203125" customWidth="1"/>
    <col min="21" max="21" width="12.33203125" style="6" customWidth="1"/>
    <col min="22" max="25" width="8.88671875" hidden="1" customWidth="1"/>
  </cols>
  <sheetData>
    <row r="2" spans="1:25" s="13" customFormat="1" ht="26.4" customHeight="1" x14ac:dyDescent="0.45">
      <c r="A2" s="11" t="s">
        <v>31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27"/>
    </row>
    <row r="3" spans="1:25" s="13" customFormat="1" ht="25.65" customHeight="1" x14ac:dyDescent="0.35">
      <c r="A3" s="14" t="s">
        <v>10330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27"/>
    </row>
    <row r="4" spans="1:25" ht="12.9" customHeight="1" x14ac:dyDescent="0.3">
      <c r="B4" s="58"/>
      <c r="F4" s="60" t="str">
        <f>IF(G7&lt;&gt;"","","Table will update when a valid subcategory is selected")</f>
        <v/>
      </c>
    </row>
    <row r="5" spans="1:25" ht="28.95" customHeight="1" x14ac:dyDescent="0.3">
      <c r="B5" s="15" t="s">
        <v>33</v>
      </c>
      <c r="F5" s="70" t="s">
        <v>0</v>
      </c>
      <c r="G5" s="48" t="s">
        <v>32</v>
      </c>
      <c r="H5" s="48" t="s">
        <v>54</v>
      </c>
      <c r="I5" s="48" t="s">
        <v>59</v>
      </c>
      <c r="J5" s="74" t="s">
        <v>60</v>
      </c>
      <c r="K5" s="48" t="s">
        <v>55</v>
      </c>
      <c r="L5" s="86" t="s">
        <v>58</v>
      </c>
      <c r="M5" s="86"/>
      <c r="N5" s="86"/>
      <c r="O5" s="86"/>
      <c r="P5" s="86"/>
      <c r="Q5" s="86"/>
      <c r="R5" s="87"/>
      <c r="S5" s="74" t="s">
        <v>56</v>
      </c>
      <c r="T5" s="77" t="s">
        <v>57</v>
      </c>
      <c r="U5" s="28"/>
      <c r="V5" s="76" t="s">
        <v>24</v>
      </c>
      <c r="W5" s="76"/>
      <c r="X5" s="76"/>
      <c r="Y5" s="76"/>
    </row>
    <row r="6" spans="1:25" s="1" customFormat="1" ht="15" customHeight="1" x14ac:dyDescent="0.3">
      <c r="B6" s="25" t="s">
        <v>36</v>
      </c>
      <c r="C6" s="19" t="s">
        <v>37</v>
      </c>
      <c r="F6" s="71"/>
      <c r="G6" s="49" t="str">
        <f>IF(reportlevel = "Average Customer", "kW", "MW")</f>
        <v>MW</v>
      </c>
      <c r="H6" s="49" t="str">
        <f>IF(reportlevel = "Average Customer", "kW", "MW")</f>
        <v>MW</v>
      </c>
      <c r="I6" s="49" t="str">
        <f>IF(reportlevel = "Average Customer", "kW", "MW")</f>
        <v>MW</v>
      </c>
      <c r="J6" s="83"/>
      <c r="K6" s="49" t="s">
        <v>7</v>
      </c>
      <c r="L6" s="49" t="s">
        <v>52</v>
      </c>
      <c r="M6" s="49" t="s">
        <v>1</v>
      </c>
      <c r="N6" s="49" t="s">
        <v>2</v>
      </c>
      <c r="O6" s="49" t="s">
        <v>3</v>
      </c>
      <c r="P6" s="49" t="s">
        <v>4</v>
      </c>
      <c r="Q6" s="49" t="s">
        <v>5</v>
      </c>
      <c r="R6" s="49" t="s">
        <v>53</v>
      </c>
      <c r="S6" s="75"/>
      <c r="T6" s="78"/>
      <c r="U6" s="28"/>
      <c r="V6" s="4" t="s">
        <v>25</v>
      </c>
      <c r="W6" s="4" t="s">
        <v>26</v>
      </c>
      <c r="X6" s="4" t="s">
        <v>29</v>
      </c>
      <c r="Y6" s="61" t="s">
        <v>65</v>
      </c>
    </row>
    <row r="7" spans="1:25" s="1" customFormat="1" ht="14.4" customHeight="1" x14ac:dyDescent="0.3">
      <c r="B7" s="25" t="s">
        <v>35</v>
      </c>
      <c r="C7" s="18" t="s">
        <v>13</v>
      </c>
      <c r="F7" s="41">
        <v>1</v>
      </c>
      <c r="G7" s="56">
        <f t="shared" ref="G7:G30" si="0">IFERROR(INDEX(interval, MATCH($F7, interval_y, 0), MATCH("Refload", interval_x, 0))*IF(reportlevel = "Average Customer", 1, enrolled/1000),"")</f>
        <v>65.38640516559127</v>
      </c>
      <c r="H7" s="56">
        <f t="shared" ref="H7:H30" si="1">IFERROR(INDEX(interval, MATCH($F7, interval_y, 0), MATCH("Obsload", interval_x, 0))*IF(reportlevel = "Average Customer", 1, enrolled/1000),"")</f>
        <v>66.36958175700623</v>
      </c>
      <c r="I7" s="56">
        <f>IFERROR(G7-H7,"")</f>
        <v>-0.98317659141495994</v>
      </c>
      <c r="J7" s="54">
        <f>IFERROR(IF(G7=0,"",I7/G7), "")</f>
        <v>-1.5036406863553092E-2</v>
      </c>
      <c r="K7" s="39">
        <f t="shared" ref="K7:K30" si="2">IFERROR(INDEX(interval, MATCH($F7, interval_y, 0), MATCH("Temp", interval_x, 0)),"")</f>
        <v>74.312600740518135</v>
      </c>
      <c r="L7" s="56">
        <f t="shared" ref="L7:L30" si="3">IFERROR($I7-INDEX(interval, MATCH($F7, interval_y, 0), MATCH("SE", interval_x, 0))*ABS(_xlfn.NORM.INV(0.05,0,1))*IF(reportlevel = "Average Customer", 1, enrolled/1000),"")</f>
        <v>-1.4993590553222236</v>
      </c>
      <c r="M7" s="56">
        <f t="shared" ref="M7:M30" si="4">IFERROR($I7-INDEX(interval, MATCH($F7, interval_y, 0), MATCH("SE", interval_x, 0))*ABS(_xlfn.NORM.INV(0.1,0,1))*IF(reportlevel = "Average Customer", 1, enrolled/1000),"")</f>
        <v>-1.3853488174950739</v>
      </c>
      <c r="N7" s="56">
        <f t="shared" ref="N7:N30" si="5">IFERROR($I7-INDEX(interval, MATCH($F7, interval_y, 0), MATCH("SE", interval_x, 0))*ABS(_xlfn.NORM.INV(0.3,0,1))*IF(reportlevel = "Average Customer", 1, enrolled/1000),"")</f>
        <v>-1.1477422064268876</v>
      </c>
      <c r="O7" s="56">
        <f>I7</f>
        <v>-0.98317659141495994</v>
      </c>
      <c r="P7" s="56">
        <f t="shared" ref="P7:P30" si="6">IFERROR($I7+INDEX(interval, MATCH($F7, interval_y, 0), MATCH("SE", interval_x, 0))*ABS(_xlfn.NORM.INV(0.7,0,1))*IF(reportlevel = "Average Customer", 1, enrolled/1000),"")</f>
        <v>-0.81861097640303238</v>
      </c>
      <c r="Q7" s="56">
        <f t="shared" ref="Q7:Q30" si="7">IFERROR($I7+INDEX(interval, MATCH($F7, interval_y, 0), MATCH("SE", interval_x, 0))*ABS(_xlfn.NORM.INV(0.9,0,1))*IF(reportlevel = "Average Customer", 1, enrolled/1000),"")</f>
        <v>-0.58100436533484601</v>
      </c>
      <c r="R7" s="56">
        <f t="shared" ref="R7:R30" si="8">IFERROR($I7+INDEX(interval, MATCH($F7, interval_y, 0), MATCH("SE", interval_x, 0))*ABS(_xlfn.NORM.INV(0.95,0,1))*IF(reportlevel = "Average Customer", 1, enrolled/1000),"")</f>
        <v>-0.46699412750769664</v>
      </c>
      <c r="S7" s="40">
        <f t="shared" ref="S7:S30" si="9">IFERROR(INDEX(interval, MATCH($F7, interval_y, 0), MATCH("SE", interval_x, 0))*multiplier,"")</f>
        <v>0.31381665544547105</v>
      </c>
      <c r="T7" s="57">
        <f>IFERROR(I7/S7,"")</f>
        <v>-3.1329649792466072</v>
      </c>
      <c r="U7" s="29"/>
      <c r="V7">
        <f>MAX(K7-75, 0)</f>
        <v>0</v>
      </c>
      <c r="W7">
        <f t="shared" ref="W7:W30" si="10">IF(AND(F7&gt;=INDEX(event, MATCH(1, event_y, 0), MATCH("StartHour", event_x, 0)), F7&lt;=INDEX(event, MATCH(1, event_y, 0), MATCH("EndHour", event_x, 0))), 1, 0)</f>
        <v>0</v>
      </c>
      <c r="X7">
        <f t="shared" ref="X7:X30" si="11">INDEX(interval, MATCH($F7, interval_y, 0), MATCH("SE", interval_x, 0))^2</f>
        <v>3.72381308447712E-5</v>
      </c>
      <c r="Y7" s="62">
        <f t="shared" ref="Y7:Y30" si="12">IFERROR(INDEX(interval, MATCH($F7, interval_y, 0), MATCH("Partial", interval_x, 0)),"")</f>
        <v>0</v>
      </c>
    </row>
    <row r="8" spans="1:25" x14ac:dyDescent="0.3">
      <c r="B8" s="26" t="s">
        <v>48</v>
      </c>
      <c r="C8" s="22" t="s">
        <v>38</v>
      </c>
      <c r="F8" s="41">
        <v>2</v>
      </c>
      <c r="G8" s="56">
        <f t="shared" si="0"/>
        <v>55.443911115098743</v>
      </c>
      <c r="H8" s="56">
        <f t="shared" si="1"/>
        <v>55.910229707672258</v>
      </c>
      <c r="I8" s="56">
        <f t="shared" ref="I8:I30" si="13">IFERROR(G8-H8,"")</f>
        <v>-0.46631859257351493</v>
      </c>
      <c r="J8" s="54">
        <f t="shared" ref="J8:J30" si="14">IFERROR(IF(G8=0,"",I8/G8), "")</f>
        <v>-8.4106366811941037E-3</v>
      </c>
      <c r="K8" s="39">
        <f t="shared" si="2"/>
        <v>73.724304356689061</v>
      </c>
      <c r="L8" s="56">
        <f t="shared" si="3"/>
        <v>-0.93665537103153529</v>
      </c>
      <c r="M8" s="56">
        <f t="shared" si="4"/>
        <v>-0.83277116007839413</v>
      </c>
      <c r="N8" s="56">
        <f t="shared" si="5"/>
        <v>-0.61626801283041588</v>
      </c>
      <c r="O8" s="56">
        <f t="shared" ref="O8:O30" si="15">I8</f>
        <v>-0.46631859257351493</v>
      </c>
      <c r="P8" s="56">
        <f t="shared" si="6"/>
        <v>-0.31636917231661404</v>
      </c>
      <c r="Q8" s="56">
        <f t="shared" si="7"/>
        <v>-9.9866025068635733E-2</v>
      </c>
      <c r="R8" s="56">
        <f t="shared" si="8"/>
        <v>4.0181858845050877E-3</v>
      </c>
      <c r="S8" s="40">
        <f t="shared" si="9"/>
        <v>0.2859444577629256</v>
      </c>
      <c r="T8" s="57">
        <f t="shared" ref="T8:T30" si="16">IFERROR(I8/S8,"")</f>
        <v>-1.6308012969432553</v>
      </c>
      <c r="U8" s="29"/>
      <c r="V8">
        <f t="shared" ref="V8:V30" si="17">MAX(K8-75, 0)</f>
        <v>0</v>
      </c>
      <c r="W8">
        <f t="shared" si="10"/>
        <v>0</v>
      </c>
      <c r="X8">
        <f t="shared" si="11"/>
        <v>3.0917136350814417E-5</v>
      </c>
      <c r="Y8" s="62">
        <f t="shared" si="12"/>
        <v>0</v>
      </c>
    </row>
    <row r="9" spans="1:25" x14ac:dyDescent="0.3">
      <c r="B9" s="26" t="s">
        <v>47</v>
      </c>
      <c r="C9" s="22" t="s">
        <v>75</v>
      </c>
      <c r="F9" s="41">
        <v>3</v>
      </c>
      <c r="G9" s="56">
        <f t="shared" si="0"/>
        <v>48.273099501935064</v>
      </c>
      <c r="H9" s="56">
        <f t="shared" si="1"/>
        <v>48.719031292526054</v>
      </c>
      <c r="I9" s="56">
        <f t="shared" si="13"/>
        <v>-0.44593179059098986</v>
      </c>
      <c r="J9" s="54">
        <f t="shared" si="14"/>
        <v>-9.2376871423620593E-3</v>
      </c>
      <c r="K9" s="39">
        <f t="shared" si="2"/>
        <v>72.920930515100352</v>
      </c>
      <c r="L9" s="56">
        <f t="shared" si="3"/>
        <v>-0.86494239905100412</v>
      </c>
      <c r="M9" s="56">
        <f t="shared" si="4"/>
        <v>-0.77239470039224556</v>
      </c>
      <c r="N9" s="56">
        <f t="shared" si="5"/>
        <v>-0.57951776706099356</v>
      </c>
      <c r="O9" s="56">
        <f t="shared" si="15"/>
        <v>-0.44593179059098986</v>
      </c>
      <c r="P9" s="56">
        <f t="shared" si="6"/>
        <v>-0.31234581412098616</v>
      </c>
      <c r="Q9" s="56">
        <f t="shared" si="7"/>
        <v>-0.11946888078973417</v>
      </c>
      <c r="R9" s="56">
        <f t="shared" si="8"/>
        <v>-2.6921182130975885E-2</v>
      </c>
      <c r="S9" s="40">
        <f t="shared" si="9"/>
        <v>0.25474036205677292</v>
      </c>
      <c r="T9" s="57">
        <f t="shared" si="16"/>
        <v>-1.7505344932013833</v>
      </c>
      <c r="U9" s="29"/>
      <c r="V9">
        <f t="shared" si="17"/>
        <v>0</v>
      </c>
      <c r="W9">
        <f t="shared" si="10"/>
        <v>0</v>
      </c>
      <c r="X9">
        <f t="shared" si="11"/>
        <v>2.4537562454262024E-5</v>
      </c>
      <c r="Y9" s="62">
        <f t="shared" si="12"/>
        <v>0</v>
      </c>
    </row>
    <row r="10" spans="1:25" x14ac:dyDescent="0.3">
      <c r="B10" s="26" t="s">
        <v>10</v>
      </c>
      <c r="C10" s="22" t="s">
        <v>102</v>
      </c>
      <c r="F10" s="41">
        <v>4</v>
      </c>
      <c r="G10" s="56">
        <f t="shared" si="0"/>
        <v>42.863409027286103</v>
      </c>
      <c r="H10" s="56">
        <f t="shared" si="1"/>
        <v>43.463303932714041</v>
      </c>
      <c r="I10" s="56">
        <f t="shared" si="13"/>
        <v>-0.59989490542793789</v>
      </c>
      <c r="J10" s="54">
        <f t="shared" si="14"/>
        <v>-1.3995501502133327E-2</v>
      </c>
      <c r="K10" s="39">
        <f t="shared" si="2"/>
        <v>71.971712329272862</v>
      </c>
      <c r="L10" s="56">
        <f t="shared" si="3"/>
        <v>-0.96995661277773559</v>
      </c>
      <c r="M10" s="56">
        <f t="shared" si="4"/>
        <v>-0.88822035435022828</v>
      </c>
      <c r="N10" s="56">
        <f t="shared" si="5"/>
        <v>-0.71787534203828451</v>
      </c>
      <c r="O10" s="56">
        <f t="shared" si="15"/>
        <v>-0.59989490542793789</v>
      </c>
      <c r="P10" s="56">
        <f t="shared" si="6"/>
        <v>-0.48191446881759131</v>
      </c>
      <c r="Q10" s="56">
        <f t="shared" si="7"/>
        <v>-0.31156945650564744</v>
      </c>
      <c r="R10" s="56">
        <f t="shared" si="8"/>
        <v>-0.22983319807814045</v>
      </c>
      <c r="S10" s="40">
        <f t="shared" si="9"/>
        <v>0.2249815432122432</v>
      </c>
      <c r="T10" s="57">
        <f t="shared" si="16"/>
        <v>-2.6664183064208458</v>
      </c>
      <c r="U10" s="29"/>
      <c r="V10">
        <f t="shared" si="17"/>
        <v>0</v>
      </c>
      <c r="W10">
        <f t="shared" si="10"/>
        <v>0</v>
      </c>
      <c r="X10">
        <f t="shared" si="11"/>
        <v>1.9139459863341682E-5</v>
      </c>
      <c r="Y10" s="62">
        <f t="shared" si="12"/>
        <v>0</v>
      </c>
    </row>
    <row r="11" spans="1:25" x14ac:dyDescent="0.3">
      <c r="C11" s="59" t="str">
        <f>IFERROR(IF(INDEX(interval, MATCH($F7, interval_y, 0), MATCH("Confidential", interval_x, 0))="Confidential", "Results are Redacted for this Segment",IF(INDEX(interval, MATCH($F7, interval_y, 0), MATCH("Confidential", interval_x, 0))="Not Called","Event Not Called for this Category","")),"")</f>
        <v/>
      </c>
      <c r="F11" s="41">
        <v>5</v>
      </c>
      <c r="G11" s="56">
        <f t="shared" si="0"/>
        <v>39.558837471830195</v>
      </c>
      <c r="H11" s="56">
        <f t="shared" si="1"/>
        <v>39.770003788982287</v>
      </c>
      <c r="I11" s="56">
        <f t="shared" si="13"/>
        <v>-0.21116631715209166</v>
      </c>
      <c r="J11" s="54">
        <f t="shared" si="14"/>
        <v>-5.3380314146608317E-3</v>
      </c>
      <c r="K11" s="39">
        <f t="shared" si="2"/>
        <v>71.057448911481188</v>
      </c>
      <c r="L11" s="56">
        <f t="shared" si="3"/>
        <v>-0.53515139895871355</v>
      </c>
      <c r="M11" s="56">
        <f t="shared" si="4"/>
        <v>-0.46359217559877841</v>
      </c>
      <c r="N11" s="56">
        <f t="shared" si="5"/>
        <v>-0.31445693233226024</v>
      </c>
      <c r="O11" s="56">
        <f t="shared" si="15"/>
        <v>-0.21116631715209166</v>
      </c>
      <c r="P11" s="56">
        <f t="shared" si="6"/>
        <v>-0.10787570197192314</v>
      </c>
      <c r="Q11" s="56">
        <f t="shared" si="7"/>
        <v>4.1259541294595081E-2</v>
      </c>
      <c r="R11" s="56">
        <f t="shared" si="8"/>
        <v>0.11281876465453</v>
      </c>
      <c r="S11" s="40">
        <f t="shared" si="9"/>
        <v>0.19696894392182912</v>
      </c>
      <c r="T11" s="57">
        <f t="shared" si="16"/>
        <v>-1.0720792473553447</v>
      </c>
      <c r="U11" s="29"/>
      <c r="V11">
        <f t="shared" si="17"/>
        <v>0</v>
      </c>
      <c r="W11">
        <f t="shared" si="10"/>
        <v>0</v>
      </c>
      <c r="X11">
        <f t="shared" si="11"/>
        <v>1.4670043691864193E-5</v>
      </c>
      <c r="Y11" s="62">
        <f t="shared" si="12"/>
        <v>0</v>
      </c>
    </row>
    <row r="12" spans="1:25" x14ac:dyDescent="0.3">
      <c r="B12" s="15" t="s">
        <v>34</v>
      </c>
      <c r="C12" s="15"/>
      <c r="F12" s="41">
        <v>6</v>
      </c>
      <c r="G12" s="56">
        <f t="shared" si="0"/>
        <v>37.80103903566836</v>
      </c>
      <c r="H12" s="56">
        <f t="shared" si="1"/>
        <v>37.888952712959146</v>
      </c>
      <c r="I12" s="56">
        <f t="shared" si="13"/>
        <v>-8.7913677290785586E-2</v>
      </c>
      <c r="J12" s="54">
        <f t="shared" si="14"/>
        <v>-2.325694730449919E-3</v>
      </c>
      <c r="K12" s="39">
        <f t="shared" si="2"/>
        <v>70.191305563167887</v>
      </c>
      <c r="L12" s="56">
        <f t="shared" si="3"/>
        <v>-0.36898092766864832</v>
      </c>
      <c r="M12" s="56">
        <f t="shared" si="4"/>
        <v>-0.30690105029652542</v>
      </c>
      <c r="N12" s="56">
        <f t="shared" si="5"/>
        <v>-0.1775215352719012</v>
      </c>
      <c r="O12" s="56">
        <f t="shared" si="15"/>
        <v>-8.7913677290785586E-2</v>
      </c>
      <c r="P12" s="56">
        <f t="shared" si="6"/>
        <v>1.6941806903300188E-3</v>
      </c>
      <c r="Q12" s="56">
        <f t="shared" si="7"/>
        <v>0.13107369571495425</v>
      </c>
      <c r="R12" s="56">
        <f t="shared" si="8"/>
        <v>0.19315357308707692</v>
      </c>
      <c r="S12" s="40">
        <f t="shared" si="9"/>
        <v>0.17087675509387737</v>
      </c>
      <c r="T12" s="57">
        <f t="shared" si="16"/>
        <v>-0.51448587751146724</v>
      </c>
      <c r="U12" s="29"/>
      <c r="V12">
        <f t="shared" si="17"/>
        <v>0</v>
      </c>
      <c r="W12">
        <f t="shared" si="10"/>
        <v>0</v>
      </c>
      <c r="X12">
        <f t="shared" si="11"/>
        <v>1.1040833767210359E-5</v>
      </c>
      <c r="Y12" s="62">
        <f t="shared" si="12"/>
        <v>0</v>
      </c>
    </row>
    <row r="13" spans="1:25" x14ac:dyDescent="0.3">
      <c r="B13" s="64" t="s">
        <v>11</v>
      </c>
      <c r="C13" s="18" t="str">
        <f>IFERROR(INDEX(event, MATCH(1, event_y, 0), MATCH("EventTime", event_x, 0)),"")</f>
        <v>5pm-9pm</v>
      </c>
      <c r="F13" s="41">
        <v>7</v>
      </c>
      <c r="G13" s="56">
        <f t="shared" si="0"/>
        <v>36.7357389742916</v>
      </c>
      <c r="H13" s="56">
        <f t="shared" si="1"/>
        <v>36.777300340714866</v>
      </c>
      <c r="I13" s="56">
        <f t="shared" si="13"/>
        <v>-4.1561366423266577E-2</v>
      </c>
      <c r="J13" s="54">
        <f t="shared" si="14"/>
        <v>-1.1313605655885145E-3</v>
      </c>
      <c r="K13" s="39">
        <f t="shared" si="2"/>
        <v>69.825250424080068</v>
      </c>
      <c r="L13" s="56">
        <f t="shared" si="3"/>
        <v>-0.29927359350160954</v>
      </c>
      <c r="M13" s="56">
        <f t="shared" si="4"/>
        <v>-0.24235218614158541</v>
      </c>
      <c r="N13" s="56">
        <f t="shared" si="5"/>
        <v>-0.12372334229554351</v>
      </c>
      <c r="O13" s="56">
        <f t="shared" si="15"/>
        <v>-4.1561366423266577E-2</v>
      </c>
      <c r="P13" s="56">
        <f t="shared" si="6"/>
        <v>4.0600609449010339E-2</v>
      </c>
      <c r="Q13" s="56">
        <f t="shared" si="7"/>
        <v>0.15922945329505225</v>
      </c>
      <c r="R13" s="56">
        <f t="shared" si="8"/>
        <v>0.21615086065507622</v>
      </c>
      <c r="S13" s="40">
        <f t="shared" si="9"/>
        <v>0.15667790911947577</v>
      </c>
      <c r="T13" s="57">
        <f t="shared" si="16"/>
        <v>-0.26526628199750663</v>
      </c>
      <c r="U13" s="29"/>
      <c r="V13">
        <f t="shared" si="17"/>
        <v>0</v>
      </c>
      <c r="W13">
        <f t="shared" si="10"/>
        <v>0</v>
      </c>
      <c r="X13">
        <f t="shared" si="11"/>
        <v>9.2822108407457382E-6</v>
      </c>
      <c r="Y13" s="62">
        <f t="shared" si="12"/>
        <v>0</v>
      </c>
    </row>
    <row r="14" spans="1:25" x14ac:dyDescent="0.3">
      <c r="B14" s="65" t="s">
        <v>10324</v>
      </c>
      <c r="C14" s="21">
        <f>IFERROR(INDEX(event, MATCH(1, event_y, 0), MATCH("Dispatched", event_x, 0)),"")</f>
        <v>51425.91796875</v>
      </c>
      <c r="F14" s="41">
        <v>8</v>
      </c>
      <c r="G14" s="56">
        <f t="shared" si="0"/>
        <v>36.003282345011833</v>
      </c>
      <c r="H14" s="56">
        <f t="shared" si="1"/>
        <v>36.218602040105033</v>
      </c>
      <c r="I14" s="56">
        <f t="shared" si="13"/>
        <v>-0.21531969509319993</v>
      </c>
      <c r="J14" s="54">
        <f t="shared" si="14"/>
        <v>-5.980557356683118E-3</v>
      </c>
      <c r="K14" s="39">
        <f t="shared" si="2"/>
        <v>70.274525870323941</v>
      </c>
      <c r="L14" s="56">
        <f t="shared" si="3"/>
        <v>-0.50036436963361153</v>
      </c>
      <c r="M14" s="56">
        <f t="shared" si="4"/>
        <v>-0.43740599075006753</v>
      </c>
      <c r="N14" s="56">
        <f t="shared" si="5"/>
        <v>-0.3061956071041223</v>
      </c>
      <c r="O14" s="56">
        <f t="shared" si="15"/>
        <v>-0.21531969509319993</v>
      </c>
      <c r="P14" s="56">
        <f t="shared" si="6"/>
        <v>-0.12444378308227759</v>
      </c>
      <c r="Q14" s="56">
        <f t="shared" si="7"/>
        <v>6.7666005636676796E-3</v>
      </c>
      <c r="R14" s="56">
        <f t="shared" si="8"/>
        <v>6.9724979447211566E-2</v>
      </c>
      <c r="S14" s="40">
        <f t="shared" si="9"/>
        <v>0.17329485728690996</v>
      </c>
      <c r="T14" s="57">
        <f t="shared" si="16"/>
        <v>-1.2425048178822347</v>
      </c>
      <c r="U14" s="29"/>
      <c r="V14">
        <f t="shared" si="17"/>
        <v>0</v>
      </c>
      <c r="W14">
        <f t="shared" si="10"/>
        <v>0</v>
      </c>
      <c r="X14">
        <f t="shared" si="11"/>
        <v>1.1355525687020175E-5</v>
      </c>
      <c r="Y14" s="62">
        <f t="shared" si="12"/>
        <v>0</v>
      </c>
    </row>
    <row r="15" spans="1:25" x14ac:dyDescent="0.3">
      <c r="B15" s="65" t="s">
        <v>10325</v>
      </c>
      <c r="C15" s="20">
        <f>IFERROR(MAX(K7:K30),"")</f>
        <v>95.578283641221134</v>
      </c>
      <c r="F15" s="41">
        <v>9</v>
      </c>
      <c r="G15" s="56">
        <f t="shared" si="0"/>
        <v>34.93116216118564</v>
      </c>
      <c r="H15" s="56">
        <f t="shared" si="1"/>
        <v>35.245120750850766</v>
      </c>
      <c r="I15" s="56">
        <f t="shared" si="13"/>
        <v>-0.31395858966512691</v>
      </c>
      <c r="J15" s="54">
        <f t="shared" si="14"/>
        <v>-8.9879228242221894E-3</v>
      </c>
      <c r="K15" s="39">
        <f t="shared" si="2"/>
        <v>72.913816612922275</v>
      </c>
      <c r="L15" s="56">
        <f t="shared" si="3"/>
        <v>-0.65243546763391991</v>
      </c>
      <c r="M15" s="56">
        <f t="shared" si="4"/>
        <v>-0.57767541270275091</v>
      </c>
      <c r="N15" s="56">
        <f t="shared" si="5"/>
        <v>-0.42186937603438035</v>
      </c>
      <c r="O15" s="56">
        <f t="shared" si="15"/>
        <v>-0.31395858966512691</v>
      </c>
      <c r="P15" s="56">
        <f t="shared" si="6"/>
        <v>-0.20604780329587347</v>
      </c>
      <c r="Q15" s="56">
        <f t="shared" si="7"/>
        <v>-5.0241766627502904E-2</v>
      </c>
      <c r="R15" s="56">
        <f t="shared" si="8"/>
        <v>2.4518288303665925E-2</v>
      </c>
      <c r="S15" s="40">
        <f t="shared" si="9"/>
        <v>0.20577933040529386</v>
      </c>
      <c r="T15" s="57">
        <f t="shared" si="16"/>
        <v>-1.5257051767384409</v>
      </c>
      <c r="U15" s="29"/>
      <c r="V15">
        <f t="shared" si="17"/>
        <v>0</v>
      </c>
      <c r="W15">
        <f t="shared" si="10"/>
        <v>0</v>
      </c>
      <c r="X15">
        <f t="shared" si="11"/>
        <v>1.6011771876441906E-5</v>
      </c>
      <c r="Y15" s="62">
        <f t="shared" si="12"/>
        <v>0</v>
      </c>
    </row>
    <row r="16" spans="1:25" x14ac:dyDescent="0.3">
      <c r="B16" s="65" t="s">
        <v>10326</v>
      </c>
      <c r="C16" s="16">
        <f>IFERROR(SUMPRODUCT(--(partial_event_hr=1),$I$7:$I$30, $W$7:$W$30)/SUMIF(partial_event_hr,"1",($W$7:$W$30)),"")</f>
        <v>23.589008864162604</v>
      </c>
      <c r="F16" s="41">
        <v>10</v>
      </c>
      <c r="G16" s="56">
        <f t="shared" si="0"/>
        <v>34.727012140791629</v>
      </c>
      <c r="H16" s="56">
        <f t="shared" si="1"/>
        <v>34.64693010972929</v>
      </c>
      <c r="I16" s="56">
        <f t="shared" si="13"/>
        <v>8.0082031062339354E-2</v>
      </c>
      <c r="J16" s="54">
        <f t="shared" si="14"/>
        <v>2.3060443765696745E-3</v>
      </c>
      <c r="K16" s="39">
        <f t="shared" si="2"/>
        <v>77.295218961094079</v>
      </c>
      <c r="L16" s="56">
        <f t="shared" si="3"/>
        <v>-0.32091087784674771</v>
      </c>
      <c r="M16" s="56">
        <f t="shared" si="4"/>
        <v>-0.23234278398771441</v>
      </c>
      <c r="N16" s="56">
        <f t="shared" si="5"/>
        <v>-4.775967082449839E-2</v>
      </c>
      <c r="O16" s="56">
        <f t="shared" si="15"/>
        <v>8.0082031062339354E-2</v>
      </c>
      <c r="P16" s="56">
        <f t="shared" si="6"/>
        <v>0.20792373294917707</v>
      </c>
      <c r="Q16" s="56">
        <f t="shared" si="7"/>
        <v>0.39250684611239312</v>
      </c>
      <c r="R16" s="56">
        <f t="shared" si="8"/>
        <v>0.48107493997142614</v>
      </c>
      <c r="S16" s="40">
        <f t="shared" si="9"/>
        <v>0.24378637851945315</v>
      </c>
      <c r="T16" s="57">
        <f t="shared" si="16"/>
        <v>0.32849263994439765</v>
      </c>
      <c r="U16" s="29"/>
      <c r="V16">
        <f t="shared" si="17"/>
        <v>2.2952189610940792</v>
      </c>
      <c r="W16">
        <f t="shared" si="10"/>
        <v>0</v>
      </c>
      <c r="X16">
        <f t="shared" si="11"/>
        <v>2.2472674756080814E-5</v>
      </c>
      <c r="Y16" s="62">
        <f t="shared" si="12"/>
        <v>0</v>
      </c>
    </row>
    <row r="17" spans="2:25" x14ac:dyDescent="0.3">
      <c r="B17" s="65" t="s">
        <v>10327</v>
      </c>
      <c r="C17" s="17">
        <f>IFERROR(IF(C16,C16/(SUMPRODUCT($G$7:$G$30,$W$7:$W$30)/SUM($W$7:$W$30)),""),"")</f>
        <v>0.16736332795397427</v>
      </c>
      <c r="F17" s="41">
        <v>11</v>
      </c>
      <c r="G17" s="56">
        <f t="shared" si="0"/>
        <v>38.423457203909052</v>
      </c>
      <c r="H17" s="56">
        <f t="shared" si="1"/>
        <v>38.764021934185877</v>
      </c>
      <c r="I17" s="56">
        <f t="shared" si="13"/>
        <v>-0.34056473027682443</v>
      </c>
      <c r="J17" s="54">
        <f t="shared" si="14"/>
        <v>-8.8634588103169622E-3</v>
      </c>
      <c r="K17" s="39">
        <f t="shared" si="2"/>
        <v>81.900587945210859</v>
      </c>
      <c r="L17" s="56">
        <f t="shared" si="3"/>
        <v>-0.80552812398403573</v>
      </c>
      <c r="M17" s="56">
        <f t="shared" si="4"/>
        <v>-0.70283074310787796</v>
      </c>
      <c r="N17" s="56">
        <f t="shared" si="5"/>
        <v>-0.48880104629628374</v>
      </c>
      <c r="O17" s="56">
        <f t="shared" si="15"/>
        <v>-0.34056473027682443</v>
      </c>
      <c r="P17" s="56">
        <f t="shared" si="6"/>
        <v>-0.19232841425736519</v>
      </c>
      <c r="Q17" s="56">
        <f t="shared" si="7"/>
        <v>2.1701282554229095E-2</v>
      </c>
      <c r="R17" s="56">
        <f t="shared" si="8"/>
        <v>0.12439866343038647</v>
      </c>
      <c r="S17" s="40">
        <f t="shared" si="9"/>
        <v>0.28267767179318071</v>
      </c>
      <c r="T17" s="57">
        <f t="shared" si="16"/>
        <v>-1.2047811492023197</v>
      </c>
      <c r="U17" s="29"/>
      <c r="V17">
        <f t="shared" si="17"/>
        <v>6.9005879452108587</v>
      </c>
      <c r="W17">
        <f t="shared" si="10"/>
        <v>0</v>
      </c>
      <c r="X17">
        <f t="shared" si="11"/>
        <v>3.0214743093707206E-5</v>
      </c>
      <c r="Y17" s="62">
        <f t="shared" si="12"/>
        <v>0</v>
      </c>
    </row>
    <row r="18" spans="2:25" x14ac:dyDescent="0.3">
      <c r="B18" s="65" t="s">
        <v>10328</v>
      </c>
      <c r="C18" s="16">
        <f>IFERROR(SUMPRODUCT($I$7:$I$30, $W$7:$W$30)/SUM($W$7:$W$30),"")</f>
        <v>23.589008864162604</v>
      </c>
      <c r="F18" s="41">
        <v>12</v>
      </c>
      <c r="G18" s="56">
        <f t="shared" si="0"/>
        <v>48.638655000000725</v>
      </c>
      <c r="H18" s="56">
        <f t="shared" si="1"/>
        <v>49.060794525219826</v>
      </c>
      <c r="I18" s="56">
        <f t="shared" si="13"/>
        <v>-0.42213952521910159</v>
      </c>
      <c r="J18" s="54">
        <f t="shared" si="14"/>
        <v>-8.6790953660025195E-3</v>
      </c>
      <c r="K18" s="39">
        <f t="shared" si="2"/>
        <v>86.194645941766822</v>
      </c>
      <c r="L18" s="56">
        <f t="shared" si="3"/>
        <v>-0.95995138219475129</v>
      </c>
      <c r="M18" s="56">
        <f t="shared" si="4"/>
        <v>-0.84116381770462789</v>
      </c>
      <c r="N18" s="56">
        <f t="shared" si="5"/>
        <v>-0.59360086920579958</v>
      </c>
      <c r="O18" s="56">
        <f t="shared" si="15"/>
        <v>-0.42213952521910159</v>
      </c>
      <c r="P18" s="56">
        <f t="shared" si="6"/>
        <v>-0.2506781812324036</v>
      </c>
      <c r="Q18" s="56">
        <f t="shared" si="7"/>
        <v>-3.1152327335752794E-3</v>
      </c>
      <c r="R18" s="56">
        <f t="shared" si="8"/>
        <v>0.11567233175654779</v>
      </c>
      <c r="S18" s="40">
        <f t="shared" si="9"/>
        <v>0.32696639273150141</v>
      </c>
      <c r="T18" s="57">
        <f t="shared" si="16"/>
        <v>-1.2910792503551107</v>
      </c>
      <c r="U18" s="29"/>
      <c r="V18">
        <f t="shared" si="17"/>
        <v>11.194645941766822</v>
      </c>
      <c r="W18">
        <f t="shared" si="10"/>
        <v>0</v>
      </c>
      <c r="X18">
        <f t="shared" si="11"/>
        <v>4.0424264461763094E-5</v>
      </c>
      <c r="Y18" s="62">
        <f t="shared" si="12"/>
        <v>0</v>
      </c>
    </row>
    <row r="19" spans="2:25" x14ac:dyDescent="0.3">
      <c r="B19" s="66" t="s">
        <v>10329</v>
      </c>
      <c r="C19" s="17">
        <f>IFERROR(IF(C16,C16/(SUMPRODUCT($G$7:$G$30,$W$7:$W$30)/SUM($W$7:$W$30)),""),"")</f>
        <v>0.16736332795397427</v>
      </c>
      <c r="F19" s="41">
        <v>13</v>
      </c>
      <c r="G19" s="56">
        <f t="shared" si="0"/>
        <v>64.120130655441898</v>
      </c>
      <c r="H19" s="56">
        <f t="shared" si="1"/>
        <v>65.257886471631934</v>
      </c>
      <c r="I19" s="56">
        <f t="shared" si="13"/>
        <v>-1.1377558161900367</v>
      </c>
      <c r="J19" s="54">
        <f t="shared" si="14"/>
        <v>-1.774412816318045E-2</v>
      </c>
      <c r="K19" s="39">
        <f t="shared" si="2"/>
        <v>89.072367945145459</v>
      </c>
      <c r="L19" s="56">
        <f t="shared" si="3"/>
        <v>-1.7226896935737726</v>
      </c>
      <c r="M19" s="56">
        <f t="shared" si="4"/>
        <v>-1.5934941955925439</v>
      </c>
      <c r="N19" s="56">
        <f t="shared" si="5"/>
        <v>-1.3242402669486348</v>
      </c>
      <c r="O19" s="56">
        <f t="shared" si="15"/>
        <v>-1.1377558161900367</v>
      </c>
      <c r="P19" s="56">
        <f t="shared" si="6"/>
        <v>-0.95127136543143864</v>
      </c>
      <c r="Q19" s="56">
        <f t="shared" si="7"/>
        <v>-0.68201743678752957</v>
      </c>
      <c r="R19" s="56">
        <f t="shared" si="8"/>
        <v>-0.55282193880630126</v>
      </c>
      <c r="S19" s="40">
        <f t="shared" si="9"/>
        <v>0.35561454697208317</v>
      </c>
      <c r="T19" s="57">
        <f t="shared" si="16"/>
        <v>-3.1994074086045585</v>
      </c>
      <c r="U19" s="29"/>
      <c r="V19">
        <f t="shared" si="17"/>
        <v>14.072367945145459</v>
      </c>
      <c r="W19">
        <f t="shared" si="10"/>
        <v>0</v>
      </c>
      <c r="X19">
        <f t="shared" si="11"/>
        <v>4.7818387921409224E-5</v>
      </c>
      <c r="Y19" s="62">
        <f t="shared" si="12"/>
        <v>0</v>
      </c>
    </row>
    <row r="20" spans="2:25" x14ac:dyDescent="0.3">
      <c r="F20" s="41">
        <v>14</v>
      </c>
      <c r="G20" s="56">
        <f t="shared" si="0"/>
        <v>82.238789803062105</v>
      </c>
      <c r="H20" s="56">
        <f t="shared" si="1"/>
        <v>83.368594429304352</v>
      </c>
      <c r="I20" s="56">
        <f t="shared" si="13"/>
        <v>-1.1298046262422474</v>
      </c>
      <c r="J20" s="54">
        <f t="shared" si="14"/>
        <v>-1.3738098881899889E-2</v>
      </c>
      <c r="K20" s="39">
        <f t="shared" si="2"/>
        <v>91.732502850016033</v>
      </c>
      <c r="L20" s="56">
        <f t="shared" si="3"/>
        <v>-1.6989374429606185</v>
      </c>
      <c r="M20" s="56">
        <f t="shared" si="4"/>
        <v>-1.5732319563810617</v>
      </c>
      <c r="N20" s="56">
        <f t="shared" si="5"/>
        <v>-1.3112514954322014</v>
      </c>
      <c r="O20" s="56">
        <f t="shared" si="15"/>
        <v>-1.1298046262422474</v>
      </c>
      <c r="P20" s="56">
        <f t="shared" si="6"/>
        <v>-0.94835775705229342</v>
      </c>
      <c r="Q20" s="56">
        <f t="shared" si="7"/>
        <v>-0.68637729610343312</v>
      </c>
      <c r="R20" s="56">
        <f t="shared" si="8"/>
        <v>-0.56067180952387663</v>
      </c>
      <c r="S20" s="40">
        <f t="shared" si="9"/>
        <v>0.34600818418912238</v>
      </c>
      <c r="T20" s="57">
        <f t="shared" si="16"/>
        <v>-3.2652540542934521</v>
      </c>
      <c r="U20" s="29"/>
      <c r="V20">
        <f t="shared" si="17"/>
        <v>16.732502850016033</v>
      </c>
      <c r="W20">
        <f t="shared" si="10"/>
        <v>0</v>
      </c>
      <c r="X20">
        <f t="shared" si="11"/>
        <v>4.5269806404901747E-5</v>
      </c>
      <c r="Y20" s="62">
        <f t="shared" si="12"/>
        <v>0</v>
      </c>
    </row>
    <row r="21" spans="2:25" x14ac:dyDescent="0.3">
      <c r="F21" s="41">
        <v>15</v>
      </c>
      <c r="G21" s="56">
        <f t="shared" si="0"/>
        <v>100.10500326767564</v>
      </c>
      <c r="H21" s="56">
        <f t="shared" si="1"/>
        <v>99.779029001605224</v>
      </c>
      <c r="I21" s="56">
        <f t="shared" si="13"/>
        <v>0.32597426607041768</v>
      </c>
      <c r="J21" s="54">
        <f t="shared" si="14"/>
        <v>3.2563234147126416E-3</v>
      </c>
      <c r="K21" s="39">
        <f t="shared" si="2"/>
        <v>93.633506250905796</v>
      </c>
      <c r="L21" s="56">
        <f t="shared" si="3"/>
        <v>9.1542946708825235E-3</v>
      </c>
      <c r="M21" s="56">
        <f t="shared" si="4"/>
        <v>7.9130945977931105E-2</v>
      </c>
      <c r="N21" s="56">
        <f t="shared" si="5"/>
        <v>0.22496798033423124</v>
      </c>
      <c r="O21" s="56">
        <f t="shared" si="15"/>
        <v>0.32597426607041768</v>
      </c>
      <c r="P21" s="56">
        <f t="shared" si="6"/>
        <v>0.4269805518066041</v>
      </c>
      <c r="Q21" s="56">
        <f t="shared" si="7"/>
        <v>0.57281758616290424</v>
      </c>
      <c r="R21" s="56">
        <f t="shared" si="8"/>
        <v>0.64279423746995268</v>
      </c>
      <c r="S21" s="40">
        <f t="shared" si="9"/>
        <v>0.19261286609843864</v>
      </c>
      <c r="T21" s="57">
        <f t="shared" si="16"/>
        <v>1.6923805386075406</v>
      </c>
      <c r="U21" s="29"/>
      <c r="V21">
        <f t="shared" si="17"/>
        <v>18.633506250905796</v>
      </c>
      <c r="W21">
        <f t="shared" si="10"/>
        <v>0</v>
      </c>
      <c r="X21">
        <f t="shared" si="11"/>
        <v>1.4028346416051845E-5</v>
      </c>
      <c r="Y21" s="62">
        <f t="shared" si="12"/>
        <v>0</v>
      </c>
    </row>
    <row r="22" spans="2:25" x14ac:dyDescent="0.3">
      <c r="F22" s="41">
        <v>16</v>
      </c>
      <c r="G22" s="56">
        <f t="shared" si="0"/>
        <v>117.63175548249856</v>
      </c>
      <c r="H22" s="56">
        <f t="shared" si="1"/>
        <v>117.95772361812182</v>
      </c>
      <c r="I22" s="56">
        <f t="shared" si="13"/>
        <v>-0.32596813562325622</v>
      </c>
      <c r="J22" s="54">
        <f t="shared" si="14"/>
        <v>-2.7710896116971942E-3</v>
      </c>
      <c r="K22" s="39">
        <f t="shared" si="2"/>
        <v>94.853991111157114</v>
      </c>
      <c r="L22" s="56">
        <f t="shared" si="3"/>
        <v>-0.64278810702279143</v>
      </c>
      <c r="M22" s="56">
        <f t="shared" si="4"/>
        <v>-0.57281145571574277</v>
      </c>
      <c r="N22" s="56">
        <f t="shared" si="5"/>
        <v>-0.42697442135944264</v>
      </c>
      <c r="O22" s="56">
        <f t="shared" si="15"/>
        <v>-0.32596813562325622</v>
      </c>
      <c r="P22" s="56">
        <f t="shared" si="6"/>
        <v>-0.2249618498870698</v>
      </c>
      <c r="Q22" s="56">
        <f t="shared" si="7"/>
        <v>-7.9124815530769638E-2</v>
      </c>
      <c r="R22" s="56">
        <f t="shared" si="8"/>
        <v>-9.1481642237212779E-3</v>
      </c>
      <c r="S22" s="40">
        <f t="shared" si="9"/>
        <v>0.19261286609843864</v>
      </c>
      <c r="T22" s="57">
        <f t="shared" si="16"/>
        <v>-1.6923487107899828</v>
      </c>
      <c r="U22" s="29"/>
      <c r="V22">
        <f t="shared" si="17"/>
        <v>19.853991111157114</v>
      </c>
      <c r="W22">
        <f t="shared" si="10"/>
        <v>0</v>
      </c>
      <c r="X22">
        <f t="shared" si="11"/>
        <v>1.4028346416051845E-5</v>
      </c>
      <c r="Y22" s="62">
        <f t="shared" si="12"/>
        <v>0</v>
      </c>
    </row>
    <row r="23" spans="2:25" x14ac:dyDescent="0.3">
      <c r="F23" s="41">
        <v>17</v>
      </c>
      <c r="G23" s="56">
        <f t="shared" si="0"/>
        <v>132.2980042765243</v>
      </c>
      <c r="H23" s="56">
        <f t="shared" si="1"/>
        <v>135.27019218341914</v>
      </c>
      <c r="I23" s="56">
        <f t="shared" si="13"/>
        <v>-2.9721879068948454</v>
      </c>
      <c r="J23" s="54">
        <f t="shared" si="14"/>
        <v>-2.2465855952615056E-2</v>
      </c>
      <c r="K23" s="39">
        <f t="shared" si="2"/>
        <v>95.578283641221134</v>
      </c>
      <c r="L23" s="56">
        <f t="shared" si="3"/>
        <v>-3.5691199158549294</v>
      </c>
      <c r="M23" s="56">
        <f t="shared" si="4"/>
        <v>-3.4372743669127548</v>
      </c>
      <c r="N23" s="56">
        <f t="shared" si="5"/>
        <v>-3.162497516468235</v>
      </c>
      <c r="O23" s="56">
        <f t="shared" si="15"/>
        <v>-2.9721879068948454</v>
      </c>
      <c r="P23" s="56">
        <f t="shared" si="6"/>
        <v>-2.7818782973214558</v>
      </c>
      <c r="Q23" s="56">
        <f t="shared" si="7"/>
        <v>-2.5071014468769359</v>
      </c>
      <c r="R23" s="56">
        <f t="shared" si="8"/>
        <v>-2.3752558979347618</v>
      </c>
      <c r="S23" s="40">
        <f t="shared" si="9"/>
        <v>0.3629088930341004</v>
      </c>
      <c r="T23" s="57">
        <f t="shared" si="16"/>
        <v>-8.1899010025515313</v>
      </c>
      <c r="U23" s="29"/>
      <c r="V23">
        <f>MAX(K23-75, 0)</f>
        <v>20.578283641221134</v>
      </c>
      <c r="W23">
        <f t="shared" si="10"/>
        <v>0</v>
      </c>
      <c r="X23">
        <f t="shared" si="11"/>
        <v>4.9800203319783987E-5</v>
      </c>
      <c r="Y23" s="62">
        <f t="shared" si="12"/>
        <v>0</v>
      </c>
    </row>
    <row r="24" spans="2:25" x14ac:dyDescent="0.3">
      <c r="F24" s="41">
        <v>18</v>
      </c>
      <c r="G24" s="56">
        <f t="shared" si="0"/>
        <v>143.88321294413879</v>
      </c>
      <c r="H24" s="56">
        <f t="shared" si="1"/>
        <v>97.30399583642604</v>
      </c>
      <c r="I24" s="56">
        <f t="shared" si="13"/>
        <v>46.579217107712751</v>
      </c>
      <c r="J24" s="54">
        <f t="shared" si="14"/>
        <v>0.3237293368323424</v>
      </c>
      <c r="K24" s="39">
        <f t="shared" si="2"/>
        <v>94.697626235386679</v>
      </c>
      <c r="L24" s="56">
        <f t="shared" si="3"/>
        <v>45.888363932906643</v>
      </c>
      <c r="M24" s="56">
        <f t="shared" si="4"/>
        <v>46.040954034800215</v>
      </c>
      <c r="N24" s="56">
        <f t="shared" si="5"/>
        <v>46.358964221292851</v>
      </c>
      <c r="O24" s="56">
        <f t="shared" si="15"/>
        <v>46.579217107712751</v>
      </c>
      <c r="P24" s="56">
        <f t="shared" si="6"/>
        <v>46.79946999413265</v>
      </c>
      <c r="Q24" s="56">
        <f t="shared" si="7"/>
        <v>47.117480180625286</v>
      </c>
      <c r="R24" s="56">
        <f t="shared" si="8"/>
        <v>47.270070282518859</v>
      </c>
      <c r="S24" s="40">
        <f t="shared" si="9"/>
        <v>0.42000890747131053</v>
      </c>
      <c r="T24" s="57">
        <f t="shared" si="16"/>
        <v>110.90054586733837</v>
      </c>
      <c r="U24" s="29"/>
      <c r="V24">
        <f t="shared" si="17"/>
        <v>19.697626235386679</v>
      </c>
      <c r="W24">
        <f t="shared" si="10"/>
        <v>1</v>
      </c>
      <c r="X24">
        <f t="shared" si="11"/>
        <v>6.6704156452632862E-5</v>
      </c>
      <c r="Y24" s="62">
        <f t="shared" si="12"/>
        <v>1</v>
      </c>
    </row>
    <row r="25" spans="2:25" x14ac:dyDescent="0.3">
      <c r="F25" s="41">
        <v>19</v>
      </c>
      <c r="G25" s="56">
        <f t="shared" si="0"/>
        <v>147.78995073569007</v>
      </c>
      <c r="H25" s="56">
        <f t="shared" si="1"/>
        <v>125.31357358270324</v>
      </c>
      <c r="I25" s="56">
        <f t="shared" si="13"/>
        <v>22.476377152986828</v>
      </c>
      <c r="J25" s="54">
        <f t="shared" si="14"/>
        <v>0.15208325763085165</v>
      </c>
      <c r="K25" s="39">
        <f t="shared" si="2"/>
        <v>92.988884949231448</v>
      </c>
      <c r="L25" s="56">
        <f t="shared" si="3"/>
        <v>21.789708236120042</v>
      </c>
      <c r="M25" s="56">
        <f t="shared" si="4"/>
        <v>21.941374152718399</v>
      </c>
      <c r="N25" s="56">
        <f t="shared" si="5"/>
        <v>22.257458261867622</v>
      </c>
      <c r="O25" s="56">
        <f t="shared" si="15"/>
        <v>22.476377152986828</v>
      </c>
      <c r="P25" s="56">
        <f t="shared" si="6"/>
        <v>22.695296044106033</v>
      </c>
      <c r="Q25" s="56">
        <f t="shared" si="7"/>
        <v>23.011380153255256</v>
      </c>
      <c r="R25" s="56">
        <f t="shared" si="8"/>
        <v>23.163046069853614</v>
      </c>
      <c r="S25" s="40">
        <f t="shared" si="9"/>
        <v>0.41746505927061661</v>
      </c>
      <c r="T25" s="57">
        <f t="shared" si="16"/>
        <v>53.840139800578598</v>
      </c>
      <c r="U25" s="29"/>
      <c r="V25">
        <f t="shared" si="17"/>
        <v>17.988884949231448</v>
      </c>
      <c r="W25">
        <f t="shared" si="10"/>
        <v>1</v>
      </c>
      <c r="X25">
        <f t="shared" si="11"/>
        <v>6.5898595508429025E-5</v>
      </c>
      <c r="Y25" s="62">
        <f t="shared" si="12"/>
        <v>1</v>
      </c>
    </row>
    <row r="26" spans="2:25" x14ac:dyDescent="0.3">
      <c r="F26" s="41">
        <v>20</v>
      </c>
      <c r="G26" s="56">
        <f t="shared" si="0"/>
        <v>138.81994177679064</v>
      </c>
      <c r="H26" s="56">
        <f t="shared" si="1"/>
        <v>124.07532134645618</v>
      </c>
      <c r="I26" s="56">
        <f t="shared" si="13"/>
        <v>14.744620430334464</v>
      </c>
      <c r="J26" s="54">
        <f t="shared" si="14"/>
        <v>0.10621399376497666</v>
      </c>
      <c r="K26" s="39">
        <f t="shared" si="2"/>
        <v>90.910345143909041</v>
      </c>
      <c r="L26" s="56">
        <f t="shared" si="3"/>
        <v>14.080450742813451</v>
      </c>
      <c r="M26" s="56">
        <f t="shared" si="4"/>
        <v>14.227147210296428</v>
      </c>
      <c r="N26" s="56">
        <f t="shared" si="5"/>
        <v>14.532874583193845</v>
      </c>
      <c r="O26" s="56">
        <f t="shared" si="15"/>
        <v>14.744620430334464</v>
      </c>
      <c r="P26" s="56">
        <f t="shared" si="6"/>
        <v>14.956366277475084</v>
      </c>
      <c r="Q26" s="56">
        <f t="shared" si="7"/>
        <v>15.262093650372501</v>
      </c>
      <c r="R26" s="56">
        <f t="shared" si="8"/>
        <v>15.408790117855478</v>
      </c>
      <c r="S26" s="40">
        <f t="shared" si="9"/>
        <v>0.40378649907710495</v>
      </c>
      <c r="T26" s="57">
        <f t="shared" si="16"/>
        <v>36.51588268561428</v>
      </c>
      <c r="U26" s="29"/>
      <c r="V26">
        <f t="shared" si="17"/>
        <v>15.910345143909041</v>
      </c>
      <c r="W26">
        <f t="shared" si="10"/>
        <v>1</v>
      </c>
      <c r="X26">
        <f t="shared" si="11"/>
        <v>6.1650908706134544E-5</v>
      </c>
      <c r="Y26" s="62">
        <f t="shared" si="12"/>
        <v>1</v>
      </c>
    </row>
    <row r="27" spans="2:25" x14ac:dyDescent="0.3">
      <c r="F27" s="41">
        <v>21</v>
      </c>
      <c r="G27" s="56">
        <f t="shared" si="0"/>
        <v>133.28652661785017</v>
      </c>
      <c r="H27" s="56">
        <f t="shared" si="1"/>
        <v>122.7307058522338</v>
      </c>
      <c r="I27" s="56">
        <f t="shared" si="13"/>
        <v>10.555820765616375</v>
      </c>
      <c r="J27" s="54">
        <f t="shared" si="14"/>
        <v>7.9196457687589733E-2</v>
      </c>
      <c r="K27" s="39">
        <f t="shared" si="2"/>
        <v>87.233314339575301</v>
      </c>
      <c r="L27" s="56">
        <f t="shared" si="3"/>
        <v>9.9208621048564023</v>
      </c>
      <c r="M27" s="56">
        <f t="shared" si="4"/>
        <v>10.061106675304767</v>
      </c>
      <c r="N27" s="56">
        <f t="shared" si="5"/>
        <v>10.353387769880419</v>
      </c>
      <c r="O27" s="56">
        <f t="shared" si="15"/>
        <v>10.555820765616375</v>
      </c>
      <c r="P27" s="56">
        <f t="shared" si="6"/>
        <v>10.75825376135233</v>
      </c>
      <c r="Q27" s="56">
        <f t="shared" si="7"/>
        <v>11.050534855927982</v>
      </c>
      <c r="R27" s="56">
        <f t="shared" si="8"/>
        <v>11.190779426376347</v>
      </c>
      <c r="S27" s="40">
        <f t="shared" si="9"/>
        <v>0.38602745579057229</v>
      </c>
      <c r="T27" s="57">
        <f t="shared" si="16"/>
        <v>27.34474091745205</v>
      </c>
      <c r="U27" s="29"/>
      <c r="V27">
        <f t="shared" si="17"/>
        <v>12.233314339575301</v>
      </c>
      <c r="W27">
        <f t="shared" si="10"/>
        <v>1</v>
      </c>
      <c r="X27">
        <f t="shared" si="11"/>
        <v>5.6347192675946373E-5</v>
      </c>
      <c r="Y27" s="62">
        <f t="shared" si="12"/>
        <v>1</v>
      </c>
    </row>
    <row r="28" spans="2:25" x14ac:dyDescent="0.3">
      <c r="F28" s="41">
        <v>22</v>
      </c>
      <c r="G28" s="56">
        <f t="shared" si="0"/>
        <v>123.29294142084662</v>
      </c>
      <c r="H28" s="56">
        <f t="shared" si="1"/>
        <v>145.09094781449531</v>
      </c>
      <c r="I28" s="56">
        <f t="shared" si="13"/>
        <v>-21.798006393648691</v>
      </c>
      <c r="J28" s="54">
        <f t="shared" si="14"/>
        <v>-0.17679849424018235</v>
      </c>
      <c r="K28" s="39">
        <f t="shared" si="2"/>
        <v>83.439257679554174</v>
      </c>
      <c r="L28" s="56">
        <f t="shared" si="3"/>
        <v>-22.420032369759035</v>
      </c>
      <c r="M28" s="56">
        <f t="shared" si="4"/>
        <v>-22.282644266850241</v>
      </c>
      <c r="N28" s="56">
        <f t="shared" si="5"/>
        <v>-21.996316283018324</v>
      </c>
      <c r="O28" s="56">
        <f t="shared" si="15"/>
        <v>-21.798006393648691</v>
      </c>
      <c r="P28" s="56">
        <f t="shared" si="6"/>
        <v>-21.599696504279059</v>
      </c>
      <c r="Q28" s="56">
        <f t="shared" si="7"/>
        <v>-21.313368520447142</v>
      </c>
      <c r="R28" s="56">
        <f t="shared" si="8"/>
        <v>-21.175980417538348</v>
      </c>
      <c r="S28" s="40">
        <f t="shared" si="9"/>
        <v>0.37816494180287008</v>
      </c>
      <c r="T28" s="57">
        <f t="shared" si="16"/>
        <v>-57.641531469650516</v>
      </c>
      <c r="U28" s="29"/>
      <c r="V28">
        <f t="shared" si="17"/>
        <v>8.4392576795541743</v>
      </c>
      <c r="W28">
        <f t="shared" si="10"/>
        <v>0</v>
      </c>
      <c r="X28">
        <f t="shared" si="11"/>
        <v>5.4075236036751776E-5</v>
      </c>
      <c r="Y28" s="62">
        <f t="shared" si="12"/>
        <v>0</v>
      </c>
    </row>
    <row r="29" spans="2:25" ht="14.7" customHeight="1" x14ac:dyDescent="0.3">
      <c r="C29" s="23"/>
      <c r="F29" s="41">
        <v>23</v>
      </c>
      <c r="G29" s="56">
        <f t="shared" si="0"/>
        <v>109.54692178694532</v>
      </c>
      <c r="H29" s="56">
        <f t="shared" si="1"/>
        <v>120.46073614407331</v>
      </c>
      <c r="I29" s="56">
        <f t="shared" si="13"/>
        <v>-10.91381435712799</v>
      </c>
      <c r="J29" s="54">
        <f t="shared" si="14"/>
        <v>-9.9626846460861368E-2</v>
      </c>
      <c r="K29" s="39">
        <f t="shared" si="2"/>
        <v>80.830167573917123</v>
      </c>
      <c r="L29" s="56">
        <f t="shared" si="3"/>
        <v>-11.516562448385482</v>
      </c>
      <c r="M29" s="56">
        <f t="shared" si="4"/>
        <v>-11.383432289886969</v>
      </c>
      <c r="N29" s="56">
        <f t="shared" si="5"/>
        <v>-11.105978208616124</v>
      </c>
      <c r="O29" s="56">
        <f t="shared" si="15"/>
        <v>-10.91381435712799</v>
      </c>
      <c r="P29" s="56">
        <f t="shared" si="6"/>
        <v>-10.721650505639856</v>
      </c>
      <c r="Q29" s="56">
        <f t="shared" si="7"/>
        <v>-10.444196424369011</v>
      </c>
      <c r="R29" s="56">
        <f t="shared" si="8"/>
        <v>-10.311066265870497</v>
      </c>
      <c r="S29" s="40">
        <f t="shared" si="9"/>
        <v>0.36644482000177048</v>
      </c>
      <c r="T29" s="57">
        <f t="shared" si="16"/>
        <v>-29.782968025241178</v>
      </c>
      <c r="U29" s="29"/>
      <c r="V29">
        <f t="shared" si="17"/>
        <v>5.830167573917123</v>
      </c>
      <c r="W29">
        <f t="shared" si="10"/>
        <v>0</v>
      </c>
      <c r="X29">
        <f t="shared" si="11"/>
        <v>5.0775366688856011E-5</v>
      </c>
      <c r="Y29" s="62">
        <f t="shared" si="12"/>
        <v>0</v>
      </c>
    </row>
    <row r="30" spans="2:25" ht="15.9" customHeight="1" x14ac:dyDescent="0.3">
      <c r="B30" s="23"/>
      <c r="C30" s="23"/>
      <c r="F30" s="41">
        <v>24</v>
      </c>
      <c r="G30" s="56">
        <f t="shared" si="0"/>
        <v>94.037711988617659</v>
      </c>
      <c r="H30" s="56">
        <f t="shared" si="1"/>
        <v>100.9393448632909</v>
      </c>
      <c r="I30" s="56">
        <f t="shared" si="13"/>
        <v>-6.9016328746732398</v>
      </c>
      <c r="J30" s="54">
        <f t="shared" si="14"/>
        <v>-7.3392182016387364E-2</v>
      </c>
      <c r="K30" s="39">
        <f t="shared" si="2"/>
        <v>79.26950277201297</v>
      </c>
      <c r="L30" s="56">
        <f t="shared" si="3"/>
        <v>-7.4709769367819847</v>
      </c>
      <c r="M30" s="56">
        <f t="shared" si="4"/>
        <v>-7.3452247920168432</v>
      </c>
      <c r="N30" s="56">
        <f t="shared" si="5"/>
        <v>-7.0831470916132941</v>
      </c>
      <c r="O30" s="56">
        <f t="shared" si="15"/>
        <v>-6.9016328746732398</v>
      </c>
      <c r="P30" s="56">
        <f t="shared" si="6"/>
        <v>-6.7201186577331855</v>
      </c>
      <c r="Q30" s="56">
        <f t="shared" si="7"/>
        <v>-6.4580409573296365</v>
      </c>
      <c r="R30" s="56">
        <f t="shared" si="8"/>
        <v>-6.3322888125644958</v>
      </c>
      <c r="S30" s="40">
        <f t="shared" si="9"/>
        <v>0.34613661226740988</v>
      </c>
      <c r="T30" s="57">
        <f t="shared" si="16"/>
        <v>-19.939043227652967</v>
      </c>
      <c r="U30" s="29"/>
      <c r="V30">
        <f t="shared" si="17"/>
        <v>4.2695027720129701</v>
      </c>
      <c r="W30">
        <f t="shared" si="10"/>
        <v>0</v>
      </c>
      <c r="X30">
        <f t="shared" si="11"/>
        <v>4.5303418287417083E-5</v>
      </c>
      <c r="Y30" s="62">
        <f t="shared" si="12"/>
        <v>0</v>
      </c>
    </row>
    <row r="31" spans="2:25" ht="28.95" customHeight="1" x14ac:dyDescent="0.3">
      <c r="F31" s="73" t="s">
        <v>6</v>
      </c>
      <c r="G31" s="42" t="str">
        <f>G5</f>
        <v>Reference Load</v>
      </c>
      <c r="H31" s="43" t="str">
        <f t="shared" ref="H31:K31" si="18">H5</f>
        <v>Estimated Load w/ DR</v>
      </c>
      <c r="I31" s="53" t="s">
        <v>61</v>
      </c>
      <c r="J31" s="84" t="s">
        <v>62</v>
      </c>
      <c r="K31" s="43" t="str">
        <f t="shared" si="18"/>
        <v>Avg Temp, site weighted</v>
      </c>
      <c r="L31" s="72" t="s">
        <v>58</v>
      </c>
      <c r="M31" s="72"/>
      <c r="N31" s="72"/>
      <c r="O31" s="72"/>
      <c r="P31" s="72"/>
      <c r="Q31" s="72"/>
      <c r="R31" s="72"/>
      <c r="S31" s="81" t="s">
        <v>56</v>
      </c>
      <c r="T31" s="79" t="s">
        <v>57</v>
      </c>
    </row>
    <row r="32" spans="2:25" ht="14.4" customHeight="1" x14ac:dyDescent="0.3">
      <c r="D32" s="23"/>
      <c r="F32" s="73"/>
      <c r="G32" s="42" t="str">
        <f>IF(reportlevel = "Average Customer", "kWh", "MWh")</f>
        <v>MWh</v>
      </c>
      <c r="H32" s="42" t="str">
        <f>IF(reportlevel = "Average Customer", "kWh", "MWh")</f>
        <v>MWh</v>
      </c>
      <c r="I32" s="42" t="str">
        <f>IF(reportlevel = "Average Customer", "kWh Δ", "MWh Δ")</f>
        <v>MWh Δ</v>
      </c>
      <c r="J32" s="85"/>
      <c r="K32" s="42" t="s">
        <v>7</v>
      </c>
      <c r="L32" s="63" t="str">
        <f t="shared" ref="L32:Q32" si="19">L6</f>
        <v>5th</v>
      </c>
      <c r="M32" s="63" t="str">
        <f t="shared" si="19"/>
        <v>10th</v>
      </c>
      <c r="N32" s="63" t="str">
        <f t="shared" si="19"/>
        <v>30th</v>
      </c>
      <c r="O32" s="63" t="str">
        <f t="shared" si="19"/>
        <v>50th</v>
      </c>
      <c r="P32" s="63" t="str">
        <f t="shared" si="19"/>
        <v>70th</v>
      </c>
      <c r="Q32" s="63" t="str">
        <f t="shared" si="19"/>
        <v>90th</v>
      </c>
      <c r="R32" s="63" t="str">
        <f>R6</f>
        <v>95th</v>
      </c>
      <c r="S32" s="82"/>
      <c r="T32" s="80"/>
      <c r="U32" s="30"/>
    </row>
    <row r="33" spans="4:23" ht="14.4" customHeight="1" x14ac:dyDescent="0.3">
      <c r="D33" s="23"/>
      <c r="F33" s="44"/>
      <c r="G33" s="45">
        <f>SUM(G7:G30)</f>
        <v>1905.8368998986818</v>
      </c>
      <c r="H33" s="45">
        <f t="shared" ref="H33" si="20">SUM(H7:H30)</f>
        <v>1860.3819240364271</v>
      </c>
      <c r="I33" s="45">
        <f>SUM(I7:I30)</f>
        <v>45.454975862255068</v>
      </c>
      <c r="J33" s="55">
        <f>IFERROR(I33/G33,"")</f>
        <v>2.3850401818052504E-2</v>
      </c>
      <c r="K33" s="46">
        <f>IFERROR(AVERAGE(K7:K30),"")</f>
        <v>81.950920777652513</v>
      </c>
      <c r="L33" s="67">
        <f>IFERROR($I33+$S33*_xlfn.NORM.S.INV(0.05),"")</f>
        <v>43.004832995212993</v>
      </c>
      <c r="M33" s="67">
        <f>IFERROR($I33+$S33*_xlfn.NORM.S.INV(0.1),"")</f>
        <v>43.546000877723912</v>
      </c>
      <c r="N33" s="67">
        <f>IFERROR($I33+$S33*_xlfn.NORM.S.INV(0.3),"")</f>
        <v>44.673838772223462</v>
      </c>
      <c r="O33" s="67">
        <f>IFERROR($I33+$S33*_xlfn.NORM.S.INV(0.5),"")</f>
        <v>45.454975862255068</v>
      </c>
      <c r="P33" s="67">
        <f>IFERROR($I33+$S33*_xlfn.NORM.S.INV(0.7),"")</f>
        <v>46.236112952286675</v>
      </c>
      <c r="Q33" s="67">
        <f>IFERROR($I33+$S33*_xlfn.NORM.S.INV(0.9),"")</f>
        <v>47.363950846786224</v>
      </c>
      <c r="R33" s="67">
        <f>IFERROR($I33+$S33*_xlfn.NORM.S.INV(0.95),"")</f>
        <v>47.905118729297143</v>
      </c>
      <c r="S33" s="52">
        <f t="array" ref="S33">SUM(S7:S30^2)^0.5</f>
        <v>1.4895810951781177</v>
      </c>
      <c r="T33" s="68">
        <f>IFERROR(I33/S33,"")</f>
        <v>30.515274401236784</v>
      </c>
      <c r="U33" s="31"/>
      <c r="V33" t="s">
        <v>63</v>
      </c>
      <c r="W33">
        <f>IF(reportlevel="Aggregate",W35,W34)</f>
        <v>51.425917968749999</v>
      </c>
    </row>
    <row r="34" spans="4:23" x14ac:dyDescent="0.3">
      <c r="T34" s="50"/>
      <c r="U34" s="51"/>
      <c r="V34" t="s">
        <v>64</v>
      </c>
      <c r="W34">
        <v>1</v>
      </c>
    </row>
    <row r="35" spans="4:23" x14ac:dyDescent="0.3">
      <c r="T35" s="32"/>
      <c r="V35" t="s">
        <v>13</v>
      </c>
      <c r="W35">
        <f>enrolled/1000</f>
        <v>51.425917968749999</v>
      </c>
    </row>
    <row r="36" spans="4:23" x14ac:dyDescent="0.3">
      <c r="I36" s="9"/>
      <c r="J36" s="9"/>
      <c r="L36" s="47"/>
      <c r="M36" s="47"/>
      <c r="N36" s="47"/>
      <c r="P36" s="47"/>
      <c r="Q36" s="47"/>
      <c r="R36" s="47"/>
    </row>
  </sheetData>
  <mergeCells count="11">
    <mergeCell ref="F5:F6"/>
    <mergeCell ref="L31:R31"/>
    <mergeCell ref="F31:F32"/>
    <mergeCell ref="S5:S6"/>
    <mergeCell ref="V5:Y5"/>
    <mergeCell ref="T5:T6"/>
    <mergeCell ref="T31:T32"/>
    <mergeCell ref="S31:S32"/>
    <mergeCell ref="J5:J6"/>
    <mergeCell ref="J31:J32"/>
    <mergeCell ref="L5:R5"/>
  </mergeCells>
  <conditionalFormatting sqref="F7:T30">
    <cfRule type="expression" dxfId="11" priority="2">
      <formula>$Y7=0.5</formula>
    </cfRule>
    <cfRule type="expression" dxfId="10" priority="12">
      <formula>$W7=1</formula>
    </cfRule>
  </conditionalFormatting>
  <conditionalFormatting sqref="F8:F30">
    <cfRule type="expression" dxfId="9" priority="11">
      <formula>$W8=1</formula>
    </cfRule>
  </conditionalFormatting>
  <conditionalFormatting sqref="S7:U7 S8:T30">
    <cfRule type="expression" dxfId="8" priority="9">
      <formula>$W7=1</formula>
    </cfRule>
  </conditionalFormatting>
  <conditionalFormatting sqref="Q7:Q30">
    <cfRule type="expression" dxfId="7" priority="8">
      <formula>$W7=1</formula>
    </cfRule>
  </conditionalFormatting>
  <conditionalFormatting sqref="M7:M30">
    <cfRule type="expression" dxfId="6" priority="6">
      <formula>$W7=1</formula>
    </cfRule>
  </conditionalFormatting>
  <conditionalFormatting sqref="L33:R33">
    <cfRule type="expression" dxfId="5" priority="1">
      <formula>AND($H33&gt;=event_start*24+1, $H33&lt;=event_end*24)</formula>
    </cfRule>
  </conditionalFormatting>
  <dataValidations count="3">
    <dataValidation type="list" allowBlank="1" showInputMessage="1" showErrorMessage="1" sqref="C7" xr:uid="{00000000-0002-0000-0100-000000000000}">
      <formula1>report_options</formula1>
    </dataValidation>
    <dataValidation type="list" allowBlank="1" showInputMessage="1" showErrorMessage="1" sqref="C9" xr:uid="{00000000-0002-0000-0100-000001000000}">
      <formula1>subcategoryList</formula1>
    </dataValidation>
    <dataValidation type="list" allowBlank="1" showInputMessage="1" showErrorMessage="1" sqref="C8" xr:uid="{00000000-0002-0000-0100-000002000000}">
      <formula1>categoryList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3000000}">
          <x14:formula1>
            <xm:f>Helpers!$D$2:$D$25</xm:f>
          </x14:formula1>
          <xm:sqref>C10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601"/>
  <sheetViews>
    <sheetView workbookViewId="0">
      <pane ySplit="1" topLeftCell="A5" activePane="bottomLeft" state="frozen"/>
      <selection pane="bottomLeft" activeCell="G18" sqref="G18"/>
    </sheetView>
  </sheetViews>
  <sheetFormatPr defaultRowHeight="14.4" x14ac:dyDescent="0.3"/>
  <cols>
    <col min="1" max="1" width="8.88671875" style="5"/>
    <col min="2" max="2" width="23.44140625" bestFit="1" customWidth="1"/>
    <col min="3" max="3" width="23.44140625" customWidth="1"/>
    <col min="4" max="4" width="16" bestFit="1" customWidth="1"/>
    <col min="5" max="5" width="9.88671875" bestFit="1" customWidth="1"/>
    <col min="6" max="7" width="9.88671875" customWidth="1"/>
    <col min="8" max="8" width="9.44140625" bestFit="1" customWidth="1"/>
  </cols>
  <sheetData>
    <row r="1" spans="1:9" x14ac:dyDescent="0.3">
      <c r="A1" s="5" t="s">
        <v>23</v>
      </c>
      <c r="B1" t="s">
        <v>48</v>
      </c>
      <c r="C1" t="s">
        <v>47</v>
      </c>
      <c r="D1" t="s">
        <v>10</v>
      </c>
      <c r="E1" t="s">
        <v>21</v>
      </c>
      <c r="F1" t="s">
        <v>27</v>
      </c>
      <c r="G1" t="s">
        <v>28</v>
      </c>
      <c r="H1" t="s">
        <v>22</v>
      </c>
      <c r="I1" t="s">
        <v>17</v>
      </c>
    </row>
    <row r="2" spans="1:9" x14ac:dyDescent="0.3">
      <c r="A2" s="5">
        <f t="shared" ref="A2:A65" si="0">IF(AND(category=B2, subcategory=C2, reportdate=D2), 1, "")</f>
        <v>1</v>
      </c>
      <c r="B2" s="8" t="s">
        <v>9522</v>
      </c>
      <c r="C2" s="8" t="s">
        <v>9531</v>
      </c>
      <c r="D2" t="s">
        <v>9557</v>
      </c>
      <c r="E2">
        <v>51425.91796875</v>
      </c>
      <c r="F2">
        <v>18</v>
      </c>
      <c r="G2">
        <v>21</v>
      </c>
      <c r="H2" t="s">
        <v>9973</v>
      </c>
      <c r="I2">
        <v>0</v>
      </c>
    </row>
    <row r="3" spans="1:9" x14ac:dyDescent="0.3">
      <c r="A3" s="5" t="str">
        <f t="shared" si="0"/>
        <v/>
      </c>
      <c r="B3" s="8" t="s">
        <v>9522</v>
      </c>
      <c r="C3" s="8" t="s">
        <v>9531</v>
      </c>
      <c r="D3" t="s">
        <v>9558</v>
      </c>
      <c r="E3">
        <v>51436.578125</v>
      </c>
      <c r="F3">
        <v>20</v>
      </c>
      <c r="G3">
        <v>20</v>
      </c>
      <c r="H3" t="s">
        <v>9974</v>
      </c>
      <c r="I3">
        <v>0</v>
      </c>
    </row>
    <row r="4" spans="1:9" x14ac:dyDescent="0.3">
      <c r="A4" s="5" t="str">
        <f t="shared" si="0"/>
        <v/>
      </c>
      <c r="B4" s="8" t="s">
        <v>9522</v>
      </c>
      <c r="C4" s="8" t="s">
        <v>9531</v>
      </c>
      <c r="D4" t="s">
        <v>9559</v>
      </c>
      <c r="E4">
        <v>51842</v>
      </c>
      <c r="F4">
        <v>20</v>
      </c>
      <c r="G4">
        <v>20</v>
      </c>
      <c r="H4" t="s">
        <v>9974</v>
      </c>
      <c r="I4">
        <v>0</v>
      </c>
    </row>
    <row r="5" spans="1:9" x14ac:dyDescent="0.3">
      <c r="A5" s="5" t="str">
        <f t="shared" si="0"/>
        <v/>
      </c>
      <c r="B5" s="8" t="s">
        <v>9522</v>
      </c>
      <c r="C5" s="8" t="s">
        <v>9531</v>
      </c>
      <c r="D5" t="s">
        <v>9560</v>
      </c>
      <c r="E5">
        <v>51776</v>
      </c>
      <c r="F5">
        <v>18</v>
      </c>
      <c r="G5">
        <v>21</v>
      </c>
      <c r="H5" t="s">
        <v>9975</v>
      </c>
      <c r="I5">
        <v>0</v>
      </c>
    </row>
    <row r="6" spans="1:9" x14ac:dyDescent="0.3">
      <c r="A6" s="5" t="str">
        <f t="shared" si="0"/>
        <v/>
      </c>
      <c r="B6" s="8" t="s">
        <v>9522</v>
      </c>
      <c r="C6" s="8" t="s">
        <v>9531</v>
      </c>
      <c r="D6" t="s">
        <v>9561</v>
      </c>
      <c r="E6">
        <v>46529</v>
      </c>
      <c r="F6">
        <v>20</v>
      </c>
      <c r="G6">
        <v>20</v>
      </c>
      <c r="H6" t="s">
        <v>9976</v>
      </c>
      <c r="I6">
        <v>0</v>
      </c>
    </row>
    <row r="7" spans="1:9" x14ac:dyDescent="0.3">
      <c r="A7" s="5" t="str">
        <f t="shared" si="0"/>
        <v/>
      </c>
      <c r="B7" s="8" t="s">
        <v>9522</v>
      </c>
      <c r="C7" s="8" t="s">
        <v>9531</v>
      </c>
      <c r="D7" t="s">
        <v>9562</v>
      </c>
      <c r="E7">
        <v>46178</v>
      </c>
      <c r="F7">
        <v>20</v>
      </c>
      <c r="G7">
        <v>20</v>
      </c>
      <c r="H7" t="s">
        <v>9976</v>
      </c>
      <c r="I7">
        <v>0</v>
      </c>
    </row>
    <row r="8" spans="1:9" x14ac:dyDescent="0.3">
      <c r="A8" s="5" t="str">
        <f t="shared" si="0"/>
        <v/>
      </c>
      <c r="B8" s="8" t="s">
        <v>9522</v>
      </c>
      <c r="C8" s="8" t="s">
        <v>9531</v>
      </c>
      <c r="D8" t="s">
        <v>9563</v>
      </c>
      <c r="E8">
        <v>51383</v>
      </c>
      <c r="F8">
        <v>20</v>
      </c>
      <c r="G8">
        <v>20</v>
      </c>
      <c r="H8" t="s">
        <v>9976</v>
      </c>
      <c r="I8">
        <v>0</v>
      </c>
    </row>
    <row r="9" spans="1:9" x14ac:dyDescent="0.3">
      <c r="A9" s="5" t="str">
        <f t="shared" si="0"/>
        <v/>
      </c>
      <c r="B9" s="8" t="s">
        <v>9522</v>
      </c>
      <c r="C9" s="8" t="s">
        <v>9531</v>
      </c>
      <c r="D9" t="s">
        <v>9564</v>
      </c>
      <c r="E9">
        <v>51371</v>
      </c>
      <c r="F9">
        <v>19</v>
      </c>
      <c r="G9">
        <v>20</v>
      </c>
      <c r="H9" t="s">
        <v>9977</v>
      </c>
      <c r="I9">
        <v>0</v>
      </c>
    </row>
    <row r="10" spans="1:9" x14ac:dyDescent="0.3">
      <c r="A10" s="5" t="str">
        <f t="shared" si="0"/>
        <v/>
      </c>
      <c r="B10" s="8" t="s">
        <v>9522</v>
      </c>
      <c r="C10" s="8" t="s">
        <v>9531</v>
      </c>
      <c r="D10" t="s">
        <v>9565</v>
      </c>
      <c r="E10">
        <v>51079</v>
      </c>
      <c r="F10">
        <v>20</v>
      </c>
      <c r="G10">
        <v>20</v>
      </c>
      <c r="H10" t="s">
        <v>9978</v>
      </c>
      <c r="I10">
        <v>0</v>
      </c>
    </row>
    <row r="11" spans="1:9" x14ac:dyDescent="0.3">
      <c r="A11" s="5" t="str">
        <f t="shared" si="0"/>
        <v/>
      </c>
      <c r="B11" s="8" t="s">
        <v>9522</v>
      </c>
      <c r="C11" s="8" t="s">
        <v>9531</v>
      </c>
      <c r="D11" t="s">
        <v>9566</v>
      </c>
      <c r="E11">
        <v>51071</v>
      </c>
      <c r="F11">
        <v>18</v>
      </c>
      <c r="G11">
        <v>21</v>
      </c>
      <c r="H11" t="s">
        <v>9979</v>
      </c>
      <c r="I11">
        <v>0</v>
      </c>
    </row>
    <row r="12" spans="1:9" x14ac:dyDescent="0.3">
      <c r="A12" s="5" t="str">
        <f t="shared" si="0"/>
        <v/>
      </c>
      <c r="B12" s="8" t="s">
        <v>9522</v>
      </c>
      <c r="C12" s="8" t="s">
        <v>9531</v>
      </c>
      <c r="D12" t="s">
        <v>9567</v>
      </c>
      <c r="E12">
        <v>50939</v>
      </c>
      <c r="F12">
        <v>16</v>
      </c>
      <c r="G12">
        <v>19</v>
      </c>
      <c r="H12" t="s">
        <v>9980</v>
      </c>
      <c r="I12">
        <v>0</v>
      </c>
    </row>
    <row r="13" spans="1:9" x14ac:dyDescent="0.3">
      <c r="A13" s="5" t="str">
        <f t="shared" si="0"/>
        <v/>
      </c>
      <c r="B13" s="8" t="s">
        <v>9522</v>
      </c>
      <c r="C13" s="8" t="s">
        <v>9531</v>
      </c>
      <c r="D13" t="s">
        <v>9568</v>
      </c>
      <c r="E13">
        <v>50939</v>
      </c>
      <c r="F13">
        <v>18</v>
      </c>
      <c r="G13">
        <v>20</v>
      </c>
      <c r="H13" t="s">
        <v>9981</v>
      </c>
      <c r="I13">
        <v>0</v>
      </c>
    </row>
    <row r="14" spans="1:9" x14ac:dyDescent="0.3">
      <c r="A14" s="5" t="str">
        <f t="shared" si="0"/>
        <v/>
      </c>
      <c r="B14" s="8" t="s">
        <v>9522</v>
      </c>
      <c r="C14" s="8" t="s">
        <v>9531</v>
      </c>
      <c r="D14" t="s">
        <v>9569</v>
      </c>
      <c r="E14">
        <v>51002</v>
      </c>
      <c r="F14">
        <v>16</v>
      </c>
      <c r="G14">
        <v>20</v>
      </c>
      <c r="H14" t="s">
        <v>9982</v>
      </c>
      <c r="I14">
        <v>0</v>
      </c>
    </row>
    <row r="15" spans="1:9" x14ac:dyDescent="0.3">
      <c r="A15" s="5" t="str">
        <f t="shared" si="0"/>
        <v/>
      </c>
      <c r="B15" s="8" t="s">
        <v>9522</v>
      </c>
      <c r="C15" s="8" t="s">
        <v>9531</v>
      </c>
      <c r="D15" t="s">
        <v>9570</v>
      </c>
      <c r="E15">
        <v>50977</v>
      </c>
      <c r="F15">
        <v>14</v>
      </c>
      <c r="G15">
        <v>18</v>
      </c>
      <c r="H15" t="s">
        <v>9983</v>
      </c>
      <c r="I15">
        <v>0</v>
      </c>
    </row>
    <row r="16" spans="1:9" x14ac:dyDescent="0.3">
      <c r="A16" s="5" t="str">
        <f t="shared" si="0"/>
        <v/>
      </c>
      <c r="B16" s="8" t="s">
        <v>9522</v>
      </c>
      <c r="C16" s="8" t="s">
        <v>9531</v>
      </c>
      <c r="D16" t="s">
        <v>9571</v>
      </c>
      <c r="E16">
        <v>50809</v>
      </c>
      <c r="F16">
        <v>18</v>
      </c>
      <c r="G16">
        <v>21</v>
      </c>
      <c r="H16" t="s">
        <v>9984</v>
      </c>
      <c r="I16">
        <v>0</v>
      </c>
    </row>
    <row r="17" spans="1:9" x14ac:dyDescent="0.3">
      <c r="A17" s="5" t="str">
        <f t="shared" si="0"/>
        <v/>
      </c>
      <c r="B17" s="8" t="s">
        <v>9522</v>
      </c>
      <c r="C17" s="8" t="s">
        <v>9531</v>
      </c>
      <c r="D17" t="s">
        <v>9572</v>
      </c>
      <c r="E17">
        <v>50809</v>
      </c>
      <c r="F17">
        <v>17</v>
      </c>
      <c r="G17">
        <v>21</v>
      </c>
      <c r="H17" t="s">
        <v>9985</v>
      </c>
      <c r="I17">
        <v>0</v>
      </c>
    </row>
    <row r="18" spans="1:9" x14ac:dyDescent="0.3">
      <c r="A18" s="5" t="str">
        <f t="shared" si="0"/>
        <v/>
      </c>
      <c r="B18" s="8" t="s">
        <v>9523</v>
      </c>
      <c r="C18" s="8" t="s">
        <v>9532</v>
      </c>
      <c r="D18" t="s">
        <v>9573</v>
      </c>
      <c r="E18">
        <v>6107.71826171875</v>
      </c>
      <c r="F18">
        <v>18</v>
      </c>
      <c r="G18">
        <v>21</v>
      </c>
      <c r="H18" t="s">
        <v>9986</v>
      </c>
      <c r="I18">
        <v>0</v>
      </c>
    </row>
    <row r="19" spans="1:9" x14ac:dyDescent="0.3">
      <c r="A19" s="5" t="str">
        <f t="shared" si="0"/>
        <v/>
      </c>
      <c r="B19" s="8" t="s">
        <v>9523</v>
      </c>
      <c r="C19" s="8" t="s">
        <v>9532</v>
      </c>
      <c r="D19" t="s">
        <v>9574</v>
      </c>
      <c r="E19">
        <v>6103.85888671875</v>
      </c>
      <c r="F19">
        <v>20</v>
      </c>
      <c r="G19">
        <v>20</v>
      </c>
      <c r="H19" t="s">
        <v>9987</v>
      </c>
      <c r="I19">
        <v>0</v>
      </c>
    </row>
    <row r="20" spans="1:9" x14ac:dyDescent="0.3">
      <c r="A20" s="5" t="str">
        <f t="shared" si="0"/>
        <v/>
      </c>
      <c r="B20" s="8" t="s">
        <v>9523</v>
      </c>
      <c r="C20" s="8" t="s">
        <v>9532</v>
      </c>
      <c r="D20" t="s">
        <v>9575</v>
      </c>
      <c r="E20">
        <v>6151</v>
      </c>
      <c r="F20">
        <v>20</v>
      </c>
      <c r="G20">
        <v>20</v>
      </c>
      <c r="H20" t="s">
        <v>9987</v>
      </c>
      <c r="I20">
        <v>0</v>
      </c>
    </row>
    <row r="21" spans="1:9" x14ac:dyDescent="0.3">
      <c r="A21" s="5" t="str">
        <f t="shared" si="0"/>
        <v/>
      </c>
      <c r="B21" s="8" t="s">
        <v>9523</v>
      </c>
      <c r="C21" s="8" t="s">
        <v>9532</v>
      </c>
      <c r="D21" t="s">
        <v>9576</v>
      </c>
      <c r="E21">
        <v>6144</v>
      </c>
      <c r="F21">
        <v>18</v>
      </c>
      <c r="G21">
        <v>21</v>
      </c>
      <c r="H21" t="s">
        <v>9988</v>
      </c>
      <c r="I21">
        <v>0</v>
      </c>
    </row>
    <row r="22" spans="1:9" x14ac:dyDescent="0.3">
      <c r="A22" s="5" t="str">
        <f t="shared" si="0"/>
        <v/>
      </c>
      <c r="B22" s="8" t="s">
        <v>9523</v>
      </c>
      <c r="C22" s="8" t="s">
        <v>9532</v>
      </c>
      <c r="D22" t="s">
        <v>9577</v>
      </c>
      <c r="E22">
        <v>912</v>
      </c>
      <c r="F22">
        <v>20</v>
      </c>
      <c r="G22">
        <v>20</v>
      </c>
      <c r="H22" t="s">
        <v>9989</v>
      </c>
      <c r="I22">
        <v>0</v>
      </c>
    </row>
    <row r="23" spans="1:9" x14ac:dyDescent="0.3">
      <c r="A23" s="5" t="str">
        <f t="shared" si="0"/>
        <v/>
      </c>
      <c r="B23" s="8" t="s">
        <v>9523</v>
      </c>
      <c r="C23" s="8" t="s">
        <v>9532</v>
      </c>
      <c r="D23" t="s">
        <v>9578</v>
      </c>
      <c r="E23">
        <v>903</v>
      </c>
      <c r="F23">
        <v>20</v>
      </c>
      <c r="G23">
        <v>20</v>
      </c>
      <c r="H23" t="s">
        <v>9989</v>
      </c>
      <c r="I23">
        <v>0</v>
      </c>
    </row>
    <row r="24" spans="1:9" x14ac:dyDescent="0.3">
      <c r="A24" s="5" t="str">
        <f t="shared" si="0"/>
        <v/>
      </c>
      <c r="B24" s="8" t="s">
        <v>9523</v>
      </c>
      <c r="C24" s="8" t="s">
        <v>9532</v>
      </c>
      <c r="D24" t="s">
        <v>9579</v>
      </c>
      <c r="E24">
        <v>6089</v>
      </c>
      <c r="F24">
        <v>20</v>
      </c>
      <c r="G24">
        <v>20</v>
      </c>
      <c r="H24" t="s">
        <v>9989</v>
      </c>
      <c r="I24">
        <v>0</v>
      </c>
    </row>
    <row r="25" spans="1:9" x14ac:dyDescent="0.3">
      <c r="A25" s="5" t="str">
        <f t="shared" si="0"/>
        <v/>
      </c>
      <c r="B25" s="8" t="s">
        <v>9523</v>
      </c>
      <c r="C25" s="8" t="s">
        <v>9532</v>
      </c>
      <c r="D25" t="s">
        <v>9580</v>
      </c>
      <c r="E25">
        <v>6087</v>
      </c>
      <c r="F25">
        <v>19</v>
      </c>
      <c r="G25">
        <v>20</v>
      </c>
      <c r="H25" t="s">
        <v>9990</v>
      </c>
      <c r="I25">
        <v>0</v>
      </c>
    </row>
    <row r="26" spans="1:9" x14ac:dyDescent="0.3">
      <c r="A26" s="5" t="str">
        <f t="shared" si="0"/>
        <v/>
      </c>
      <c r="B26" s="8" t="s">
        <v>9523</v>
      </c>
      <c r="C26" s="8" t="s">
        <v>9532</v>
      </c>
      <c r="D26" t="s">
        <v>9581</v>
      </c>
      <c r="E26">
        <v>6071</v>
      </c>
      <c r="F26">
        <v>20</v>
      </c>
      <c r="G26">
        <v>20</v>
      </c>
      <c r="H26" t="s">
        <v>9991</v>
      </c>
      <c r="I26">
        <v>0</v>
      </c>
    </row>
    <row r="27" spans="1:9" x14ac:dyDescent="0.3">
      <c r="A27" s="5" t="str">
        <f t="shared" si="0"/>
        <v/>
      </c>
      <c r="B27" s="8" t="s">
        <v>9523</v>
      </c>
      <c r="C27" s="8" t="s">
        <v>9532</v>
      </c>
      <c r="D27" t="s">
        <v>9582</v>
      </c>
      <c r="E27">
        <v>6071</v>
      </c>
      <c r="F27">
        <v>18</v>
      </c>
      <c r="G27">
        <v>21</v>
      </c>
      <c r="H27" t="s">
        <v>9992</v>
      </c>
      <c r="I27">
        <v>0</v>
      </c>
    </row>
    <row r="28" spans="1:9" x14ac:dyDescent="0.3">
      <c r="A28" s="5" t="str">
        <f t="shared" si="0"/>
        <v/>
      </c>
      <c r="B28" s="8" t="s">
        <v>9523</v>
      </c>
      <c r="C28" s="8" t="s">
        <v>9532</v>
      </c>
      <c r="D28" t="s">
        <v>9583</v>
      </c>
      <c r="E28">
        <v>6061</v>
      </c>
      <c r="F28">
        <v>16</v>
      </c>
      <c r="G28">
        <v>19</v>
      </c>
      <c r="H28" t="s">
        <v>9993</v>
      </c>
      <c r="I28">
        <v>0</v>
      </c>
    </row>
    <row r="29" spans="1:9" x14ac:dyDescent="0.3">
      <c r="A29" s="5" t="str">
        <f t="shared" si="0"/>
        <v/>
      </c>
      <c r="B29" s="8" t="s">
        <v>9523</v>
      </c>
      <c r="C29" s="8" t="s">
        <v>9532</v>
      </c>
      <c r="D29" t="s">
        <v>9584</v>
      </c>
      <c r="E29">
        <v>6061</v>
      </c>
      <c r="F29">
        <v>18</v>
      </c>
      <c r="G29">
        <v>20</v>
      </c>
      <c r="H29" t="s">
        <v>9994</v>
      </c>
      <c r="I29">
        <v>0</v>
      </c>
    </row>
    <row r="30" spans="1:9" x14ac:dyDescent="0.3">
      <c r="A30" s="5" t="str">
        <f t="shared" si="0"/>
        <v/>
      </c>
      <c r="B30" s="8" t="s">
        <v>9523</v>
      </c>
      <c r="C30" s="8" t="s">
        <v>9532</v>
      </c>
      <c r="D30" t="s">
        <v>9585</v>
      </c>
      <c r="E30">
        <v>6060</v>
      </c>
      <c r="F30">
        <v>16</v>
      </c>
      <c r="G30">
        <v>20</v>
      </c>
      <c r="H30" t="s">
        <v>9995</v>
      </c>
      <c r="I30">
        <v>0</v>
      </c>
    </row>
    <row r="31" spans="1:9" x14ac:dyDescent="0.3">
      <c r="A31" s="5" t="str">
        <f t="shared" si="0"/>
        <v/>
      </c>
      <c r="B31" s="8" t="s">
        <v>9523</v>
      </c>
      <c r="C31" s="8" t="s">
        <v>9532</v>
      </c>
      <c r="D31" t="s">
        <v>9586</v>
      </c>
      <c r="E31">
        <v>6057</v>
      </c>
      <c r="F31">
        <v>14</v>
      </c>
      <c r="G31">
        <v>18</v>
      </c>
      <c r="H31" t="s">
        <v>9996</v>
      </c>
      <c r="I31">
        <v>0</v>
      </c>
    </row>
    <row r="32" spans="1:9" x14ac:dyDescent="0.3">
      <c r="A32" s="5" t="str">
        <f t="shared" si="0"/>
        <v/>
      </c>
      <c r="B32" s="8" t="s">
        <v>9523</v>
      </c>
      <c r="C32" s="8" t="s">
        <v>9532</v>
      </c>
      <c r="D32" t="s">
        <v>9587</v>
      </c>
      <c r="E32">
        <v>6040</v>
      </c>
      <c r="F32">
        <v>18</v>
      </c>
      <c r="G32">
        <v>21</v>
      </c>
      <c r="H32" t="s">
        <v>9997</v>
      </c>
      <c r="I32">
        <v>0</v>
      </c>
    </row>
    <row r="33" spans="1:9" x14ac:dyDescent="0.3">
      <c r="A33" s="5" t="str">
        <f t="shared" si="0"/>
        <v/>
      </c>
      <c r="B33" s="8" t="s">
        <v>9523</v>
      </c>
      <c r="C33" s="8" t="s">
        <v>9532</v>
      </c>
      <c r="D33" t="s">
        <v>9588</v>
      </c>
      <c r="E33">
        <v>6040</v>
      </c>
      <c r="F33">
        <v>17</v>
      </c>
      <c r="G33">
        <v>21</v>
      </c>
      <c r="H33" t="s">
        <v>9998</v>
      </c>
      <c r="I33">
        <v>0</v>
      </c>
    </row>
    <row r="34" spans="1:9" x14ac:dyDescent="0.3">
      <c r="A34" s="5" t="str">
        <f t="shared" si="0"/>
        <v/>
      </c>
      <c r="B34" s="8" t="s">
        <v>9523</v>
      </c>
      <c r="C34" s="8" t="s">
        <v>9533</v>
      </c>
      <c r="D34" t="s">
        <v>9589</v>
      </c>
      <c r="E34">
        <v>43950.02734375</v>
      </c>
      <c r="F34">
        <v>20</v>
      </c>
      <c r="G34">
        <v>20</v>
      </c>
      <c r="H34" t="s">
        <v>9999</v>
      </c>
      <c r="I34">
        <v>0</v>
      </c>
    </row>
    <row r="35" spans="1:9" x14ac:dyDescent="0.3">
      <c r="A35" s="5" t="str">
        <f t="shared" si="0"/>
        <v/>
      </c>
      <c r="B35" s="8" t="s">
        <v>9523</v>
      </c>
      <c r="C35" s="8" t="s">
        <v>9533</v>
      </c>
      <c r="D35" t="s">
        <v>9590</v>
      </c>
      <c r="E35">
        <v>43936.65234375</v>
      </c>
      <c r="F35">
        <v>18</v>
      </c>
      <c r="G35">
        <v>21</v>
      </c>
      <c r="H35" t="s">
        <v>10000</v>
      </c>
      <c r="I35">
        <v>0</v>
      </c>
    </row>
    <row r="36" spans="1:9" x14ac:dyDescent="0.3">
      <c r="A36" s="5" t="str">
        <f t="shared" si="0"/>
        <v/>
      </c>
      <c r="B36" s="8" t="s">
        <v>9523</v>
      </c>
      <c r="C36" s="8" t="s">
        <v>9533</v>
      </c>
      <c r="D36" t="s">
        <v>9591</v>
      </c>
      <c r="E36">
        <v>44299</v>
      </c>
      <c r="F36">
        <v>20</v>
      </c>
      <c r="G36">
        <v>20</v>
      </c>
      <c r="H36" t="s">
        <v>10001</v>
      </c>
      <c r="I36">
        <v>0</v>
      </c>
    </row>
    <row r="37" spans="1:9" x14ac:dyDescent="0.3">
      <c r="A37" s="5" t="str">
        <f t="shared" si="0"/>
        <v/>
      </c>
      <c r="B37" s="8" t="s">
        <v>9523</v>
      </c>
      <c r="C37" s="8" t="s">
        <v>9533</v>
      </c>
      <c r="D37" t="s">
        <v>9592</v>
      </c>
      <c r="E37">
        <v>44242</v>
      </c>
      <c r="F37">
        <v>18</v>
      </c>
      <c r="G37">
        <v>21</v>
      </c>
      <c r="H37" t="s">
        <v>10002</v>
      </c>
      <c r="I37">
        <v>0</v>
      </c>
    </row>
    <row r="38" spans="1:9" x14ac:dyDescent="0.3">
      <c r="A38" s="5" t="str">
        <f t="shared" si="0"/>
        <v/>
      </c>
      <c r="B38" s="8" t="s">
        <v>9523</v>
      </c>
      <c r="C38" s="8" t="s">
        <v>9533</v>
      </c>
      <c r="D38" t="s">
        <v>9593</v>
      </c>
      <c r="E38">
        <v>44228</v>
      </c>
      <c r="F38">
        <v>20</v>
      </c>
      <c r="G38">
        <v>20</v>
      </c>
      <c r="H38" t="s">
        <v>10003</v>
      </c>
      <c r="I38">
        <v>0</v>
      </c>
    </row>
    <row r="39" spans="1:9" x14ac:dyDescent="0.3">
      <c r="A39" s="5" t="str">
        <f t="shared" si="0"/>
        <v/>
      </c>
      <c r="B39" s="8" t="s">
        <v>9523</v>
      </c>
      <c r="C39" s="8" t="s">
        <v>9533</v>
      </c>
      <c r="D39" t="s">
        <v>9594</v>
      </c>
      <c r="E39">
        <v>43893</v>
      </c>
      <c r="F39">
        <v>20</v>
      </c>
      <c r="G39">
        <v>20</v>
      </c>
      <c r="H39" t="s">
        <v>10003</v>
      </c>
      <c r="I39">
        <v>0</v>
      </c>
    </row>
    <row r="40" spans="1:9" x14ac:dyDescent="0.3">
      <c r="A40" s="5" t="str">
        <f t="shared" si="0"/>
        <v/>
      </c>
      <c r="B40" s="8" t="s">
        <v>9523</v>
      </c>
      <c r="C40" s="8" t="s">
        <v>9533</v>
      </c>
      <c r="D40" t="s">
        <v>9595</v>
      </c>
      <c r="E40">
        <v>43912</v>
      </c>
      <c r="F40">
        <v>20</v>
      </c>
      <c r="G40">
        <v>20</v>
      </c>
      <c r="H40" t="s">
        <v>10003</v>
      </c>
      <c r="I40">
        <v>0</v>
      </c>
    </row>
    <row r="41" spans="1:9" x14ac:dyDescent="0.3">
      <c r="A41" s="5" t="str">
        <f t="shared" si="0"/>
        <v/>
      </c>
      <c r="B41" s="8" t="s">
        <v>9523</v>
      </c>
      <c r="C41" s="8" t="s">
        <v>9533</v>
      </c>
      <c r="D41" t="s">
        <v>9596</v>
      </c>
      <c r="E41">
        <v>43902</v>
      </c>
      <c r="F41">
        <v>19</v>
      </c>
      <c r="G41">
        <v>20</v>
      </c>
      <c r="H41" t="s">
        <v>10004</v>
      </c>
      <c r="I41">
        <v>0</v>
      </c>
    </row>
    <row r="42" spans="1:9" x14ac:dyDescent="0.3">
      <c r="A42" s="5" t="str">
        <f t="shared" si="0"/>
        <v/>
      </c>
      <c r="B42" s="8" t="s">
        <v>9523</v>
      </c>
      <c r="C42" s="8" t="s">
        <v>9533</v>
      </c>
      <c r="D42" t="s">
        <v>9597</v>
      </c>
      <c r="E42">
        <v>43634</v>
      </c>
      <c r="F42">
        <v>20</v>
      </c>
      <c r="G42">
        <v>20</v>
      </c>
      <c r="H42" t="s">
        <v>10005</v>
      </c>
      <c r="I42">
        <v>0</v>
      </c>
    </row>
    <row r="43" spans="1:9" x14ac:dyDescent="0.3">
      <c r="A43" s="5" t="str">
        <f t="shared" si="0"/>
        <v/>
      </c>
      <c r="B43" s="8" t="s">
        <v>9523</v>
      </c>
      <c r="C43" s="8" t="s">
        <v>9533</v>
      </c>
      <c r="D43" t="s">
        <v>9598</v>
      </c>
      <c r="E43">
        <v>43627</v>
      </c>
      <c r="F43">
        <v>18</v>
      </c>
      <c r="G43">
        <v>21</v>
      </c>
      <c r="H43" t="s">
        <v>10006</v>
      </c>
      <c r="I43">
        <v>0</v>
      </c>
    </row>
    <row r="44" spans="1:9" x14ac:dyDescent="0.3">
      <c r="A44" s="5" t="str">
        <f t="shared" si="0"/>
        <v/>
      </c>
      <c r="B44" s="8" t="s">
        <v>9523</v>
      </c>
      <c r="C44" s="8" t="s">
        <v>9533</v>
      </c>
      <c r="D44" t="s">
        <v>9599</v>
      </c>
      <c r="E44">
        <v>43555</v>
      </c>
      <c r="F44">
        <v>16</v>
      </c>
      <c r="G44">
        <v>19</v>
      </c>
      <c r="H44" t="s">
        <v>10007</v>
      </c>
      <c r="I44">
        <v>0</v>
      </c>
    </row>
    <row r="45" spans="1:9" x14ac:dyDescent="0.3">
      <c r="A45" s="5" t="str">
        <f t="shared" si="0"/>
        <v/>
      </c>
      <c r="B45" s="8" t="s">
        <v>9523</v>
      </c>
      <c r="C45" s="8" t="s">
        <v>9533</v>
      </c>
      <c r="D45" t="s">
        <v>9600</v>
      </c>
      <c r="E45">
        <v>43555</v>
      </c>
      <c r="F45">
        <v>18</v>
      </c>
      <c r="G45">
        <v>20</v>
      </c>
      <c r="H45" t="s">
        <v>10008</v>
      </c>
      <c r="I45">
        <v>0</v>
      </c>
    </row>
    <row r="46" spans="1:9" x14ac:dyDescent="0.3">
      <c r="A46" s="5" t="str">
        <f t="shared" si="0"/>
        <v/>
      </c>
      <c r="B46" s="8" t="s">
        <v>9523</v>
      </c>
      <c r="C46" s="8" t="s">
        <v>9533</v>
      </c>
      <c r="D46" t="s">
        <v>9601</v>
      </c>
      <c r="E46">
        <v>43570</v>
      </c>
      <c r="F46">
        <v>16</v>
      </c>
      <c r="G46">
        <v>20</v>
      </c>
      <c r="H46" t="s">
        <v>10009</v>
      </c>
      <c r="I46">
        <v>0</v>
      </c>
    </row>
    <row r="47" spans="1:9" x14ac:dyDescent="0.3">
      <c r="A47" s="5" t="str">
        <f t="shared" si="0"/>
        <v/>
      </c>
      <c r="B47" s="8" t="s">
        <v>9523</v>
      </c>
      <c r="C47" s="8" t="s">
        <v>9533</v>
      </c>
      <c r="D47" t="s">
        <v>9602</v>
      </c>
      <c r="E47">
        <v>43549</v>
      </c>
      <c r="F47">
        <v>14</v>
      </c>
      <c r="G47">
        <v>18</v>
      </c>
      <c r="H47" t="s">
        <v>10010</v>
      </c>
      <c r="I47">
        <v>0</v>
      </c>
    </row>
    <row r="48" spans="1:9" x14ac:dyDescent="0.3">
      <c r="A48" s="5" t="str">
        <f t="shared" si="0"/>
        <v/>
      </c>
      <c r="B48" s="8" t="s">
        <v>9523</v>
      </c>
      <c r="C48" s="8" t="s">
        <v>9533</v>
      </c>
      <c r="D48" t="s">
        <v>9603</v>
      </c>
      <c r="E48">
        <v>43403</v>
      </c>
      <c r="F48">
        <v>18</v>
      </c>
      <c r="G48">
        <v>21</v>
      </c>
      <c r="H48" t="s">
        <v>10011</v>
      </c>
      <c r="I48">
        <v>0</v>
      </c>
    </row>
    <row r="49" spans="1:9" x14ac:dyDescent="0.3">
      <c r="A49" s="5" t="str">
        <f t="shared" si="0"/>
        <v/>
      </c>
      <c r="B49" s="8" t="s">
        <v>9523</v>
      </c>
      <c r="C49" s="8" t="s">
        <v>9533</v>
      </c>
      <c r="D49" t="s">
        <v>9604</v>
      </c>
      <c r="E49">
        <v>43403</v>
      </c>
      <c r="F49">
        <v>17</v>
      </c>
      <c r="G49">
        <v>21</v>
      </c>
      <c r="H49" t="s">
        <v>10012</v>
      </c>
      <c r="I49">
        <v>0</v>
      </c>
    </row>
    <row r="50" spans="1:9" x14ac:dyDescent="0.3">
      <c r="A50" s="5" t="str">
        <f t="shared" si="0"/>
        <v/>
      </c>
      <c r="B50" s="8" t="s">
        <v>9523</v>
      </c>
      <c r="C50" s="8" t="s">
        <v>9534</v>
      </c>
      <c r="D50" t="s">
        <v>9605</v>
      </c>
      <c r="E50">
        <v>1382.7059326171875</v>
      </c>
      <c r="F50">
        <v>20</v>
      </c>
      <c r="G50">
        <v>20</v>
      </c>
      <c r="H50" t="s">
        <v>10013</v>
      </c>
      <c r="I50">
        <v>0</v>
      </c>
    </row>
    <row r="51" spans="1:9" x14ac:dyDescent="0.3">
      <c r="A51" s="5" t="str">
        <f t="shared" si="0"/>
        <v/>
      </c>
      <c r="B51" s="8" t="s">
        <v>9523</v>
      </c>
      <c r="C51" s="8" t="s">
        <v>9534</v>
      </c>
      <c r="D51" t="s">
        <v>9606</v>
      </c>
      <c r="E51">
        <v>1382.0462646484375</v>
      </c>
      <c r="F51">
        <v>18</v>
      </c>
      <c r="G51">
        <v>21</v>
      </c>
      <c r="H51" t="s">
        <v>10014</v>
      </c>
      <c r="I51">
        <v>0</v>
      </c>
    </row>
    <row r="52" spans="1:9" x14ac:dyDescent="0.3">
      <c r="A52" s="5" t="str">
        <f t="shared" si="0"/>
        <v/>
      </c>
      <c r="B52" s="8" t="s">
        <v>9523</v>
      </c>
      <c r="C52" s="8" t="s">
        <v>9534</v>
      </c>
      <c r="D52" t="s">
        <v>9607</v>
      </c>
      <c r="E52">
        <v>1392</v>
      </c>
      <c r="F52">
        <v>20</v>
      </c>
      <c r="G52">
        <v>20</v>
      </c>
      <c r="H52" t="s">
        <v>10015</v>
      </c>
      <c r="I52">
        <v>0</v>
      </c>
    </row>
    <row r="53" spans="1:9" x14ac:dyDescent="0.3">
      <c r="A53" s="5" t="str">
        <f t="shared" si="0"/>
        <v/>
      </c>
      <c r="B53" s="8" t="s">
        <v>9523</v>
      </c>
      <c r="C53" s="8" t="s">
        <v>9534</v>
      </c>
      <c r="D53" t="s">
        <v>9608</v>
      </c>
      <c r="E53">
        <v>1390</v>
      </c>
      <c r="F53">
        <v>18</v>
      </c>
      <c r="G53">
        <v>21</v>
      </c>
      <c r="H53" t="s">
        <v>10016</v>
      </c>
      <c r="I53">
        <v>0</v>
      </c>
    </row>
    <row r="54" spans="1:9" x14ac:dyDescent="0.3">
      <c r="A54" s="5" t="str">
        <f t="shared" si="0"/>
        <v/>
      </c>
      <c r="B54" s="8" t="s">
        <v>9523</v>
      </c>
      <c r="C54" s="8" t="s">
        <v>9534</v>
      </c>
      <c r="D54" t="s">
        <v>9609</v>
      </c>
      <c r="E54">
        <v>1389</v>
      </c>
      <c r="F54">
        <v>20</v>
      </c>
      <c r="G54">
        <v>20</v>
      </c>
      <c r="H54" t="s">
        <v>10017</v>
      </c>
      <c r="I54">
        <v>0</v>
      </c>
    </row>
    <row r="55" spans="1:9" x14ac:dyDescent="0.3">
      <c r="A55" s="5" t="str">
        <f t="shared" si="0"/>
        <v/>
      </c>
      <c r="B55" s="8" t="s">
        <v>9523</v>
      </c>
      <c r="C55" s="8" t="s">
        <v>9534</v>
      </c>
      <c r="D55" t="s">
        <v>9610</v>
      </c>
      <c r="E55">
        <v>1382</v>
      </c>
      <c r="F55">
        <v>20</v>
      </c>
      <c r="G55">
        <v>20</v>
      </c>
      <c r="H55" t="s">
        <v>10017</v>
      </c>
      <c r="I55">
        <v>0</v>
      </c>
    </row>
    <row r="56" spans="1:9" x14ac:dyDescent="0.3">
      <c r="A56" s="5" t="str">
        <f t="shared" si="0"/>
        <v/>
      </c>
      <c r="B56" s="8" t="s">
        <v>9523</v>
      </c>
      <c r="C56" s="8" t="s">
        <v>9534</v>
      </c>
      <c r="D56" t="s">
        <v>9611</v>
      </c>
      <c r="E56">
        <v>1382</v>
      </c>
      <c r="F56">
        <v>20</v>
      </c>
      <c r="G56">
        <v>20</v>
      </c>
      <c r="H56" t="s">
        <v>10017</v>
      </c>
      <c r="I56">
        <v>0</v>
      </c>
    </row>
    <row r="57" spans="1:9" x14ac:dyDescent="0.3">
      <c r="A57" s="5" t="str">
        <f t="shared" si="0"/>
        <v/>
      </c>
      <c r="B57" s="8" t="s">
        <v>9523</v>
      </c>
      <c r="C57" s="8" t="s">
        <v>9534</v>
      </c>
      <c r="D57" t="s">
        <v>9612</v>
      </c>
      <c r="E57">
        <v>1382</v>
      </c>
      <c r="F57">
        <v>19</v>
      </c>
      <c r="G57">
        <v>20</v>
      </c>
      <c r="H57" t="s">
        <v>10018</v>
      </c>
      <c r="I57">
        <v>0</v>
      </c>
    </row>
    <row r="58" spans="1:9" x14ac:dyDescent="0.3">
      <c r="A58" s="5" t="str">
        <f t="shared" si="0"/>
        <v/>
      </c>
      <c r="B58" s="8" t="s">
        <v>9523</v>
      </c>
      <c r="C58" s="8" t="s">
        <v>9534</v>
      </c>
      <c r="D58" t="s">
        <v>9613</v>
      </c>
      <c r="E58">
        <v>1374</v>
      </c>
      <c r="F58">
        <v>20</v>
      </c>
      <c r="G58">
        <v>20</v>
      </c>
      <c r="H58" t="s">
        <v>10019</v>
      </c>
      <c r="I58">
        <v>0</v>
      </c>
    </row>
    <row r="59" spans="1:9" x14ac:dyDescent="0.3">
      <c r="A59" s="5" t="str">
        <f t="shared" si="0"/>
        <v/>
      </c>
      <c r="B59" s="8" t="s">
        <v>9523</v>
      </c>
      <c r="C59" s="8" t="s">
        <v>9534</v>
      </c>
      <c r="D59" t="s">
        <v>9614</v>
      </c>
      <c r="E59">
        <v>1374</v>
      </c>
      <c r="F59">
        <v>18</v>
      </c>
      <c r="G59">
        <v>21</v>
      </c>
      <c r="H59" t="s">
        <v>10020</v>
      </c>
      <c r="I59">
        <v>0</v>
      </c>
    </row>
    <row r="60" spans="1:9" x14ac:dyDescent="0.3">
      <c r="A60" s="5" t="str">
        <f t="shared" si="0"/>
        <v/>
      </c>
      <c r="B60" s="8" t="s">
        <v>9523</v>
      </c>
      <c r="C60" s="8" t="s">
        <v>9534</v>
      </c>
      <c r="D60" t="s">
        <v>9615</v>
      </c>
      <c r="E60">
        <v>1323</v>
      </c>
      <c r="F60">
        <v>16</v>
      </c>
      <c r="G60">
        <v>19</v>
      </c>
      <c r="H60" t="s">
        <v>10021</v>
      </c>
      <c r="I60">
        <v>0</v>
      </c>
    </row>
    <row r="61" spans="1:9" x14ac:dyDescent="0.3">
      <c r="A61" s="5" t="str">
        <f t="shared" si="0"/>
        <v/>
      </c>
      <c r="B61" s="8" t="s">
        <v>9523</v>
      </c>
      <c r="C61" s="8" t="s">
        <v>9534</v>
      </c>
      <c r="D61" t="s">
        <v>9616</v>
      </c>
      <c r="E61">
        <v>1323</v>
      </c>
      <c r="F61">
        <v>18</v>
      </c>
      <c r="G61">
        <v>20</v>
      </c>
      <c r="H61" t="s">
        <v>10022</v>
      </c>
      <c r="I61">
        <v>0</v>
      </c>
    </row>
    <row r="62" spans="1:9" x14ac:dyDescent="0.3">
      <c r="A62" s="5" t="str">
        <f t="shared" si="0"/>
        <v/>
      </c>
      <c r="B62" s="8" t="s">
        <v>9523</v>
      </c>
      <c r="C62" s="8" t="s">
        <v>9534</v>
      </c>
      <c r="D62" t="s">
        <v>9617</v>
      </c>
      <c r="E62">
        <v>1371</v>
      </c>
      <c r="F62">
        <v>16</v>
      </c>
      <c r="G62">
        <v>20</v>
      </c>
      <c r="H62" t="s">
        <v>10023</v>
      </c>
      <c r="I62">
        <v>0</v>
      </c>
    </row>
    <row r="63" spans="1:9" x14ac:dyDescent="0.3">
      <c r="A63" s="5" t="str">
        <f t="shared" si="0"/>
        <v/>
      </c>
      <c r="B63" s="8" t="s">
        <v>9523</v>
      </c>
      <c r="C63" s="8" t="s">
        <v>9534</v>
      </c>
      <c r="D63" t="s">
        <v>9618</v>
      </c>
      <c r="E63">
        <v>1371</v>
      </c>
      <c r="F63">
        <v>14</v>
      </c>
      <c r="G63">
        <v>18</v>
      </c>
      <c r="H63" t="s">
        <v>10024</v>
      </c>
      <c r="I63">
        <v>0</v>
      </c>
    </row>
    <row r="64" spans="1:9" x14ac:dyDescent="0.3">
      <c r="A64" s="5" t="str">
        <f t="shared" si="0"/>
        <v/>
      </c>
      <c r="B64" s="8" t="s">
        <v>9523</v>
      </c>
      <c r="C64" s="8" t="s">
        <v>9534</v>
      </c>
      <c r="D64" t="s">
        <v>9619</v>
      </c>
      <c r="E64">
        <v>1366</v>
      </c>
      <c r="F64">
        <v>18</v>
      </c>
      <c r="G64">
        <v>21</v>
      </c>
      <c r="H64" t="s">
        <v>10025</v>
      </c>
      <c r="I64">
        <v>0</v>
      </c>
    </row>
    <row r="65" spans="1:9" x14ac:dyDescent="0.3">
      <c r="A65" s="5" t="str">
        <f t="shared" si="0"/>
        <v/>
      </c>
      <c r="B65" s="8" t="s">
        <v>9523</v>
      </c>
      <c r="C65" s="8" t="s">
        <v>9534</v>
      </c>
      <c r="D65" t="s">
        <v>9620</v>
      </c>
      <c r="E65">
        <v>1366</v>
      </c>
      <c r="F65">
        <v>17</v>
      </c>
      <c r="G65">
        <v>21</v>
      </c>
      <c r="H65" t="s">
        <v>10026</v>
      </c>
      <c r="I65">
        <v>0</v>
      </c>
    </row>
    <row r="66" spans="1:9" x14ac:dyDescent="0.3">
      <c r="A66" s="5" t="str">
        <f t="shared" ref="A66:A129" si="1">IF(AND(category=B66, subcategory=C66, reportdate=D66), 1, "")</f>
        <v/>
      </c>
      <c r="B66" s="8" t="s">
        <v>9524</v>
      </c>
      <c r="C66" s="8" t="s">
        <v>9535</v>
      </c>
      <c r="D66" t="s">
        <v>9621</v>
      </c>
      <c r="E66">
        <v>7389.7109375</v>
      </c>
      <c r="F66">
        <v>18</v>
      </c>
      <c r="G66">
        <v>21</v>
      </c>
      <c r="H66" t="s">
        <v>10027</v>
      </c>
      <c r="I66">
        <v>0</v>
      </c>
    </row>
    <row r="67" spans="1:9" x14ac:dyDescent="0.3">
      <c r="A67" s="5" t="str">
        <f t="shared" si="1"/>
        <v/>
      </c>
      <c r="B67" s="8" t="s">
        <v>9524</v>
      </c>
      <c r="C67" s="8" t="s">
        <v>9535</v>
      </c>
      <c r="D67" t="s">
        <v>9622</v>
      </c>
      <c r="E67">
        <v>7392.82568359375</v>
      </c>
      <c r="F67">
        <v>20</v>
      </c>
      <c r="G67">
        <v>20</v>
      </c>
      <c r="H67" t="s">
        <v>10028</v>
      </c>
      <c r="I67">
        <v>0</v>
      </c>
    </row>
    <row r="68" spans="1:9" x14ac:dyDescent="0.3">
      <c r="A68" s="5" t="str">
        <f t="shared" si="1"/>
        <v/>
      </c>
      <c r="B68" s="8" t="s">
        <v>9524</v>
      </c>
      <c r="C68" s="8" t="s">
        <v>9535</v>
      </c>
      <c r="D68" t="s">
        <v>9623</v>
      </c>
      <c r="E68">
        <v>7434</v>
      </c>
      <c r="F68">
        <v>20</v>
      </c>
      <c r="G68">
        <v>20</v>
      </c>
      <c r="H68" t="s">
        <v>10028</v>
      </c>
      <c r="I68">
        <v>0</v>
      </c>
    </row>
    <row r="69" spans="1:9" x14ac:dyDescent="0.3">
      <c r="A69" s="5" t="str">
        <f t="shared" si="1"/>
        <v/>
      </c>
      <c r="B69" s="8" t="s">
        <v>9524</v>
      </c>
      <c r="C69" s="8" t="s">
        <v>9535</v>
      </c>
      <c r="D69" t="s">
        <v>9624</v>
      </c>
      <c r="E69">
        <v>7429</v>
      </c>
      <c r="F69">
        <v>18</v>
      </c>
      <c r="G69">
        <v>21</v>
      </c>
      <c r="H69" t="s">
        <v>10029</v>
      </c>
      <c r="I69">
        <v>0</v>
      </c>
    </row>
    <row r="70" spans="1:9" x14ac:dyDescent="0.3">
      <c r="A70" s="5" t="str">
        <f t="shared" si="1"/>
        <v/>
      </c>
      <c r="B70" s="8" t="s">
        <v>9524</v>
      </c>
      <c r="C70" s="8" t="s">
        <v>9535</v>
      </c>
      <c r="D70" t="s">
        <v>9625</v>
      </c>
      <c r="E70">
        <v>6382</v>
      </c>
      <c r="F70">
        <v>20</v>
      </c>
      <c r="G70">
        <v>20</v>
      </c>
      <c r="H70" t="s">
        <v>10030</v>
      </c>
      <c r="I70">
        <v>0</v>
      </c>
    </row>
    <row r="71" spans="1:9" x14ac:dyDescent="0.3">
      <c r="A71" s="5" t="str">
        <f t="shared" si="1"/>
        <v/>
      </c>
      <c r="B71" s="8" t="s">
        <v>9524</v>
      </c>
      <c r="C71" s="8" t="s">
        <v>9535</v>
      </c>
      <c r="D71" t="s">
        <v>9626</v>
      </c>
      <c r="E71">
        <v>6349</v>
      </c>
      <c r="F71">
        <v>20</v>
      </c>
      <c r="G71">
        <v>20</v>
      </c>
      <c r="H71" t="s">
        <v>10030</v>
      </c>
      <c r="I71">
        <v>0</v>
      </c>
    </row>
    <row r="72" spans="1:9" x14ac:dyDescent="0.3">
      <c r="A72" s="5" t="str">
        <f t="shared" si="1"/>
        <v/>
      </c>
      <c r="B72" s="8" t="s">
        <v>9524</v>
      </c>
      <c r="C72" s="8" t="s">
        <v>9535</v>
      </c>
      <c r="D72" t="s">
        <v>9627</v>
      </c>
      <c r="E72">
        <v>7394</v>
      </c>
      <c r="F72">
        <v>20</v>
      </c>
      <c r="G72">
        <v>20</v>
      </c>
      <c r="H72" t="s">
        <v>10030</v>
      </c>
      <c r="I72">
        <v>0</v>
      </c>
    </row>
    <row r="73" spans="1:9" x14ac:dyDescent="0.3">
      <c r="A73" s="5" t="str">
        <f t="shared" si="1"/>
        <v/>
      </c>
      <c r="B73" s="8" t="s">
        <v>9524</v>
      </c>
      <c r="C73" s="8" t="s">
        <v>9535</v>
      </c>
      <c r="D73" t="s">
        <v>9628</v>
      </c>
      <c r="E73">
        <v>7393</v>
      </c>
      <c r="F73">
        <v>19</v>
      </c>
      <c r="G73">
        <v>20</v>
      </c>
      <c r="H73" t="s">
        <v>10031</v>
      </c>
      <c r="I73">
        <v>0</v>
      </c>
    </row>
    <row r="74" spans="1:9" x14ac:dyDescent="0.3">
      <c r="A74" s="5" t="str">
        <f t="shared" si="1"/>
        <v/>
      </c>
      <c r="B74" s="8" t="s">
        <v>9524</v>
      </c>
      <c r="C74" s="8" t="s">
        <v>9535</v>
      </c>
      <c r="D74" t="s">
        <v>9629</v>
      </c>
      <c r="E74">
        <v>7350</v>
      </c>
      <c r="F74">
        <v>20</v>
      </c>
      <c r="G74">
        <v>20</v>
      </c>
      <c r="H74" t="s">
        <v>10032</v>
      </c>
      <c r="I74">
        <v>0</v>
      </c>
    </row>
    <row r="75" spans="1:9" x14ac:dyDescent="0.3">
      <c r="A75" s="5" t="str">
        <f t="shared" si="1"/>
        <v/>
      </c>
      <c r="B75" s="8" t="s">
        <v>9524</v>
      </c>
      <c r="C75" s="8" t="s">
        <v>9535</v>
      </c>
      <c r="D75" t="s">
        <v>9630</v>
      </c>
      <c r="E75">
        <v>7350</v>
      </c>
      <c r="F75">
        <v>18</v>
      </c>
      <c r="G75">
        <v>21</v>
      </c>
      <c r="H75" t="s">
        <v>10033</v>
      </c>
      <c r="I75">
        <v>0</v>
      </c>
    </row>
    <row r="76" spans="1:9" x14ac:dyDescent="0.3">
      <c r="A76" s="5" t="str">
        <f t="shared" si="1"/>
        <v/>
      </c>
      <c r="B76" s="8" t="s">
        <v>9524</v>
      </c>
      <c r="C76" s="8" t="s">
        <v>9535</v>
      </c>
      <c r="D76" t="s">
        <v>9631</v>
      </c>
      <c r="E76">
        <v>7328</v>
      </c>
      <c r="F76">
        <v>16</v>
      </c>
      <c r="G76">
        <v>19</v>
      </c>
      <c r="H76" t="s">
        <v>10034</v>
      </c>
      <c r="I76">
        <v>0</v>
      </c>
    </row>
    <row r="77" spans="1:9" x14ac:dyDescent="0.3">
      <c r="A77" s="5" t="str">
        <f t="shared" si="1"/>
        <v/>
      </c>
      <c r="B77" s="8" t="s">
        <v>9524</v>
      </c>
      <c r="C77" s="8" t="s">
        <v>9535</v>
      </c>
      <c r="D77" t="s">
        <v>9632</v>
      </c>
      <c r="E77">
        <v>7328</v>
      </c>
      <c r="F77">
        <v>18</v>
      </c>
      <c r="G77">
        <v>20</v>
      </c>
      <c r="H77" t="s">
        <v>10035</v>
      </c>
      <c r="I77">
        <v>0</v>
      </c>
    </row>
    <row r="78" spans="1:9" x14ac:dyDescent="0.3">
      <c r="A78" s="5" t="str">
        <f t="shared" si="1"/>
        <v/>
      </c>
      <c r="B78" s="8" t="s">
        <v>9524</v>
      </c>
      <c r="C78" s="8" t="s">
        <v>9535</v>
      </c>
      <c r="D78" t="s">
        <v>9633</v>
      </c>
      <c r="E78">
        <v>7340</v>
      </c>
      <c r="F78">
        <v>16</v>
      </c>
      <c r="G78">
        <v>20</v>
      </c>
      <c r="H78" t="s">
        <v>10036</v>
      </c>
      <c r="I78">
        <v>0</v>
      </c>
    </row>
    <row r="79" spans="1:9" x14ac:dyDescent="0.3">
      <c r="A79" s="5" t="str">
        <f t="shared" si="1"/>
        <v/>
      </c>
      <c r="B79" s="8" t="s">
        <v>9524</v>
      </c>
      <c r="C79" s="8" t="s">
        <v>9535</v>
      </c>
      <c r="D79" t="s">
        <v>9634</v>
      </c>
      <c r="E79">
        <v>7335</v>
      </c>
      <c r="F79">
        <v>14</v>
      </c>
      <c r="G79">
        <v>18</v>
      </c>
      <c r="H79" t="s">
        <v>10037</v>
      </c>
      <c r="I79">
        <v>0</v>
      </c>
    </row>
    <row r="80" spans="1:9" x14ac:dyDescent="0.3">
      <c r="A80" s="5" t="str">
        <f t="shared" si="1"/>
        <v/>
      </c>
      <c r="B80" s="8" t="s">
        <v>9524</v>
      </c>
      <c r="C80" s="8" t="s">
        <v>9535</v>
      </c>
      <c r="D80" t="s">
        <v>9635</v>
      </c>
      <c r="E80">
        <v>7337</v>
      </c>
      <c r="F80">
        <v>18</v>
      </c>
      <c r="G80">
        <v>21</v>
      </c>
      <c r="H80" t="s">
        <v>10038</v>
      </c>
      <c r="I80">
        <v>0</v>
      </c>
    </row>
    <row r="81" spans="1:9" x14ac:dyDescent="0.3">
      <c r="A81" s="5" t="str">
        <f t="shared" si="1"/>
        <v/>
      </c>
      <c r="B81" s="8" t="s">
        <v>9524</v>
      </c>
      <c r="C81" s="8" t="s">
        <v>9535</v>
      </c>
      <c r="D81" t="s">
        <v>9636</v>
      </c>
      <c r="E81">
        <v>7337</v>
      </c>
      <c r="F81">
        <v>17</v>
      </c>
      <c r="G81">
        <v>21</v>
      </c>
      <c r="H81" t="s">
        <v>10039</v>
      </c>
      <c r="I81">
        <v>0</v>
      </c>
    </row>
    <row r="82" spans="1:9" x14ac:dyDescent="0.3">
      <c r="A82" s="5" t="str">
        <f t="shared" si="1"/>
        <v/>
      </c>
      <c r="B82" s="8" t="s">
        <v>9524</v>
      </c>
      <c r="C82" s="8" t="s">
        <v>9536</v>
      </c>
      <c r="D82" t="s">
        <v>9637</v>
      </c>
      <c r="E82">
        <v>44043.77734375</v>
      </c>
      <c r="F82">
        <v>20</v>
      </c>
      <c r="G82">
        <v>20</v>
      </c>
      <c r="H82" t="s">
        <v>10040</v>
      </c>
      <c r="I82">
        <v>0</v>
      </c>
    </row>
    <row r="83" spans="1:9" x14ac:dyDescent="0.3">
      <c r="A83" s="5" t="str">
        <f t="shared" si="1"/>
        <v/>
      </c>
      <c r="B83" s="8" t="s">
        <v>9524</v>
      </c>
      <c r="C83" s="8" t="s">
        <v>9536</v>
      </c>
      <c r="D83" t="s">
        <v>9638</v>
      </c>
      <c r="E83">
        <v>44036.2265625</v>
      </c>
      <c r="F83">
        <v>18</v>
      </c>
      <c r="G83">
        <v>21</v>
      </c>
      <c r="H83" t="s">
        <v>10041</v>
      </c>
      <c r="I83">
        <v>0</v>
      </c>
    </row>
    <row r="84" spans="1:9" x14ac:dyDescent="0.3">
      <c r="A84" s="5" t="str">
        <f t="shared" si="1"/>
        <v/>
      </c>
      <c r="B84" s="8" t="s">
        <v>9524</v>
      </c>
      <c r="C84" s="8" t="s">
        <v>9536</v>
      </c>
      <c r="D84" t="s">
        <v>9639</v>
      </c>
      <c r="E84">
        <v>44408</v>
      </c>
      <c r="F84">
        <v>20</v>
      </c>
      <c r="G84">
        <v>20</v>
      </c>
      <c r="H84" t="s">
        <v>10042</v>
      </c>
      <c r="I84">
        <v>0</v>
      </c>
    </row>
    <row r="85" spans="1:9" x14ac:dyDescent="0.3">
      <c r="A85" s="5" t="str">
        <f t="shared" si="1"/>
        <v/>
      </c>
      <c r="B85" s="8" t="s">
        <v>9524</v>
      </c>
      <c r="C85" s="8" t="s">
        <v>9536</v>
      </c>
      <c r="D85" t="s">
        <v>9640</v>
      </c>
      <c r="E85">
        <v>44347</v>
      </c>
      <c r="F85">
        <v>18</v>
      </c>
      <c r="G85">
        <v>21</v>
      </c>
      <c r="H85" t="s">
        <v>10043</v>
      </c>
      <c r="I85">
        <v>0</v>
      </c>
    </row>
    <row r="86" spans="1:9" x14ac:dyDescent="0.3">
      <c r="A86" s="5" t="str">
        <f t="shared" si="1"/>
        <v/>
      </c>
      <c r="B86" s="8" t="s">
        <v>9524</v>
      </c>
      <c r="C86" s="8" t="s">
        <v>9536</v>
      </c>
      <c r="D86" t="s">
        <v>9641</v>
      </c>
      <c r="E86">
        <v>40147</v>
      </c>
      <c r="F86">
        <v>20</v>
      </c>
      <c r="G86">
        <v>20</v>
      </c>
      <c r="H86" t="s">
        <v>10044</v>
      </c>
      <c r="I86">
        <v>0</v>
      </c>
    </row>
    <row r="87" spans="1:9" x14ac:dyDescent="0.3">
      <c r="A87" s="5" t="str">
        <f t="shared" si="1"/>
        <v/>
      </c>
      <c r="B87" s="8" t="s">
        <v>9524</v>
      </c>
      <c r="C87" s="8" t="s">
        <v>9536</v>
      </c>
      <c r="D87" t="s">
        <v>9642</v>
      </c>
      <c r="E87">
        <v>39829</v>
      </c>
      <c r="F87">
        <v>20</v>
      </c>
      <c r="G87">
        <v>20</v>
      </c>
      <c r="H87" t="s">
        <v>10044</v>
      </c>
      <c r="I87">
        <v>0</v>
      </c>
    </row>
    <row r="88" spans="1:9" x14ac:dyDescent="0.3">
      <c r="A88" s="5" t="str">
        <f t="shared" si="1"/>
        <v/>
      </c>
      <c r="B88" s="8" t="s">
        <v>9524</v>
      </c>
      <c r="C88" s="8" t="s">
        <v>9536</v>
      </c>
      <c r="D88" t="s">
        <v>9643</v>
      </c>
      <c r="E88">
        <v>43989</v>
      </c>
      <c r="F88">
        <v>20</v>
      </c>
      <c r="G88">
        <v>20</v>
      </c>
      <c r="H88" t="s">
        <v>10044</v>
      </c>
      <c r="I88">
        <v>0</v>
      </c>
    </row>
    <row r="89" spans="1:9" x14ac:dyDescent="0.3">
      <c r="A89" s="5" t="str">
        <f t="shared" si="1"/>
        <v/>
      </c>
      <c r="B89" s="8" t="s">
        <v>9524</v>
      </c>
      <c r="C89" s="8" t="s">
        <v>9536</v>
      </c>
      <c r="D89" t="s">
        <v>9644</v>
      </c>
      <c r="E89">
        <v>43978</v>
      </c>
      <c r="F89">
        <v>19</v>
      </c>
      <c r="G89">
        <v>20</v>
      </c>
      <c r="H89" t="s">
        <v>10045</v>
      </c>
      <c r="I89">
        <v>0</v>
      </c>
    </row>
    <row r="90" spans="1:9" x14ac:dyDescent="0.3">
      <c r="A90" s="5" t="str">
        <f t="shared" si="1"/>
        <v/>
      </c>
      <c r="B90" s="8" t="s">
        <v>9524</v>
      </c>
      <c r="C90" s="8" t="s">
        <v>9536</v>
      </c>
      <c r="D90" t="s">
        <v>9645</v>
      </c>
      <c r="E90">
        <v>43729</v>
      </c>
      <c r="F90">
        <v>20</v>
      </c>
      <c r="G90">
        <v>20</v>
      </c>
      <c r="H90" t="s">
        <v>10046</v>
      </c>
      <c r="I90">
        <v>0</v>
      </c>
    </row>
    <row r="91" spans="1:9" x14ac:dyDescent="0.3">
      <c r="A91" s="5" t="str">
        <f t="shared" si="1"/>
        <v/>
      </c>
      <c r="B91" s="8" t="s">
        <v>9524</v>
      </c>
      <c r="C91" s="8" t="s">
        <v>9536</v>
      </c>
      <c r="D91" t="s">
        <v>9646</v>
      </c>
      <c r="E91">
        <v>43721</v>
      </c>
      <c r="F91">
        <v>18</v>
      </c>
      <c r="G91">
        <v>21</v>
      </c>
      <c r="H91" t="s">
        <v>10047</v>
      </c>
      <c r="I91">
        <v>0</v>
      </c>
    </row>
    <row r="92" spans="1:9" x14ac:dyDescent="0.3">
      <c r="A92" s="5" t="str">
        <f t="shared" si="1"/>
        <v/>
      </c>
      <c r="B92" s="8" t="s">
        <v>9524</v>
      </c>
      <c r="C92" s="8" t="s">
        <v>9536</v>
      </c>
      <c r="D92" t="s">
        <v>9647</v>
      </c>
      <c r="E92">
        <v>43611</v>
      </c>
      <c r="F92">
        <v>16</v>
      </c>
      <c r="G92">
        <v>19</v>
      </c>
      <c r="H92" t="s">
        <v>10048</v>
      </c>
      <c r="I92">
        <v>0</v>
      </c>
    </row>
    <row r="93" spans="1:9" x14ac:dyDescent="0.3">
      <c r="A93" s="5" t="str">
        <f t="shared" si="1"/>
        <v/>
      </c>
      <c r="B93" s="8" t="s">
        <v>9524</v>
      </c>
      <c r="C93" s="8" t="s">
        <v>9536</v>
      </c>
      <c r="D93" t="s">
        <v>9648</v>
      </c>
      <c r="E93">
        <v>43611</v>
      </c>
      <c r="F93">
        <v>18</v>
      </c>
      <c r="G93">
        <v>20</v>
      </c>
      <c r="H93" t="s">
        <v>10049</v>
      </c>
      <c r="I93">
        <v>0</v>
      </c>
    </row>
    <row r="94" spans="1:9" x14ac:dyDescent="0.3">
      <c r="A94" s="5" t="str">
        <f t="shared" si="1"/>
        <v/>
      </c>
      <c r="B94" s="8" t="s">
        <v>9524</v>
      </c>
      <c r="C94" s="8" t="s">
        <v>9536</v>
      </c>
      <c r="D94" t="s">
        <v>9649</v>
      </c>
      <c r="E94">
        <v>43662</v>
      </c>
      <c r="F94">
        <v>16</v>
      </c>
      <c r="G94">
        <v>20</v>
      </c>
      <c r="H94" t="s">
        <v>10050</v>
      </c>
      <c r="I94">
        <v>0</v>
      </c>
    </row>
    <row r="95" spans="1:9" x14ac:dyDescent="0.3">
      <c r="A95" s="5" t="str">
        <f t="shared" si="1"/>
        <v/>
      </c>
      <c r="B95" s="8" t="s">
        <v>9524</v>
      </c>
      <c r="C95" s="8" t="s">
        <v>9536</v>
      </c>
      <c r="D95" t="s">
        <v>9650</v>
      </c>
      <c r="E95">
        <v>43642</v>
      </c>
      <c r="F95">
        <v>14</v>
      </c>
      <c r="G95">
        <v>18</v>
      </c>
      <c r="H95" t="s">
        <v>10051</v>
      </c>
      <c r="I95">
        <v>0</v>
      </c>
    </row>
    <row r="96" spans="1:9" x14ac:dyDescent="0.3">
      <c r="A96" s="5" t="str">
        <f t="shared" si="1"/>
        <v/>
      </c>
      <c r="B96" s="8" t="s">
        <v>9524</v>
      </c>
      <c r="C96" s="8" t="s">
        <v>9536</v>
      </c>
      <c r="D96" t="s">
        <v>9651</v>
      </c>
      <c r="E96">
        <v>43472</v>
      </c>
      <c r="F96">
        <v>18</v>
      </c>
      <c r="G96">
        <v>21</v>
      </c>
      <c r="H96" t="s">
        <v>10052</v>
      </c>
      <c r="I96">
        <v>0</v>
      </c>
    </row>
    <row r="97" spans="1:9" x14ac:dyDescent="0.3">
      <c r="A97" s="5" t="str">
        <f t="shared" si="1"/>
        <v/>
      </c>
      <c r="B97" s="8" t="s">
        <v>9524</v>
      </c>
      <c r="C97" s="8" t="s">
        <v>9536</v>
      </c>
      <c r="D97" t="s">
        <v>9652</v>
      </c>
      <c r="E97">
        <v>43472</v>
      </c>
      <c r="F97">
        <v>17</v>
      </c>
      <c r="G97">
        <v>21</v>
      </c>
      <c r="H97" t="s">
        <v>10053</v>
      </c>
      <c r="I97">
        <v>0</v>
      </c>
    </row>
    <row r="98" spans="1:9" x14ac:dyDescent="0.3">
      <c r="A98" s="5" t="str">
        <f t="shared" si="1"/>
        <v/>
      </c>
      <c r="B98" s="8" t="s">
        <v>9525</v>
      </c>
      <c r="C98" s="8" t="s">
        <v>9537</v>
      </c>
      <c r="D98" t="s">
        <v>9653</v>
      </c>
      <c r="E98">
        <v>11316.0068359375</v>
      </c>
      <c r="F98">
        <v>20</v>
      </c>
      <c r="G98">
        <v>20</v>
      </c>
      <c r="H98" t="s">
        <v>10054</v>
      </c>
      <c r="I98">
        <v>0</v>
      </c>
    </row>
    <row r="99" spans="1:9" x14ac:dyDescent="0.3">
      <c r="A99" s="5" t="str">
        <f t="shared" si="1"/>
        <v/>
      </c>
      <c r="B99" s="8" t="s">
        <v>9525</v>
      </c>
      <c r="C99" s="8" t="s">
        <v>9537</v>
      </c>
      <c r="D99" t="s">
        <v>9654</v>
      </c>
      <c r="E99">
        <v>11312.939453125</v>
      </c>
      <c r="F99">
        <v>18</v>
      </c>
      <c r="G99">
        <v>21</v>
      </c>
      <c r="H99" t="s">
        <v>10055</v>
      </c>
      <c r="I99">
        <v>0</v>
      </c>
    </row>
    <row r="100" spans="1:9" x14ac:dyDescent="0.3">
      <c r="A100" s="5" t="str">
        <f t="shared" si="1"/>
        <v/>
      </c>
      <c r="B100" s="8" t="s">
        <v>9525</v>
      </c>
      <c r="C100" s="8" t="s">
        <v>9537</v>
      </c>
      <c r="D100" t="s">
        <v>9655</v>
      </c>
      <c r="E100">
        <v>11396</v>
      </c>
      <c r="F100">
        <v>20</v>
      </c>
      <c r="G100">
        <v>20</v>
      </c>
      <c r="H100" t="s">
        <v>10056</v>
      </c>
      <c r="I100">
        <v>0</v>
      </c>
    </row>
    <row r="101" spans="1:9" x14ac:dyDescent="0.3">
      <c r="A101" s="5" t="str">
        <f t="shared" si="1"/>
        <v/>
      </c>
      <c r="B101" s="8" t="s">
        <v>9525</v>
      </c>
      <c r="C101" s="8" t="s">
        <v>9537</v>
      </c>
      <c r="D101" t="s">
        <v>9656</v>
      </c>
      <c r="E101">
        <v>11383</v>
      </c>
      <c r="F101">
        <v>18</v>
      </c>
      <c r="G101">
        <v>21</v>
      </c>
      <c r="H101" t="s">
        <v>10057</v>
      </c>
      <c r="I101">
        <v>0</v>
      </c>
    </row>
    <row r="102" spans="1:9" x14ac:dyDescent="0.3">
      <c r="A102" s="5" t="str">
        <f t="shared" si="1"/>
        <v/>
      </c>
      <c r="B102" s="8" t="s">
        <v>9525</v>
      </c>
      <c r="C102" s="8" t="s">
        <v>9537</v>
      </c>
      <c r="D102" t="s">
        <v>9657</v>
      </c>
      <c r="E102">
        <v>9880</v>
      </c>
      <c r="F102">
        <v>20</v>
      </c>
      <c r="G102">
        <v>20</v>
      </c>
      <c r="H102" t="s">
        <v>10058</v>
      </c>
      <c r="I102">
        <v>0</v>
      </c>
    </row>
    <row r="103" spans="1:9" x14ac:dyDescent="0.3">
      <c r="A103" s="5" t="str">
        <f t="shared" si="1"/>
        <v/>
      </c>
      <c r="B103" s="8" t="s">
        <v>9525</v>
      </c>
      <c r="C103" s="8" t="s">
        <v>9537</v>
      </c>
      <c r="D103" t="s">
        <v>9658</v>
      </c>
      <c r="E103">
        <v>9815</v>
      </c>
      <c r="F103">
        <v>20</v>
      </c>
      <c r="G103">
        <v>20</v>
      </c>
      <c r="H103" t="s">
        <v>10058</v>
      </c>
      <c r="I103">
        <v>0</v>
      </c>
    </row>
    <row r="104" spans="1:9" x14ac:dyDescent="0.3">
      <c r="A104" s="5" t="str">
        <f t="shared" si="1"/>
        <v/>
      </c>
      <c r="B104" s="8" t="s">
        <v>9525</v>
      </c>
      <c r="C104" s="8" t="s">
        <v>9537</v>
      </c>
      <c r="D104" t="s">
        <v>9659</v>
      </c>
      <c r="E104">
        <v>11306</v>
      </c>
      <c r="F104">
        <v>20</v>
      </c>
      <c r="G104">
        <v>20</v>
      </c>
      <c r="H104" t="s">
        <v>10058</v>
      </c>
      <c r="I104">
        <v>0</v>
      </c>
    </row>
    <row r="105" spans="1:9" x14ac:dyDescent="0.3">
      <c r="A105" s="5" t="str">
        <f t="shared" si="1"/>
        <v/>
      </c>
      <c r="B105" s="8" t="s">
        <v>9525</v>
      </c>
      <c r="C105" s="8" t="s">
        <v>9537</v>
      </c>
      <c r="D105" t="s">
        <v>9660</v>
      </c>
      <c r="E105">
        <v>11302</v>
      </c>
      <c r="F105">
        <v>19</v>
      </c>
      <c r="G105">
        <v>20</v>
      </c>
      <c r="H105" t="s">
        <v>10059</v>
      </c>
      <c r="I105">
        <v>0</v>
      </c>
    </row>
    <row r="106" spans="1:9" x14ac:dyDescent="0.3">
      <c r="A106" s="5" t="str">
        <f t="shared" si="1"/>
        <v/>
      </c>
      <c r="B106" s="8" t="s">
        <v>9525</v>
      </c>
      <c r="C106" s="8" t="s">
        <v>9537</v>
      </c>
      <c r="D106" t="s">
        <v>9661</v>
      </c>
      <c r="E106">
        <v>11245</v>
      </c>
      <c r="F106">
        <v>20</v>
      </c>
      <c r="G106">
        <v>20</v>
      </c>
      <c r="H106" t="s">
        <v>10060</v>
      </c>
      <c r="I106">
        <v>0</v>
      </c>
    </row>
    <row r="107" spans="1:9" x14ac:dyDescent="0.3">
      <c r="A107" s="5" t="str">
        <f t="shared" si="1"/>
        <v/>
      </c>
      <c r="B107" s="8" t="s">
        <v>9525</v>
      </c>
      <c r="C107" s="8" t="s">
        <v>9537</v>
      </c>
      <c r="D107" t="s">
        <v>9662</v>
      </c>
      <c r="E107">
        <v>11242</v>
      </c>
      <c r="F107">
        <v>18</v>
      </c>
      <c r="G107">
        <v>21</v>
      </c>
      <c r="H107" t="s">
        <v>10061</v>
      </c>
      <c r="I107">
        <v>0</v>
      </c>
    </row>
    <row r="108" spans="1:9" x14ac:dyDescent="0.3">
      <c r="A108" s="5" t="str">
        <f t="shared" si="1"/>
        <v/>
      </c>
      <c r="B108" s="8" t="s">
        <v>9525</v>
      </c>
      <c r="C108" s="8" t="s">
        <v>9537</v>
      </c>
      <c r="D108" t="s">
        <v>9663</v>
      </c>
      <c r="E108">
        <v>11212</v>
      </c>
      <c r="F108">
        <v>16</v>
      </c>
      <c r="G108">
        <v>19</v>
      </c>
      <c r="H108" t="s">
        <v>10062</v>
      </c>
      <c r="I108">
        <v>0</v>
      </c>
    </row>
    <row r="109" spans="1:9" x14ac:dyDescent="0.3">
      <c r="A109" s="5" t="str">
        <f t="shared" si="1"/>
        <v/>
      </c>
      <c r="B109" s="8" t="s">
        <v>9525</v>
      </c>
      <c r="C109" s="8" t="s">
        <v>9537</v>
      </c>
      <c r="D109" t="s">
        <v>9664</v>
      </c>
      <c r="E109">
        <v>11212</v>
      </c>
      <c r="F109">
        <v>18</v>
      </c>
      <c r="G109">
        <v>20</v>
      </c>
      <c r="H109" t="s">
        <v>10063</v>
      </c>
      <c r="I109">
        <v>0</v>
      </c>
    </row>
    <row r="110" spans="1:9" x14ac:dyDescent="0.3">
      <c r="A110" s="5" t="str">
        <f t="shared" si="1"/>
        <v/>
      </c>
      <c r="B110" s="8" t="s">
        <v>9525</v>
      </c>
      <c r="C110" s="8" t="s">
        <v>9537</v>
      </c>
      <c r="D110" t="s">
        <v>9665</v>
      </c>
      <c r="E110">
        <v>11225</v>
      </c>
      <c r="F110">
        <v>16</v>
      </c>
      <c r="G110">
        <v>20</v>
      </c>
      <c r="H110" t="s">
        <v>10064</v>
      </c>
      <c r="I110">
        <v>0</v>
      </c>
    </row>
    <row r="111" spans="1:9" x14ac:dyDescent="0.3">
      <c r="A111" s="5" t="str">
        <f t="shared" si="1"/>
        <v/>
      </c>
      <c r="B111" s="8" t="s">
        <v>9525</v>
      </c>
      <c r="C111" s="8" t="s">
        <v>9537</v>
      </c>
      <c r="D111" t="s">
        <v>9666</v>
      </c>
      <c r="E111">
        <v>11221</v>
      </c>
      <c r="F111">
        <v>14</v>
      </c>
      <c r="G111">
        <v>18</v>
      </c>
      <c r="H111" t="s">
        <v>10065</v>
      </c>
      <c r="I111">
        <v>0</v>
      </c>
    </row>
    <row r="112" spans="1:9" x14ac:dyDescent="0.3">
      <c r="A112" s="5" t="str">
        <f t="shared" si="1"/>
        <v/>
      </c>
      <c r="B112" s="8" t="s">
        <v>9525</v>
      </c>
      <c r="C112" s="8" t="s">
        <v>9537</v>
      </c>
      <c r="D112" t="s">
        <v>9667</v>
      </c>
      <c r="E112">
        <v>11217</v>
      </c>
      <c r="F112">
        <v>18</v>
      </c>
      <c r="G112">
        <v>21</v>
      </c>
      <c r="H112" t="s">
        <v>10066</v>
      </c>
      <c r="I112">
        <v>0</v>
      </c>
    </row>
    <row r="113" spans="1:9" x14ac:dyDescent="0.3">
      <c r="A113" s="5" t="str">
        <f t="shared" si="1"/>
        <v/>
      </c>
      <c r="B113" s="8" t="s">
        <v>9525</v>
      </c>
      <c r="C113" s="8" t="s">
        <v>9537</v>
      </c>
      <c r="D113" t="s">
        <v>9668</v>
      </c>
      <c r="E113">
        <v>11217</v>
      </c>
      <c r="F113">
        <v>17</v>
      </c>
      <c r="G113">
        <v>21</v>
      </c>
      <c r="H113" t="s">
        <v>10067</v>
      </c>
      <c r="I113">
        <v>0</v>
      </c>
    </row>
    <row r="114" spans="1:9" x14ac:dyDescent="0.3">
      <c r="A114" s="5" t="str">
        <f t="shared" si="1"/>
        <v/>
      </c>
      <c r="B114" s="8" t="s">
        <v>9525</v>
      </c>
      <c r="C114" s="8" t="s">
        <v>9538</v>
      </c>
      <c r="D114" t="s">
        <v>9669</v>
      </c>
      <c r="E114">
        <v>40112.984375</v>
      </c>
      <c r="F114">
        <v>18</v>
      </c>
      <c r="G114">
        <v>21</v>
      </c>
      <c r="H114" t="s">
        <v>10068</v>
      </c>
      <c r="I114">
        <v>0</v>
      </c>
    </row>
    <row r="115" spans="1:9" x14ac:dyDescent="0.3">
      <c r="A115" s="5" t="str">
        <f t="shared" si="1"/>
        <v/>
      </c>
      <c r="B115" s="8" t="s">
        <v>9525</v>
      </c>
      <c r="C115" s="8" t="s">
        <v>9538</v>
      </c>
      <c r="D115" t="s">
        <v>9670</v>
      </c>
      <c r="E115">
        <v>40120.578125</v>
      </c>
      <c r="F115">
        <v>20</v>
      </c>
      <c r="G115">
        <v>20</v>
      </c>
      <c r="H115" t="s">
        <v>10069</v>
      </c>
      <c r="I115">
        <v>0</v>
      </c>
    </row>
    <row r="116" spans="1:9" x14ac:dyDescent="0.3">
      <c r="A116" s="5" t="str">
        <f t="shared" si="1"/>
        <v/>
      </c>
      <c r="B116" s="8" t="s">
        <v>9525</v>
      </c>
      <c r="C116" s="8" t="s">
        <v>9538</v>
      </c>
      <c r="D116" t="s">
        <v>9671</v>
      </c>
      <c r="E116">
        <v>40446</v>
      </c>
      <c r="F116">
        <v>20</v>
      </c>
      <c r="G116">
        <v>20</v>
      </c>
      <c r="H116" t="s">
        <v>10069</v>
      </c>
      <c r="I116">
        <v>0</v>
      </c>
    </row>
    <row r="117" spans="1:9" x14ac:dyDescent="0.3">
      <c r="A117" s="5" t="str">
        <f t="shared" si="1"/>
        <v/>
      </c>
      <c r="B117" s="8" t="s">
        <v>9525</v>
      </c>
      <c r="C117" s="8" t="s">
        <v>9538</v>
      </c>
      <c r="D117" t="s">
        <v>9672</v>
      </c>
      <c r="E117">
        <v>40393</v>
      </c>
      <c r="F117">
        <v>18</v>
      </c>
      <c r="G117">
        <v>21</v>
      </c>
      <c r="H117" t="s">
        <v>10070</v>
      </c>
      <c r="I117">
        <v>0</v>
      </c>
    </row>
    <row r="118" spans="1:9" x14ac:dyDescent="0.3">
      <c r="A118" s="5" t="str">
        <f t="shared" si="1"/>
        <v/>
      </c>
      <c r="B118" s="8" t="s">
        <v>9525</v>
      </c>
      <c r="C118" s="8" t="s">
        <v>9538</v>
      </c>
      <c r="D118" t="s">
        <v>9673</v>
      </c>
      <c r="E118">
        <v>36649</v>
      </c>
      <c r="F118">
        <v>20</v>
      </c>
      <c r="G118">
        <v>20</v>
      </c>
      <c r="H118" t="s">
        <v>10071</v>
      </c>
      <c r="I118">
        <v>0</v>
      </c>
    </row>
    <row r="119" spans="1:9" x14ac:dyDescent="0.3">
      <c r="A119" s="5" t="str">
        <f t="shared" si="1"/>
        <v/>
      </c>
      <c r="B119" s="8" t="s">
        <v>9525</v>
      </c>
      <c r="C119" s="8" t="s">
        <v>9538</v>
      </c>
      <c r="D119" t="s">
        <v>9674</v>
      </c>
      <c r="E119">
        <v>36363</v>
      </c>
      <c r="F119">
        <v>20</v>
      </c>
      <c r="G119">
        <v>20</v>
      </c>
      <c r="H119" t="s">
        <v>10071</v>
      </c>
      <c r="I119">
        <v>0</v>
      </c>
    </row>
    <row r="120" spans="1:9" x14ac:dyDescent="0.3">
      <c r="A120" s="5" t="str">
        <f t="shared" si="1"/>
        <v/>
      </c>
      <c r="B120" s="8" t="s">
        <v>9525</v>
      </c>
      <c r="C120" s="8" t="s">
        <v>9538</v>
      </c>
      <c r="D120" t="s">
        <v>9675</v>
      </c>
      <c r="E120">
        <v>40077</v>
      </c>
      <c r="F120">
        <v>20</v>
      </c>
      <c r="G120">
        <v>20</v>
      </c>
      <c r="H120" t="s">
        <v>10071</v>
      </c>
      <c r="I120">
        <v>0</v>
      </c>
    </row>
    <row r="121" spans="1:9" x14ac:dyDescent="0.3">
      <c r="A121" s="5" t="str">
        <f t="shared" si="1"/>
        <v/>
      </c>
      <c r="B121" s="8" t="s">
        <v>9525</v>
      </c>
      <c r="C121" s="8" t="s">
        <v>9538</v>
      </c>
      <c r="D121" t="s">
        <v>9676</v>
      </c>
      <c r="E121">
        <v>40069</v>
      </c>
      <c r="F121">
        <v>19</v>
      </c>
      <c r="G121">
        <v>20</v>
      </c>
      <c r="H121" t="s">
        <v>10072</v>
      </c>
      <c r="I121">
        <v>0</v>
      </c>
    </row>
    <row r="122" spans="1:9" x14ac:dyDescent="0.3">
      <c r="A122" s="5" t="str">
        <f t="shared" si="1"/>
        <v/>
      </c>
      <c r="B122" s="8" t="s">
        <v>9525</v>
      </c>
      <c r="C122" s="8" t="s">
        <v>9538</v>
      </c>
      <c r="D122" t="s">
        <v>9677</v>
      </c>
      <c r="E122">
        <v>39834</v>
      </c>
      <c r="F122">
        <v>20</v>
      </c>
      <c r="G122">
        <v>20</v>
      </c>
      <c r="H122" t="s">
        <v>10073</v>
      </c>
      <c r="I122">
        <v>0</v>
      </c>
    </row>
    <row r="123" spans="1:9" x14ac:dyDescent="0.3">
      <c r="A123" s="5" t="str">
        <f t="shared" si="1"/>
        <v/>
      </c>
      <c r="B123" s="8" t="s">
        <v>9525</v>
      </c>
      <c r="C123" s="8" t="s">
        <v>9538</v>
      </c>
      <c r="D123" t="s">
        <v>9678</v>
      </c>
      <c r="E123">
        <v>39829</v>
      </c>
      <c r="F123">
        <v>18</v>
      </c>
      <c r="G123">
        <v>21</v>
      </c>
      <c r="H123" t="s">
        <v>10074</v>
      </c>
      <c r="I123">
        <v>0</v>
      </c>
    </row>
    <row r="124" spans="1:9" x14ac:dyDescent="0.3">
      <c r="A124" s="5" t="str">
        <f t="shared" si="1"/>
        <v/>
      </c>
      <c r="B124" s="8" t="s">
        <v>9525</v>
      </c>
      <c r="C124" s="8" t="s">
        <v>9538</v>
      </c>
      <c r="D124" t="s">
        <v>9679</v>
      </c>
      <c r="E124">
        <v>39727</v>
      </c>
      <c r="F124">
        <v>16</v>
      </c>
      <c r="G124">
        <v>19</v>
      </c>
      <c r="H124" t="s">
        <v>10075</v>
      </c>
      <c r="I124">
        <v>0</v>
      </c>
    </row>
    <row r="125" spans="1:9" x14ac:dyDescent="0.3">
      <c r="A125" s="5" t="str">
        <f t="shared" si="1"/>
        <v/>
      </c>
      <c r="B125" s="8" t="s">
        <v>9525</v>
      </c>
      <c r="C125" s="8" t="s">
        <v>9538</v>
      </c>
      <c r="D125" t="s">
        <v>9680</v>
      </c>
      <c r="E125">
        <v>39727</v>
      </c>
      <c r="F125">
        <v>18</v>
      </c>
      <c r="G125">
        <v>20</v>
      </c>
      <c r="H125" t="s">
        <v>10076</v>
      </c>
      <c r="I125">
        <v>0</v>
      </c>
    </row>
    <row r="126" spans="1:9" x14ac:dyDescent="0.3">
      <c r="A126" s="5" t="str">
        <f t="shared" si="1"/>
        <v/>
      </c>
      <c r="B126" s="8" t="s">
        <v>9525</v>
      </c>
      <c r="C126" s="8" t="s">
        <v>9538</v>
      </c>
      <c r="D126" t="s">
        <v>9681</v>
      </c>
      <c r="E126">
        <v>39777</v>
      </c>
      <c r="F126">
        <v>16</v>
      </c>
      <c r="G126">
        <v>20</v>
      </c>
      <c r="H126" t="s">
        <v>10077</v>
      </c>
      <c r="I126">
        <v>0</v>
      </c>
    </row>
    <row r="127" spans="1:9" x14ac:dyDescent="0.3">
      <c r="A127" s="5" t="str">
        <f t="shared" si="1"/>
        <v/>
      </c>
      <c r="B127" s="8" t="s">
        <v>9525</v>
      </c>
      <c r="C127" s="8" t="s">
        <v>9538</v>
      </c>
      <c r="D127" t="s">
        <v>9682</v>
      </c>
      <c r="E127">
        <v>39756</v>
      </c>
      <c r="F127">
        <v>14</v>
      </c>
      <c r="G127">
        <v>18</v>
      </c>
      <c r="H127" t="s">
        <v>10078</v>
      </c>
      <c r="I127">
        <v>0</v>
      </c>
    </row>
    <row r="128" spans="1:9" x14ac:dyDescent="0.3">
      <c r="A128" s="5" t="str">
        <f t="shared" si="1"/>
        <v/>
      </c>
      <c r="B128" s="8" t="s">
        <v>9525</v>
      </c>
      <c r="C128" s="8" t="s">
        <v>9538</v>
      </c>
      <c r="D128" t="s">
        <v>9683</v>
      </c>
      <c r="E128">
        <v>39592</v>
      </c>
      <c r="F128">
        <v>18</v>
      </c>
      <c r="G128">
        <v>21</v>
      </c>
      <c r="H128" t="s">
        <v>10079</v>
      </c>
      <c r="I128">
        <v>0</v>
      </c>
    </row>
    <row r="129" spans="1:9" x14ac:dyDescent="0.3">
      <c r="A129" s="5" t="str">
        <f t="shared" si="1"/>
        <v/>
      </c>
      <c r="B129" s="8" t="s">
        <v>9525</v>
      </c>
      <c r="C129" s="8" t="s">
        <v>9538</v>
      </c>
      <c r="D129" t="s">
        <v>9684</v>
      </c>
      <c r="E129">
        <v>39592</v>
      </c>
      <c r="F129">
        <v>17</v>
      </c>
      <c r="G129">
        <v>21</v>
      </c>
      <c r="H129" t="s">
        <v>10080</v>
      </c>
      <c r="I129">
        <v>0</v>
      </c>
    </row>
    <row r="130" spans="1:9" x14ac:dyDescent="0.3">
      <c r="A130" s="5" t="str">
        <f t="shared" ref="A130:A193" si="2">IF(AND(category=B130, subcategory=C130, reportdate=D130), 1, "")</f>
        <v/>
      </c>
      <c r="B130" s="8" t="s">
        <v>9526</v>
      </c>
      <c r="C130" s="8" t="s">
        <v>9539</v>
      </c>
      <c r="D130" t="s">
        <v>9685</v>
      </c>
      <c r="E130">
        <v>25488.326171875</v>
      </c>
      <c r="F130">
        <v>20</v>
      </c>
      <c r="G130">
        <v>20</v>
      </c>
      <c r="H130" t="s">
        <v>10081</v>
      </c>
      <c r="I130">
        <v>0</v>
      </c>
    </row>
    <row r="131" spans="1:9" x14ac:dyDescent="0.3">
      <c r="A131" s="5" t="str">
        <f t="shared" si="2"/>
        <v/>
      </c>
      <c r="B131" s="8" t="s">
        <v>9526</v>
      </c>
      <c r="C131" s="8" t="s">
        <v>9539</v>
      </c>
      <c r="D131" t="s">
        <v>9686</v>
      </c>
      <c r="E131">
        <v>25480.30078125</v>
      </c>
      <c r="F131">
        <v>18</v>
      </c>
      <c r="G131">
        <v>21</v>
      </c>
      <c r="H131" t="s">
        <v>10082</v>
      </c>
      <c r="I131">
        <v>0</v>
      </c>
    </row>
    <row r="132" spans="1:9" x14ac:dyDescent="0.3">
      <c r="A132" s="5" t="str">
        <f t="shared" si="2"/>
        <v/>
      </c>
      <c r="B132" s="8" t="s">
        <v>9526</v>
      </c>
      <c r="C132" s="8" t="s">
        <v>9539</v>
      </c>
      <c r="D132" t="s">
        <v>9687</v>
      </c>
      <c r="E132">
        <v>25692</v>
      </c>
      <c r="F132">
        <v>20</v>
      </c>
      <c r="G132">
        <v>20</v>
      </c>
      <c r="H132" t="s">
        <v>10083</v>
      </c>
      <c r="I132">
        <v>0</v>
      </c>
    </row>
    <row r="133" spans="1:9" x14ac:dyDescent="0.3">
      <c r="A133" s="5" t="str">
        <f t="shared" si="2"/>
        <v/>
      </c>
      <c r="B133" s="8" t="s">
        <v>9526</v>
      </c>
      <c r="C133" s="8" t="s">
        <v>9539</v>
      </c>
      <c r="D133" t="s">
        <v>9688</v>
      </c>
      <c r="E133">
        <v>25661</v>
      </c>
      <c r="F133">
        <v>18</v>
      </c>
      <c r="G133">
        <v>21</v>
      </c>
      <c r="H133" t="s">
        <v>10084</v>
      </c>
      <c r="I133">
        <v>0</v>
      </c>
    </row>
    <row r="134" spans="1:9" x14ac:dyDescent="0.3">
      <c r="A134" s="5" t="str">
        <f t="shared" si="2"/>
        <v/>
      </c>
      <c r="B134" s="8" t="s">
        <v>9526</v>
      </c>
      <c r="C134" s="8" t="s">
        <v>9539</v>
      </c>
      <c r="D134" t="s">
        <v>9689</v>
      </c>
      <c r="E134">
        <v>22155</v>
      </c>
      <c r="F134">
        <v>20</v>
      </c>
      <c r="G134">
        <v>20</v>
      </c>
      <c r="H134" t="s">
        <v>10085</v>
      </c>
      <c r="I134">
        <v>0</v>
      </c>
    </row>
    <row r="135" spans="1:9" x14ac:dyDescent="0.3">
      <c r="A135" s="5" t="str">
        <f t="shared" si="2"/>
        <v/>
      </c>
      <c r="B135" s="8" t="s">
        <v>9526</v>
      </c>
      <c r="C135" s="8" t="s">
        <v>9539</v>
      </c>
      <c r="D135" t="s">
        <v>9690</v>
      </c>
      <c r="E135">
        <v>21990</v>
      </c>
      <c r="F135">
        <v>20</v>
      </c>
      <c r="G135">
        <v>20</v>
      </c>
      <c r="H135" t="s">
        <v>10085</v>
      </c>
      <c r="I135">
        <v>0</v>
      </c>
    </row>
    <row r="136" spans="1:9" x14ac:dyDescent="0.3">
      <c r="A136" s="5" t="str">
        <f t="shared" si="2"/>
        <v/>
      </c>
      <c r="B136" s="8" t="s">
        <v>9526</v>
      </c>
      <c r="C136" s="8" t="s">
        <v>9539</v>
      </c>
      <c r="D136" t="s">
        <v>9691</v>
      </c>
      <c r="E136">
        <v>25466</v>
      </c>
      <c r="F136">
        <v>20</v>
      </c>
      <c r="G136">
        <v>20</v>
      </c>
      <c r="H136" t="s">
        <v>10085</v>
      </c>
      <c r="I136">
        <v>0</v>
      </c>
    </row>
    <row r="137" spans="1:9" x14ac:dyDescent="0.3">
      <c r="A137" s="5" t="str">
        <f t="shared" si="2"/>
        <v/>
      </c>
      <c r="B137" s="8" t="s">
        <v>9526</v>
      </c>
      <c r="C137" s="8" t="s">
        <v>9539</v>
      </c>
      <c r="D137" t="s">
        <v>9692</v>
      </c>
      <c r="E137">
        <v>25458</v>
      </c>
      <c r="F137">
        <v>19</v>
      </c>
      <c r="G137">
        <v>20</v>
      </c>
      <c r="H137" t="s">
        <v>10086</v>
      </c>
      <c r="I137">
        <v>0</v>
      </c>
    </row>
    <row r="138" spans="1:9" x14ac:dyDescent="0.3">
      <c r="A138" s="5" t="str">
        <f t="shared" si="2"/>
        <v/>
      </c>
      <c r="B138" s="8" t="s">
        <v>9526</v>
      </c>
      <c r="C138" s="8" t="s">
        <v>9539</v>
      </c>
      <c r="D138" t="s">
        <v>9693</v>
      </c>
      <c r="E138">
        <v>25304</v>
      </c>
      <c r="F138">
        <v>20</v>
      </c>
      <c r="G138">
        <v>20</v>
      </c>
      <c r="H138" t="s">
        <v>10087</v>
      </c>
      <c r="I138">
        <v>0</v>
      </c>
    </row>
    <row r="139" spans="1:9" x14ac:dyDescent="0.3">
      <c r="A139" s="5" t="str">
        <f t="shared" si="2"/>
        <v/>
      </c>
      <c r="B139" s="8" t="s">
        <v>9526</v>
      </c>
      <c r="C139" s="8" t="s">
        <v>9539</v>
      </c>
      <c r="D139" t="s">
        <v>9694</v>
      </c>
      <c r="E139">
        <v>25297</v>
      </c>
      <c r="F139">
        <v>18</v>
      </c>
      <c r="G139">
        <v>21</v>
      </c>
      <c r="H139" t="s">
        <v>10088</v>
      </c>
      <c r="I139">
        <v>0</v>
      </c>
    </row>
    <row r="140" spans="1:9" x14ac:dyDescent="0.3">
      <c r="A140" s="5" t="str">
        <f t="shared" si="2"/>
        <v/>
      </c>
      <c r="B140" s="8" t="s">
        <v>9526</v>
      </c>
      <c r="C140" s="8" t="s">
        <v>9539</v>
      </c>
      <c r="D140" t="s">
        <v>9695</v>
      </c>
      <c r="E140">
        <v>25219</v>
      </c>
      <c r="F140">
        <v>16</v>
      </c>
      <c r="G140">
        <v>19</v>
      </c>
      <c r="H140" t="s">
        <v>10089</v>
      </c>
      <c r="I140">
        <v>0</v>
      </c>
    </row>
    <row r="141" spans="1:9" x14ac:dyDescent="0.3">
      <c r="A141" s="5" t="str">
        <f t="shared" si="2"/>
        <v/>
      </c>
      <c r="B141" s="8" t="s">
        <v>9526</v>
      </c>
      <c r="C141" s="8" t="s">
        <v>9539</v>
      </c>
      <c r="D141" t="s">
        <v>9696</v>
      </c>
      <c r="E141">
        <v>25219</v>
      </c>
      <c r="F141">
        <v>18</v>
      </c>
      <c r="G141">
        <v>20</v>
      </c>
      <c r="H141" t="s">
        <v>10090</v>
      </c>
      <c r="I141">
        <v>0</v>
      </c>
    </row>
    <row r="142" spans="1:9" x14ac:dyDescent="0.3">
      <c r="A142" s="5" t="str">
        <f t="shared" si="2"/>
        <v/>
      </c>
      <c r="B142" s="8" t="s">
        <v>9526</v>
      </c>
      <c r="C142" s="8" t="s">
        <v>9539</v>
      </c>
      <c r="D142" t="s">
        <v>9697</v>
      </c>
      <c r="E142">
        <v>25264</v>
      </c>
      <c r="F142">
        <v>16</v>
      </c>
      <c r="G142">
        <v>20</v>
      </c>
      <c r="H142" t="s">
        <v>10091</v>
      </c>
      <c r="I142">
        <v>0</v>
      </c>
    </row>
    <row r="143" spans="1:9" x14ac:dyDescent="0.3">
      <c r="A143" s="5" t="str">
        <f t="shared" si="2"/>
        <v/>
      </c>
      <c r="B143" s="8" t="s">
        <v>9526</v>
      </c>
      <c r="C143" s="8" t="s">
        <v>9539</v>
      </c>
      <c r="D143" t="s">
        <v>9698</v>
      </c>
      <c r="E143">
        <v>25248</v>
      </c>
      <c r="F143">
        <v>14</v>
      </c>
      <c r="G143">
        <v>18</v>
      </c>
      <c r="H143" t="s">
        <v>10092</v>
      </c>
      <c r="I143">
        <v>0</v>
      </c>
    </row>
    <row r="144" spans="1:9" x14ac:dyDescent="0.3">
      <c r="A144" s="5" t="str">
        <f t="shared" si="2"/>
        <v/>
      </c>
      <c r="B144" s="8" t="s">
        <v>9526</v>
      </c>
      <c r="C144" s="8" t="s">
        <v>9539</v>
      </c>
      <c r="D144" t="s">
        <v>9699</v>
      </c>
      <c r="E144">
        <v>25191</v>
      </c>
      <c r="F144">
        <v>18</v>
      </c>
      <c r="G144">
        <v>21</v>
      </c>
      <c r="H144" t="s">
        <v>10093</v>
      </c>
      <c r="I144">
        <v>0</v>
      </c>
    </row>
    <row r="145" spans="1:9" x14ac:dyDescent="0.3">
      <c r="A145" s="5" t="str">
        <f t="shared" si="2"/>
        <v/>
      </c>
      <c r="B145" s="8" t="s">
        <v>9526</v>
      </c>
      <c r="C145" s="8" t="s">
        <v>9539</v>
      </c>
      <c r="D145" t="s">
        <v>9700</v>
      </c>
      <c r="E145">
        <v>25191</v>
      </c>
      <c r="F145">
        <v>17</v>
      </c>
      <c r="G145">
        <v>21</v>
      </c>
      <c r="H145" t="s">
        <v>10094</v>
      </c>
      <c r="I145">
        <v>0</v>
      </c>
    </row>
    <row r="146" spans="1:9" x14ac:dyDescent="0.3">
      <c r="A146" s="5" t="str">
        <f t="shared" si="2"/>
        <v/>
      </c>
      <c r="B146" s="8" t="s">
        <v>9526</v>
      </c>
      <c r="C146" s="8" t="s">
        <v>9540</v>
      </c>
      <c r="D146" t="s">
        <v>9701</v>
      </c>
      <c r="E146">
        <v>25948.25390625</v>
      </c>
      <c r="F146">
        <v>20</v>
      </c>
      <c r="G146">
        <v>20</v>
      </c>
      <c r="H146" t="s">
        <v>10095</v>
      </c>
      <c r="I146">
        <v>0</v>
      </c>
    </row>
    <row r="147" spans="1:9" x14ac:dyDescent="0.3">
      <c r="A147" s="5" t="str">
        <f t="shared" si="2"/>
        <v/>
      </c>
      <c r="B147" s="8" t="s">
        <v>9526</v>
      </c>
      <c r="C147" s="8" t="s">
        <v>9540</v>
      </c>
      <c r="D147" t="s">
        <v>9702</v>
      </c>
      <c r="E147">
        <v>25945.62109375</v>
      </c>
      <c r="F147">
        <v>18</v>
      </c>
      <c r="G147">
        <v>21</v>
      </c>
      <c r="H147" t="s">
        <v>10096</v>
      </c>
      <c r="I147">
        <v>0</v>
      </c>
    </row>
    <row r="148" spans="1:9" x14ac:dyDescent="0.3">
      <c r="A148" s="5" t="str">
        <f t="shared" si="2"/>
        <v/>
      </c>
      <c r="B148" s="8" t="s">
        <v>9526</v>
      </c>
      <c r="C148" s="8" t="s">
        <v>9540</v>
      </c>
      <c r="D148" t="s">
        <v>9703</v>
      </c>
      <c r="E148">
        <v>26150</v>
      </c>
      <c r="F148">
        <v>20</v>
      </c>
      <c r="G148">
        <v>20</v>
      </c>
      <c r="H148" t="s">
        <v>10097</v>
      </c>
      <c r="I148">
        <v>0</v>
      </c>
    </row>
    <row r="149" spans="1:9" x14ac:dyDescent="0.3">
      <c r="A149" s="5" t="str">
        <f t="shared" si="2"/>
        <v/>
      </c>
      <c r="B149" s="8" t="s">
        <v>9526</v>
      </c>
      <c r="C149" s="8" t="s">
        <v>9540</v>
      </c>
      <c r="D149" t="s">
        <v>9704</v>
      </c>
      <c r="E149">
        <v>26115</v>
      </c>
      <c r="F149">
        <v>18</v>
      </c>
      <c r="G149">
        <v>21</v>
      </c>
      <c r="H149" t="s">
        <v>10098</v>
      </c>
      <c r="I149">
        <v>0</v>
      </c>
    </row>
    <row r="150" spans="1:9" x14ac:dyDescent="0.3">
      <c r="A150" s="5" t="str">
        <f t="shared" si="2"/>
        <v/>
      </c>
      <c r="B150" s="8" t="s">
        <v>9526</v>
      </c>
      <c r="C150" s="8" t="s">
        <v>9540</v>
      </c>
      <c r="D150" t="s">
        <v>9705</v>
      </c>
      <c r="E150">
        <v>24374</v>
      </c>
      <c r="F150">
        <v>20</v>
      </c>
      <c r="G150">
        <v>20</v>
      </c>
      <c r="H150" t="s">
        <v>10099</v>
      </c>
      <c r="I150">
        <v>0</v>
      </c>
    </row>
    <row r="151" spans="1:9" x14ac:dyDescent="0.3">
      <c r="A151" s="5" t="str">
        <f t="shared" si="2"/>
        <v/>
      </c>
      <c r="B151" s="8" t="s">
        <v>9526</v>
      </c>
      <c r="C151" s="8" t="s">
        <v>9540</v>
      </c>
      <c r="D151" t="s">
        <v>9706</v>
      </c>
      <c r="E151">
        <v>24188</v>
      </c>
      <c r="F151">
        <v>20</v>
      </c>
      <c r="G151">
        <v>20</v>
      </c>
      <c r="H151" t="s">
        <v>10099</v>
      </c>
      <c r="I151">
        <v>0</v>
      </c>
    </row>
    <row r="152" spans="1:9" x14ac:dyDescent="0.3">
      <c r="A152" s="5" t="str">
        <f t="shared" si="2"/>
        <v/>
      </c>
      <c r="B152" s="8" t="s">
        <v>9526</v>
      </c>
      <c r="C152" s="8" t="s">
        <v>9540</v>
      </c>
      <c r="D152" t="s">
        <v>9707</v>
      </c>
      <c r="E152">
        <v>25917</v>
      </c>
      <c r="F152">
        <v>20</v>
      </c>
      <c r="G152">
        <v>20</v>
      </c>
      <c r="H152" t="s">
        <v>10099</v>
      </c>
      <c r="I152">
        <v>0</v>
      </c>
    </row>
    <row r="153" spans="1:9" x14ac:dyDescent="0.3">
      <c r="A153" s="5" t="str">
        <f t="shared" si="2"/>
        <v/>
      </c>
      <c r="B153" s="8" t="s">
        <v>9526</v>
      </c>
      <c r="C153" s="8" t="s">
        <v>9540</v>
      </c>
      <c r="D153" t="s">
        <v>9708</v>
      </c>
      <c r="E153">
        <v>25913</v>
      </c>
      <c r="F153">
        <v>19</v>
      </c>
      <c r="G153">
        <v>20</v>
      </c>
      <c r="H153" t="s">
        <v>10100</v>
      </c>
      <c r="I153">
        <v>0</v>
      </c>
    </row>
    <row r="154" spans="1:9" x14ac:dyDescent="0.3">
      <c r="A154" s="5" t="str">
        <f t="shared" si="2"/>
        <v/>
      </c>
      <c r="B154" s="8" t="s">
        <v>9526</v>
      </c>
      <c r="C154" s="8" t="s">
        <v>9540</v>
      </c>
      <c r="D154" t="s">
        <v>9709</v>
      </c>
      <c r="E154">
        <v>25775</v>
      </c>
      <c r="F154">
        <v>20</v>
      </c>
      <c r="G154">
        <v>20</v>
      </c>
      <c r="H154" t="s">
        <v>10101</v>
      </c>
      <c r="I154">
        <v>0</v>
      </c>
    </row>
    <row r="155" spans="1:9" x14ac:dyDescent="0.3">
      <c r="A155" s="5" t="str">
        <f t="shared" si="2"/>
        <v/>
      </c>
      <c r="B155" s="8" t="s">
        <v>9526</v>
      </c>
      <c r="C155" s="8" t="s">
        <v>9540</v>
      </c>
      <c r="D155" t="s">
        <v>9710</v>
      </c>
      <c r="E155">
        <v>25774</v>
      </c>
      <c r="F155">
        <v>18</v>
      </c>
      <c r="G155">
        <v>21</v>
      </c>
      <c r="H155" t="s">
        <v>10102</v>
      </c>
      <c r="I155">
        <v>0</v>
      </c>
    </row>
    <row r="156" spans="1:9" x14ac:dyDescent="0.3">
      <c r="A156" s="5" t="str">
        <f t="shared" si="2"/>
        <v/>
      </c>
      <c r="B156" s="8" t="s">
        <v>9526</v>
      </c>
      <c r="C156" s="8" t="s">
        <v>9540</v>
      </c>
      <c r="D156" t="s">
        <v>9711</v>
      </c>
      <c r="E156">
        <v>25720</v>
      </c>
      <c r="F156">
        <v>16</v>
      </c>
      <c r="G156">
        <v>19</v>
      </c>
      <c r="H156" t="s">
        <v>10103</v>
      </c>
      <c r="I156">
        <v>0</v>
      </c>
    </row>
    <row r="157" spans="1:9" x14ac:dyDescent="0.3">
      <c r="A157" s="5" t="str">
        <f t="shared" si="2"/>
        <v/>
      </c>
      <c r="B157" s="8" t="s">
        <v>9526</v>
      </c>
      <c r="C157" s="8" t="s">
        <v>9540</v>
      </c>
      <c r="D157" t="s">
        <v>9712</v>
      </c>
      <c r="E157">
        <v>25720</v>
      </c>
      <c r="F157">
        <v>18</v>
      </c>
      <c r="G157">
        <v>20</v>
      </c>
      <c r="H157" t="s">
        <v>10104</v>
      </c>
      <c r="I157">
        <v>0</v>
      </c>
    </row>
    <row r="158" spans="1:9" x14ac:dyDescent="0.3">
      <c r="A158" s="5" t="str">
        <f t="shared" si="2"/>
        <v/>
      </c>
      <c r="B158" s="8" t="s">
        <v>9526</v>
      </c>
      <c r="C158" s="8" t="s">
        <v>9540</v>
      </c>
      <c r="D158" t="s">
        <v>9713</v>
      </c>
      <c r="E158">
        <v>25738</v>
      </c>
      <c r="F158">
        <v>16</v>
      </c>
      <c r="G158">
        <v>20</v>
      </c>
      <c r="H158" t="s">
        <v>10105</v>
      </c>
      <c r="I158">
        <v>0</v>
      </c>
    </row>
    <row r="159" spans="1:9" x14ac:dyDescent="0.3">
      <c r="A159" s="5" t="str">
        <f t="shared" si="2"/>
        <v/>
      </c>
      <c r="B159" s="8" t="s">
        <v>9526</v>
      </c>
      <c r="C159" s="8" t="s">
        <v>9540</v>
      </c>
      <c r="D159" t="s">
        <v>9714</v>
      </c>
      <c r="E159">
        <v>25729</v>
      </c>
      <c r="F159">
        <v>14</v>
      </c>
      <c r="G159">
        <v>18</v>
      </c>
      <c r="H159" t="s">
        <v>10106</v>
      </c>
      <c r="I159">
        <v>0</v>
      </c>
    </row>
    <row r="160" spans="1:9" x14ac:dyDescent="0.3">
      <c r="A160" s="5" t="str">
        <f t="shared" si="2"/>
        <v/>
      </c>
      <c r="B160" s="8" t="s">
        <v>9526</v>
      </c>
      <c r="C160" s="8" t="s">
        <v>9540</v>
      </c>
      <c r="D160" t="s">
        <v>9715</v>
      </c>
      <c r="E160">
        <v>25618</v>
      </c>
      <c r="F160">
        <v>18</v>
      </c>
      <c r="G160">
        <v>21</v>
      </c>
      <c r="H160" t="s">
        <v>10107</v>
      </c>
      <c r="I160">
        <v>0</v>
      </c>
    </row>
    <row r="161" spans="1:9" x14ac:dyDescent="0.3">
      <c r="A161" s="5" t="str">
        <f t="shared" si="2"/>
        <v/>
      </c>
      <c r="B161" s="8" t="s">
        <v>9526</v>
      </c>
      <c r="C161" s="8" t="s">
        <v>9540</v>
      </c>
      <c r="D161" t="s">
        <v>9716</v>
      </c>
      <c r="E161">
        <v>25618</v>
      </c>
      <c r="F161">
        <v>17</v>
      </c>
      <c r="G161">
        <v>21</v>
      </c>
      <c r="H161" t="s">
        <v>10108</v>
      </c>
      <c r="I161">
        <v>0</v>
      </c>
    </row>
    <row r="162" spans="1:9" x14ac:dyDescent="0.3">
      <c r="A162" s="5" t="str">
        <f t="shared" si="2"/>
        <v/>
      </c>
      <c r="B162" s="8" t="s">
        <v>9527</v>
      </c>
      <c r="C162" s="8" t="s">
        <v>9541</v>
      </c>
      <c r="D162" t="s">
        <v>9717</v>
      </c>
      <c r="E162">
        <v>20779.943359375</v>
      </c>
      <c r="F162">
        <v>20</v>
      </c>
      <c r="G162">
        <v>20</v>
      </c>
      <c r="H162" t="s">
        <v>10109</v>
      </c>
      <c r="I162">
        <v>0</v>
      </c>
    </row>
    <row r="163" spans="1:9" x14ac:dyDescent="0.3">
      <c r="A163" s="5" t="str">
        <f t="shared" si="2"/>
        <v/>
      </c>
      <c r="B163" s="8" t="s">
        <v>9527</v>
      </c>
      <c r="C163" s="8" t="s">
        <v>9541</v>
      </c>
      <c r="D163" t="s">
        <v>9718</v>
      </c>
      <c r="E163">
        <v>20771.283203125</v>
      </c>
      <c r="F163">
        <v>18</v>
      </c>
      <c r="G163">
        <v>21</v>
      </c>
      <c r="H163" t="s">
        <v>10110</v>
      </c>
      <c r="I163">
        <v>0</v>
      </c>
    </row>
    <row r="164" spans="1:9" x14ac:dyDescent="0.3">
      <c r="A164" s="5" t="str">
        <f t="shared" si="2"/>
        <v/>
      </c>
      <c r="B164" s="8" t="s">
        <v>9527</v>
      </c>
      <c r="C164" s="8" t="s">
        <v>9541</v>
      </c>
      <c r="D164" t="s">
        <v>9719</v>
      </c>
      <c r="E164">
        <v>20923</v>
      </c>
      <c r="F164">
        <v>20</v>
      </c>
      <c r="G164">
        <v>20</v>
      </c>
      <c r="H164" t="s">
        <v>10111</v>
      </c>
      <c r="I164">
        <v>0</v>
      </c>
    </row>
    <row r="165" spans="1:9" x14ac:dyDescent="0.3">
      <c r="A165" s="5" t="str">
        <f t="shared" si="2"/>
        <v/>
      </c>
      <c r="B165" s="8" t="s">
        <v>9527</v>
      </c>
      <c r="C165" s="8" t="s">
        <v>9541</v>
      </c>
      <c r="D165" t="s">
        <v>9720</v>
      </c>
      <c r="E165">
        <v>20898</v>
      </c>
      <c r="F165">
        <v>18</v>
      </c>
      <c r="G165">
        <v>21</v>
      </c>
      <c r="H165" t="s">
        <v>10112</v>
      </c>
      <c r="I165">
        <v>0</v>
      </c>
    </row>
    <row r="166" spans="1:9" x14ac:dyDescent="0.3">
      <c r="A166" s="5" t="str">
        <f t="shared" si="2"/>
        <v/>
      </c>
      <c r="B166" s="8" t="s">
        <v>9527</v>
      </c>
      <c r="C166" s="8" t="s">
        <v>9541</v>
      </c>
      <c r="D166" t="s">
        <v>9721</v>
      </c>
      <c r="E166">
        <v>20893</v>
      </c>
      <c r="F166">
        <v>20</v>
      </c>
      <c r="G166">
        <v>20</v>
      </c>
      <c r="H166" t="s">
        <v>10113</v>
      </c>
      <c r="I166">
        <v>0</v>
      </c>
    </row>
    <row r="167" spans="1:9" x14ac:dyDescent="0.3">
      <c r="A167" s="5" t="str">
        <f t="shared" si="2"/>
        <v/>
      </c>
      <c r="B167" s="8" t="s">
        <v>9527</v>
      </c>
      <c r="C167" s="8" t="s">
        <v>9541</v>
      </c>
      <c r="D167" t="s">
        <v>9722</v>
      </c>
      <c r="E167">
        <v>20756</v>
      </c>
      <c r="F167">
        <v>20</v>
      </c>
      <c r="G167">
        <v>20</v>
      </c>
      <c r="H167" t="s">
        <v>10113</v>
      </c>
      <c r="I167">
        <v>0</v>
      </c>
    </row>
    <row r="168" spans="1:9" x14ac:dyDescent="0.3">
      <c r="A168" s="5" t="str">
        <f t="shared" si="2"/>
        <v/>
      </c>
      <c r="B168" s="8" t="s">
        <v>9527</v>
      </c>
      <c r="C168" s="8" t="s">
        <v>9541</v>
      </c>
      <c r="D168" t="s">
        <v>9723</v>
      </c>
      <c r="E168">
        <v>20767</v>
      </c>
      <c r="F168">
        <v>20</v>
      </c>
      <c r="G168">
        <v>20</v>
      </c>
      <c r="H168" t="s">
        <v>10113</v>
      </c>
      <c r="I168">
        <v>0</v>
      </c>
    </row>
    <row r="169" spans="1:9" x14ac:dyDescent="0.3">
      <c r="A169" s="5" t="str">
        <f t="shared" si="2"/>
        <v/>
      </c>
      <c r="B169" s="8" t="s">
        <v>9527</v>
      </c>
      <c r="C169" s="8" t="s">
        <v>9541</v>
      </c>
      <c r="D169" t="s">
        <v>9724</v>
      </c>
      <c r="E169">
        <v>20763</v>
      </c>
      <c r="F169">
        <v>19</v>
      </c>
      <c r="G169">
        <v>20</v>
      </c>
      <c r="H169" t="s">
        <v>10114</v>
      </c>
      <c r="I169">
        <v>0</v>
      </c>
    </row>
    <row r="170" spans="1:9" x14ac:dyDescent="0.3">
      <c r="A170" s="5" t="str">
        <f t="shared" si="2"/>
        <v/>
      </c>
      <c r="B170" s="8" t="s">
        <v>9527</v>
      </c>
      <c r="C170" s="8" t="s">
        <v>9541</v>
      </c>
      <c r="D170" t="s">
        <v>9725</v>
      </c>
      <c r="E170">
        <v>20648</v>
      </c>
      <c r="F170">
        <v>20</v>
      </c>
      <c r="G170">
        <v>20</v>
      </c>
      <c r="H170" t="s">
        <v>10115</v>
      </c>
      <c r="I170">
        <v>0</v>
      </c>
    </row>
    <row r="171" spans="1:9" x14ac:dyDescent="0.3">
      <c r="A171" s="5" t="str">
        <f t="shared" si="2"/>
        <v/>
      </c>
      <c r="B171" s="8" t="s">
        <v>9527</v>
      </c>
      <c r="C171" s="8" t="s">
        <v>9541</v>
      </c>
      <c r="D171" t="s">
        <v>9726</v>
      </c>
      <c r="E171">
        <v>20643</v>
      </c>
      <c r="F171">
        <v>18</v>
      </c>
      <c r="G171">
        <v>21</v>
      </c>
      <c r="H171" t="s">
        <v>10116</v>
      </c>
      <c r="I171">
        <v>0</v>
      </c>
    </row>
    <row r="172" spans="1:9" x14ac:dyDescent="0.3">
      <c r="A172" s="5" t="str">
        <f t="shared" si="2"/>
        <v/>
      </c>
      <c r="B172" s="8" t="s">
        <v>9527</v>
      </c>
      <c r="C172" s="8" t="s">
        <v>9541</v>
      </c>
      <c r="D172" t="s">
        <v>9727</v>
      </c>
      <c r="E172">
        <v>20609</v>
      </c>
      <c r="F172">
        <v>16</v>
      </c>
      <c r="G172">
        <v>19</v>
      </c>
      <c r="H172" t="s">
        <v>10117</v>
      </c>
      <c r="I172">
        <v>0</v>
      </c>
    </row>
    <row r="173" spans="1:9" x14ac:dyDescent="0.3">
      <c r="A173" s="5" t="str">
        <f t="shared" si="2"/>
        <v/>
      </c>
      <c r="B173" s="8" t="s">
        <v>9527</v>
      </c>
      <c r="C173" s="8" t="s">
        <v>9541</v>
      </c>
      <c r="D173" t="s">
        <v>9728</v>
      </c>
      <c r="E173">
        <v>20609</v>
      </c>
      <c r="F173">
        <v>18</v>
      </c>
      <c r="G173">
        <v>20</v>
      </c>
      <c r="H173" t="s">
        <v>10118</v>
      </c>
      <c r="I173">
        <v>0</v>
      </c>
    </row>
    <row r="174" spans="1:9" x14ac:dyDescent="0.3">
      <c r="A174" s="5" t="str">
        <f t="shared" si="2"/>
        <v/>
      </c>
      <c r="B174" s="8" t="s">
        <v>9527</v>
      </c>
      <c r="C174" s="8" t="s">
        <v>9541</v>
      </c>
      <c r="D174" t="s">
        <v>9729</v>
      </c>
      <c r="E174">
        <v>20618</v>
      </c>
      <c r="F174">
        <v>16</v>
      </c>
      <c r="G174">
        <v>20</v>
      </c>
      <c r="H174" t="s">
        <v>10119</v>
      </c>
      <c r="I174">
        <v>0</v>
      </c>
    </row>
    <row r="175" spans="1:9" x14ac:dyDescent="0.3">
      <c r="A175" s="5" t="str">
        <f t="shared" si="2"/>
        <v/>
      </c>
      <c r="B175" s="8" t="s">
        <v>9527</v>
      </c>
      <c r="C175" s="8" t="s">
        <v>9541</v>
      </c>
      <c r="D175" t="s">
        <v>9730</v>
      </c>
      <c r="E175">
        <v>20605</v>
      </c>
      <c r="F175">
        <v>14</v>
      </c>
      <c r="G175">
        <v>18</v>
      </c>
      <c r="H175" t="s">
        <v>10120</v>
      </c>
      <c r="I175">
        <v>0</v>
      </c>
    </row>
    <row r="176" spans="1:9" x14ac:dyDescent="0.3">
      <c r="A176" s="5" t="str">
        <f t="shared" si="2"/>
        <v/>
      </c>
      <c r="B176" s="8" t="s">
        <v>9527</v>
      </c>
      <c r="C176" s="8" t="s">
        <v>9541</v>
      </c>
      <c r="D176" t="s">
        <v>9731</v>
      </c>
      <c r="E176">
        <v>20538</v>
      </c>
      <c r="F176">
        <v>18</v>
      </c>
      <c r="G176">
        <v>21</v>
      </c>
      <c r="H176" t="s">
        <v>10121</v>
      </c>
      <c r="I176">
        <v>0</v>
      </c>
    </row>
    <row r="177" spans="1:9" x14ac:dyDescent="0.3">
      <c r="A177" s="5" t="str">
        <f t="shared" si="2"/>
        <v/>
      </c>
      <c r="B177" s="8" t="s">
        <v>9527</v>
      </c>
      <c r="C177" s="8" t="s">
        <v>9541</v>
      </c>
      <c r="D177" t="s">
        <v>9732</v>
      </c>
      <c r="E177">
        <v>20538</v>
      </c>
      <c r="F177">
        <v>17</v>
      </c>
      <c r="G177">
        <v>21</v>
      </c>
      <c r="H177" t="s">
        <v>10122</v>
      </c>
      <c r="I177">
        <v>0</v>
      </c>
    </row>
    <row r="178" spans="1:9" x14ac:dyDescent="0.3">
      <c r="A178" s="5" t="str">
        <f t="shared" si="2"/>
        <v/>
      </c>
      <c r="B178" s="8" t="s">
        <v>9527</v>
      </c>
      <c r="C178" s="8" t="s">
        <v>9542</v>
      </c>
      <c r="D178" t="s">
        <v>9733</v>
      </c>
      <c r="E178">
        <v>5198.20947265625</v>
      </c>
      <c r="F178">
        <v>18</v>
      </c>
      <c r="G178">
        <v>21</v>
      </c>
      <c r="H178" t="s">
        <v>10123</v>
      </c>
      <c r="I178">
        <v>0</v>
      </c>
    </row>
    <row r="179" spans="1:9" x14ac:dyDescent="0.3">
      <c r="A179" s="5" t="str">
        <f t="shared" si="2"/>
        <v/>
      </c>
      <c r="B179" s="8" t="s">
        <v>9527</v>
      </c>
      <c r="C179" s="8" t="s">
        <v>9542</v>
      </c>
      <c r="D179" t="s">
        <v>9734</v>
      </c>
      <c r="E179">
        <v>5195.50537109375</v>
      </c>
      <c r="F179">
        <v>20</v>
      </c>
      <c r="G179">
        <v>20</v>
      </c>
      <c r="H179" t="s">
        <v>10124</v>
      </c>
      <c r="I179">
        <v>0</v>
      </c>
    </row>
    <row r="180" spans="1:9" x14ac:dyDescent="0.3">
      <c r="A180" s="5" t="str">
        <f t="shared" si="2"/>
        <v/>
      </c>
      <c r="B180" s="8" t="s">
        <v>9527</v>
      </c>
      <c r="C180" s="8" t="s">
        <v>9542</v>
      </c>
      <c r="D180" t="s">
        <v>9735</v>
      </c>
      <c r="E180">
        <v>5236</v>
      </c>
      <c r="F180">
        <v>20</v>
      </c>
      <c r="G180">
        <v>20</v>
      </c>
      <c r="H180" t="s">
        <v>10124</v>
      </c>
      <c r="I180">
        <v>0</v>
      </c>
    </row>
    <row r="181" spans="1:9" x14ac:dyDescent="0.3">
      <c r="A181" s="5" t="str">
        <f t="shared" si="2"/>
        <v/>
      </c>
      <c r="B181" s="8" t="s">
        <v>9527</v>
      </c>
      <c r="C181" s="8" t="s">
        <v>9542</v>
      </c>
      <c r="D181" t="s">
        <v>9736</v>
      </c>
      <c r="E181">
        <v>5231</v>
      </c>
      <c r="F181">
        <v>18</v>
      </c>
      <c r="G181">
        <v>21</v>
      </c>
      <c r="H181" t="s">
        <v>10125</v>
      </c>
      <c r="I181">
        <v>0</v>
      </c>
    </row>
    <row r="182" spans="1:9" x14ac:dyDescent="0.3">
      <c r="A182" s="5" t="str">
        <f t="shared" si="2"/>
        <v/>
      </c>
      <c r="B182" s="8" t="s">
        <v>9527</v>
      </c>
      <c r="C182" s="8" t="s">
        <v>9542</v>
      </c>
      <c r="D182" t="s">
        <v>9737</v>
      </c>
      <c r="E182">
        <v>5185</v>
      </c>
      <c r="F182">
        <v>20</v>
      </c>
      <c r="G182">
        <v>20</v>
      </c>
      <c r="H182" t="s">
        <v>10126</v>
      </c>
      <c r="I182">
        <v>0</v>
      </c>
    </row>
    <row r="183" spans="1:9" x14ac:dyDescent="0.3">
      <c r="A183" s="5" t="str">
        <f t="shared" si="2"/>
        <v/>
      </c>
      <c r="B183" s="8" t="s">
        <v>9527</v>
      </c>
      <c r="C183" s="8" t="s">
        <v>9542</v>
      </c>
      <c r="D183" t="s">
        <v>9738</v>
      </c>
      <c r="E183">
        <v>5184</v>
      </c>
      <c r="F183">
        <v>19</v>
      </c>
      <c r="G183">
        <v>20</v>
      </c>
      <c r="H183" t="s">
        <v>10127</v>
      </c>
      <c r="I183">
        <v>0</v>
      </c>
    </row>
    <row r="184" spans="1:9" x14ac:dyDescent="0.3">
      <c r="A184" s="5" t="str">
        <f t="shared" si="2"/>
        <v/>
      </c>
      <c r="B184" s="8" t="s">
        <v>9527</v>
      </c>
      <c r="C184" s="8" t="s">
        <v>9542</v>
      </c>
      <c r="D184" t="s">
        <v>9739</v>
      </c>
      <c r="E184">
        <v>5165</v>
      </c>
      <c r="F184">
        <v>20</v>
      </c>
      <c r="G184">
        <v>20</v>
      </c>
      <c r="H184" t="s">
        <v>10128</v>
      </c>
      <c r="I184">
        <v>0</v>
      </c>
    </row>
    <row r="185" spans="1:9" x14ac:dyDescent="0.3">
      <c r="A185" s="5" t="str">
        <f t="shared" si="2"/>
        <v/>
      </c>
      <c r="B185" s="8" t="s">
        <v>9527</v>
      </c>
      <c r="C185" s="8" t="s">
        <v>9542</v>
      </c>
      <c r="D185" t="s">
        <v>9740</v>
      </c>
      <c r="E185">
        <v>5165</v>
      </c>
      <c r="F185">
        <v>18</v>
      </c>
      <c r="G185">
        <v>21</v>
      </c>
      <c r="H185" t="s">
        <v>10129</v>
      </c>
      <c r="I185">
        <v>0</v>
      </c>
    </row>
    <row r="186" spans="1:9" x14ac:dyDescent="0.3">
      <c r="A186" s="5" t="str">
        <f t="shared" si="2"/>
        <v/>
      </c>
      <c r="B186" s="8" t="s">
        <v>9527</v>
      </c>
      <c r="C186" s="8" t="s">
        <v>9542</v>
      </c>
      <c r="D186" t="s">
        <v>9741</v>
      </c>
      <c r="E186">
        <v>5156</v>
      </c>
      <c r="F186">
        <v>16</v>
      </c>
      <c r="G186">
        <v>19</v>
      </c>
      <c r="H186" t="s">
        <v>10130</v>
      </c>
      <c r="I186">
        <v>0</v>
      </c>
    </row>
    <row r="187" spans="1:9" x14ac:dyDescent="0.3">
      <c r="A187" s="5" t="str">
        <f t="shared" si="2"/>
        <v/>
      </c>
      <c r="B187" s="8" t="s">
        <v>9527</v>
      </c>
      <c r="C187" s="8" t="s">
        <v>9542</v>
      </c>
      <c r="D187" t="s">
        <v>9742</v>
      </c>
      <c r="E187">
        <v>5156</v>
      </c>
      <c r="F187">
        <v>18</v>
      </c>
      <c r="G187">
        <v>20</v>
      </c>
      <c r="H187" t="s">
        <v>10131</v>
      </c>
      <c r="I187">
        <v>0</v>
      </c>
    </row>
    <row r="188" spans="1:9" x14ac:dyDescent="0.3">
      <c r="A188" s="5" t="str">
        <f t="shared" si="2"/>
        <v/>
      </c>
      <c r="B188" s="8" t="s">
        <v>9527</v>
      </c>
      <c r="C188" s="8" t="s">
        <v>9542</v>
      </c>
      <c r="D188" t="s">
        <v>9743</v>
      </c>
      <c r="E188">
        <v>5156</v>
      </c>
      <c r="F188">
        <v>16</v>
      </c>
      <c r="G188">
        <v>20</v>
      </c>
      <c r="H188" t="s">
        <v>10132</v>
      </c>
      <c r="I188">
        <v>0</v>
      </c>
    </row>
    <row r="189" spans="1:9" x14ac:dyDescent="0.3">
      <c r="A189" s="5" t="str">
        <f t="shared" si="2"/>
        <v/>
      </c>
      <c r="B189" s="8" t="s">
        <v>9527</v>
      </c>
      <c r="C189" s="8" t="s">
        <v>9542</v>
      </c>
      <c r="D189" t="s">
        <v>9744</v>
      </c>
      <c r="E189">
        <v>5153</v>
      </c>
      <c r="F189">
        <v>14</v>
      </c>
      <c r="G189">
        <v>18</v>
      </c>
      <c r="H189" t="s">
        <v>10133</v>
      </c>
      <c r="I189">
        <v>0</v>
      </c>
    </row>
    <row r="190" spans="1:9" x14ac:dyDescent="0.3">
      <c r="A190" s="5" t="str">
        <f t="shared" si="2"/>
        <v/>
      </c>
      <c r="B190" s="8" t="s">
        <v>9527</v>
      </c>
      <c r="C190" s="8" t="s">
        <v>9542</v>
      </c>
      <c r="D190" t="s">
        <v>9745</v>
      </c>
      <c r="E190">
        <v>5137</v>
      </c>
      <c r="F190">
        <v>18</v>
      </c>
      <c r="G190">
        <v>21</v>
      </c>
      <c r="H190" t="s">
        <v>10134</v>
      </c>
      <c r="I190">
        <v>0</v>
      </c>
    </row>
    <row r="191" spans="1:9" x14ac:dyDescent="0.3">
      <c r="A191" s="5" t="str">
        <f t="shared" si="2"/>
        <v/>
      </c>
      <c r="B191" s="8" t="s">
        <v>9527</v>
      </c>
      <c r="C191" s="8" t="s">
        <v>9542</v>
      </c>
      <c r="D191" t="s">
        <v>9746</v>
      </c>
      <c r="E191">
        <v>5137</v>
      </c>
      <c r="F191">
        <v>17</v>
      </c>
      <c r="G191">
        <v>21</v>
      </c>
      <c r="H191" t="s">
        <v>10135</v>
      </c>
      <c r="I191">
        <v>0</v>
      </c>
    </row>
    <row r="192" spans="1:9" x14ac:dyDescent="0.3">
      <c r="A192" s="5" t="str">
        <f t="shared" si="2"/>
        <v/>
      </c>
      <c r="B192" s="8" t="s">
        <v>9527</v>
      </c>
      <c r="C192" s="8" t="s">
        <v>9542</v>
      </c>
      <c r="D192" t="s">
        <v>9747</v>
      </c>
      <c r="F192">
        <v>20</v>
      </c>
      <c r="G192">
        <v>20</v>
      </c>
      <c r="H192" t="s">
        <v>10136</v>
      </c>
      <c r="I192">
        <v>0</v>
      </c>
    </row>
    <row r="193" spans="1:9" x14ac:dyDescent="0.3">
      <c r="A193" s="5" t="str">
        <f t="shared" si="2"/>
        <v/>
      </c>
      <c r="B193" s="8" t="s">
        <v>9527</v>
      </c>
      <c r="C193" s="8" t="s">
        <v>9542</v>
      </c>
      <c r="D193" t="s">
        <v>9748</v>
      </c>
      <c r="F193">
        <v>20</v>
      </c>
      <c r="G193">
        <v>20</v>
      </c>
      <c r="H193" t="s">
        <v>10136</v>
      </c>
      <c r="I193">
        <v>0</v>
      </c>
    </row>
    <row r="194" spans="1:9" x14ac:dyDescent="0.3">
      <c r="A194" s="5" t="str">
        <f t="shared" ref="A194:A257" si="3">IF(AND(category=B194, subcategory=C194, reportdate=D194), 1, "")</f>
        <v/>
      </c>
      <c r="B194" s="8" t="s">
        <v>9527</v>
      </c>
      <c r="C194" s="8" t="s">
        <v>9543</v>
      </c>
      <c r="D194" t="s">
        <v>9749</v>
      </c>
      <c r="E194">
        <v>23172.107421875</v>
      </c>
      <c r="F194">
        <v>20</v>
      </c>
      <c r="G194">
        <v>20</v>
      </c>
      <c r="H194" t="s">
        <v>10136</v>
      </c>
      <c r="I194">
        <v>0</v>
      </c>
    </row>
    <row r="195" spans="1:9" x14ac:dyDescent="0.3">
      <c r="A195" s="5" t="str">
        <f t="shared" si="3"/>
        <v/>
      </c>
      <c r="B195" s="8" t="s">
        <v>9527</v>
      </c>
      <c r="C195" s="8" t="s">
        <v>9543</v>
      </c>
      <c r="D195" t="s">
        <v>9750</v>
      </c>
      <c r="E195">
        <v>23167.3984375</v>
      </c>
      <c r="F195">
        <v>18</v>
      </c>
      <c r="G195">
        <v>21</v>
      </c>
      <c r="H195" t="s">
        <v>10137</v>
      </c>
      <c r="I195">
        <v>0</v>
      </c>
    </row>
    <row r="196" spans="1:9" x14ac:dyDescent="0.3">
      <c r="A196" s="5" t="str">
        <f t="shared" si="3"/>
        <v/>
      </c>
      <c r="B196" s="8" t="s">
        <v>9527</v>
      </c>
      <c r="C196" s="8" t="s">
        <v>9543</v>
      </c>
      <c r="D196" t="s">
        <v>9751</v>
      </c>
      <c r="E196">
        <v>23378</v>
      </c>
      <c r="F196">
        <v>20</v>
      </c>
      <c r="G196">
        <v>20</v>
      </c>
      <c r="H196" t="s">
        <v>10138</v>
      </c>
      <c r="I196">
        <v>0</v>
      </c>
    </row>
    <row r="197" spans="1:9" x14ac:dyDescent="0.3">
      <c r="A197" s="5" t="str">
        <f t="shared" si="3"/>
        <v/>
      </c>
      <c r="B197" s="8" t="s">
        <v>9527</v>
      </c>
      <c r="C197" s="8" t="s">
        <v>9543</v>
      </c>
      <c r="D197" t="s">
        <v>9752</v>
      </c>
      <c r="E197">
        <v>23346</v>
      </c>
      <c r="F197">
        <v>18</v>
      </c>
      <c r="G197">
        <v>21</v>
      </c>
      <c r="H197" t="s">
        <v>10139</v>
      </c>
      <c r="I197">
        <v>0</v>
      </c>
    </row>
    <row r="198" spans="1:9" x14ac:dyDescent="0.3">
      <c r="A198" s="5" t="str">
        <f t="shared" si="3"/>
        <v/>
      </c>
      <c r="B198" s="8" t="s">
        <v>9527</v>
      </c>
      <c r="C198" s="8" t="s">
        <v>9543</v>
      </c>
      <c r="D198" t="s">
        <v>9753</v>
      </c>
      <c r="E198">
        <v>23337</v>
      </c>
      <c r="F198">
        <v>20</v>
      </c>
      <c r="G198">
        <v>20</v>
      </c>
      <c r="H198" t="s">
        <v>10140</v>
      </c>
      <c r="I198">
        <v>0</v>
      </c>
    </row>
    <row r="199" spans="1:9" x14ac:dyDescent="0.3">
      <c r="A199" s="5" t="str">
        <f t="shared" si="3"/>
        <v/>
      </c>
      <c r="B199" s="8" t="s">
        <v>9527</v>
      </c>
      <c r="C199" s="8" t="s">
        <v>9543</v>
      </c>
      <c r="D199" t="s">
        <v>9754</v>
      </c>
      <c r="E199">
        <v>23139</v>
      </c>
      <c r="F199">
        <v>20</v>
      </c>
      <c r="G199">
        <v>20</v>
      </c>
      <c r="H199" t="s">
        <v>10140</v>
      </c>
      <c r="I199">
        <v>0</v>
      </c>
    </row>
    <row r="200" spans="1:9" x14ac:dyDescent="0.3">
      <c r="A200" s="5" t="str">
        <f t="shared" si="3"/>
        <v/>
      </c>
      <c r="B200" s="8" t="s">
        <v>9527</v>
      </c>
      <c r="C200" s="8" t="s">
        <v>9543</v>
      </c>
      <c r="D200" t="s">
        <v>9755</v>
      </c>
      <c r="E200">
        <v>23147</v>
      </c>
      <c r="F200">
        <v>20</v>
      </c>
      <c r="G200">
        <v>20</v>
      </c>
      <c r="H200" t="s">
        <v>10140</v>
      </c>
      <c r="I200">
        <v>0</v>
      </c>
    </row>
    <row r="201" spans="1:9" x14ac:dyDescent="0.3">
      <c r="A201" s="5" t="str">
        <f t="shared" si="3"/>
        <v/>
      </c>
      <c r="B201" s="8" t="s">
        <v>9527</v>
      </c>
      <c r="C201" s="8" t="s">
        <v>9543</v>
      </c>
      <c r="D201" t="s">
        <v>9756</v>
      </c>
      <c r="E201">
        <v>23141</v>
      </c>
      <c r="F201">
        <v>19</v>
      </c>
      <c r="G201">
        <v>20</v>
      </c>
      <c r="H201" t="s">
        <v>10141</v>
      </c>
      <c r="I201">
        <v>0</v>
      </c>
    </row>
    <row r="202" spans="1:9" x14ac:dyDescent="0.3">
      <c r="A202" s="5" t="str">
        <f t="shared" si="3"/>
        <v/>
      </c>
      <c r="B202" s="8" t="s">
        <v>9527</v>
      </c>
      <c r="C202" s="8" t="s">
        <v>9543</v>
      </c>
      <c r="D202" t="s">
        <v>9757</v>
      </c>
      <c r="E202">
        <v>22988</v>
      </c>
      <c r="F202">
        <v>20</v>
      </c>
      <c r="G202">
        <v>20</v>
      </c>
      <c r="H202" t="s">
        <v>10142</v>
      </c>
      <c r="I202">
        <v>0</v>
      </c>
    </row>
    <row r="203" spans="1:9" x14ac:dyDescent="0.3">
      <c r="A203" s="5" t="str">
        <f t="shared" si="3"/>
        <v/>
      </c>
      <c r="B203" s="8" t="s">
        <v>9527</v>
      </c>
      <c r="C203" s="8" t="s">
        <v>9543</v>
      </c>
      <c r="D203" t="s">
        <v>9758</v>
      </c>
      <c r="E203">
        <v>22986</v>
      </c>
      <c r="F203">
        <v>18</v>
      </c>
      <c r="G203">
        <v>21</v>
      </c>
      <c r="H203" t="s">
        <v>10143</v>
      </c>
      <c r="I203">
        <v>0</v>
      </c>
    </row>
    <row r="204" spans="1:9" x14ac:dyDescent="0.3">
      <c r="A204" s="5" t="str">
        <f t="shared" si="3"/>
        <v/>
      </c>
      <c r="B204" s="8" t="s">
        <v>9527</v>
      </c>
      <c r="C204" s="8" t="s">
        <v>9543</v>
      </c>
      <c r="D204" t="s">
        <v>9759</v>
      </c>
      <c r="E204">
        <v>22948</v>
      </c>
      <c r="F204">
        <v>16</v>
      </c>
      <c r="G204">
        <v>19</v>
      </c>
      <c r="H204" t="s">
        <v>10144</v>
      </c>
      <c r="I204">
        <v>0</v>
      </c>
    </row>
    <row r="205" spans="1:9" x14ac:dyDescent="0.3">
      <c r="A205" s="5" t="str">
        <f t="shared" si="3"/>
        <v/>
      </c>
      <c r="B205" s="8" t="s">
        <v>9527</v>
      </c>
      <c r="C205" s="8" t="s">
        <v>9543</v>
      </c>
      <c r="D205" t="s">
        <v>9760</v>
      </c>
      <c r="E205">
        <v>22948</v>
      </c>
      <c r="F205">
        <v>18</v>
      </c>
      <c r="G205">
        <v>20</v>
      </c>
      <c r="H205" t="s">
        <v>10145</v>
      </c>
      <c r="I205">
        <v>0</v>
      </c>
    </row>
    <row r="206" spans="1:9" x14ac:dyDescent="0.3">
      <c r="A206" s="5" t="str">
        <f t="shared" si="3"/>
        <v/>
      </c>
      <c r="B206" s="8" t="s">
        <v>9527</v>
      </c>
      <c r="C206" s="8" t="s">
        <v>9543</v>
      </c>
      <c r="D206" t="s">
        <v>9761</v>
      </c>
      <c r="E206">
        <v>22954</v>
      </c>
      <c r="F206">
        <v>16</v>
      </c>
      <c r="G206">
        <v>20</v>
      </c>
      <c r="H206" t="s">
        <v>10146</v>
      </c>
      <c r="I206">
        <v>0</v>
      </c>
    </row>
    <row r="207" spans="1:9" x14ac:dyDescent="0.3">
      <c r="A207" s="5" t="str">
        <f t="shared" si="3"/>
        <v/>
      </c>
      <c r="B207" s="8" t="s">
        <v>9527</v>
      </c>
      <c r="C207" s="8" t="s">
        <v>9543</v>
      </c>
      <c r="D207" t="s">
        <v>9762</v>
      </c>
      <c r="E207">
        <v>22946</v>
      </c>
      <c r="F207">
        <v>14</v>
      </c>
      <c r="G207">
        <v>18</v>
      </c>
      <c r="H207" t="s">
        <v>10147</v>
      </c>
      <c r="I207">
        <v>0</v>
      </c>
    </row>
    <row r="208" spans="1:9" x14ac:dyDescent="0.3">
      <c r="A208" s="5" t="str">
        <f t="shared" si="3"/>
        <v/>
      </c>
      <c r="B208" s="8" t="s">
        <v>9527</v>
      </c>
      <c r="C208" s="8" t="s">
        <v>9543</v>
      </c>
      <c r="D208" t="s">
        <v>9763</v>
      </c>
      <c r="E208">
        <v>22867</v>
      </c>
      <c r="F208">
        <v>18</v>
      </c>
      <c r="G208">
        <v>21</v>
      </c>
      <c r="H208" t="s">
        <v>10148</v>
      </c>
      <c r="I208">
        <v>0</v>
      </c>
    </row>
    <row r="209" spans="1:9" x14ac:dyDescent="0.3">
      <c r="A209" s="5" t="str">
        <f t="shared" si="3"/>
        <v/>
      </c>
      <c r="B209" s="8" t="s">
        <v>9527</v>
      </c>
      <c r="C209" s="8" t="s">
        <v>9543</v>
      </c>
      <c r="D209" t="s">
        <v>9764</v>
      </c>
      <c r="E209">
        <v>22867</v>
      </c>
      <c r="F209">
        <v>17</v>
      </c>
      <c r="G209">
        <v>21</v>
      </c>
      <c r="H209" t="s">
        <v>10149</v>
      </c>
      <c r="I209">
        <v>0</v>
      </c>
    </row>
    <row r="210" spans="1:9" x14ac:dyDescent="0.3">
      <c r="A210" s="5" t="str">
        <f t="shared" si="3"/>
        <v/>
      </c>
      <c r="B210" s="8" t="s">
        <v>9527</v>
      </c>
      <c r="C210" s="8" t="s">
        <v>9544</v>
      </c>
      <c r="D210" t="s">
        <v>9765</v>
      </c>
      <c r="E210">
        <v>1333.0479736328125</v>
      </c>
      <c r="F210">
        <v>18</v>
      </c>
      <c r="G210">
        <v>21</v>
      </c>
      <c r="H210" t="s">
        <v>10150</v>
      </c>
      <c r="I210">
        <v>0</v>
      </c>
    </row>
    <row r="211" spans="1:9" x14ac:dyDescent="0.3">
      <c r="A211" s="5" t="str">
        <f t="shared" si="3"/>
        <v/>
      </c>
      <c r="B211" s="8" t="s">
        <v>9527</v>
      </c>
      <c r="C211" s="8" t="s">
        <v>9544</v>
      </c>
      <c r="D211" t="s">
        <v>9766</v>
      </c>
      <c r="E211">
        <v>1334.3695068359375</v>
      </c>
      <c r="F211">
        <v>20</v>
      </c>
      <c r="G211">
        <v>20</v>
      </c>
      <c r="H211" t="s">
        <v>10151</v>
      </c>
      <c r="I211">
        <v>0</v>
      </c>
    </row>
    <row r="212" spans="1:9" x14ac:dyDescent="0.3">
      <c r="A212" s="5" t="str">
        <f t="shared" si="3"/>
        <v/>
      </c>
      <c r="B212" s="8" t="s">
        <v>9527</v>
      </c>
      <c r="C212" s="8" t="s">
        <v>9544</v>
      </c>
      <c r="D212" t="s">
        <v>9767</v>
      </c>
      <c r="E212">
        <v>1343</v>
      </c>
      <c r="F212">
        <v>20</v>
      </c>
      <c r="G212">
        <v>20</v>
      </c>
      <c r="H212" t="s">
        <v>10151</v>
      </c>
      <c r="I212">
        <v>0</v>
      </c>
    </row>
    <row r="213" spans="1:9" x14ac:dyDescent="0.3">
      <c r="A213" s="5" t="str">
        <f t="shared" si="3"/>
        <v/>
      </c>
      <c r="B213" s="8" t="s">
        <v>9527</v>
      </c>
      <c r="C213" s="8" t="s">
        <v>9544</v>
      </c>
      <c r="D213" t="s">
        <v>9768</v>
      </c>
      <c r="E213">
        <v>1341</v>
      </c>
      <c r="F213">
        <v>18</v>
      </c>
      <c r="G213">
        <v>21</v>
      </c>
      <c r="H213" t="s">
        <v>10152</v>
      </c>
      <c r="I213">
        <v>0</v>
      </c>
    </row>
    <row r="214" spans="1:9" x14ac:dyDescent="0.3">
      <c r="A214" s="5" t="str">
        <f t="shared" si="3"/>
        <v/>
      </c>
      <c r="B214" s="8" t="s">
        <v>9527</v>
      </c>
      <c r="C214" s="8" t="s">
        <v>9544</v>
      </c>
      <c r="D214" t="s">
        <v>9769</v>
      </c>
      <c r="E214">
        <v>1341</v>
      </c>
      <c r="F214">
        <v>20</v>
      </c>
      <c r="G214">
        <v>20</v>
      </c>
      <c r="H214" t="s">
        <v>10153</v>
      </c>
      <c r="I214">
        <v>0</v>
      </c>
    </row>
    <row r="215" spans="1:9" x14ac:dyDescent="0.3">
      <c r="A215" s="5" t="str">
        <f t="shared" si="3"/>
        <v/>
      </c>
      <c r="B215" s="8" t="s">
        <v>9527</v>
      </c>
      <c r="C215" s="8" t="s">
        <v>9544</v>
      </c>
      <c r="D215" t="s">
        <v>9770</v>
      </c>
      <c r="E215">
        <v>1334</v>
      </c>
      <c r="F215">
        <v>20</v>
      </c>
      <c r="G215">
        <v>20</v>
      </c>
      <c r="H215" t="s">
        <v>10153</v>
      </c>
      <c r="I215">
        <v>0</v>
      </c>
    </row>
    <row r="216" spans="1:9" x14ac:dyDescent="0.3">
      <c r="A216" s="5" t="str">
        <f t="shared" si="3"/>
        <v/>
      </c>
      <c r="B216" s="8" t="s">
        <v>9527</v>
      </c>
      <c r="C216" s="8" t="s">
        <v>9544</v>
      </c>
      <c r="D216" t="s">
        <v>9771</v>
      </c>
      <c r="E216">
        <v>1334</v>
      </c>
      <c r="F216">
        <v>20</v>
      </c>
      <c r="G216">
        <v>20</v>
      </c>
      <c r="H216" t="s">
        <v>10153</v>
      </c>
      <c r="I216">
        <v>0</v>
      </c>
    </row>
    <row r="217" spans="1:9" x14ac:dyDescent="0.3">
      <c r="A217" s="5" t="str">
        <f t="shared" si="3"/>
        <v/>
      </c>
      <c r="B217" s="8" t="s">
        <v>9527</v>
      </c>
      <c r="C217" s="8" t="s">
        <v>9544</v>
      </c>
      <c r="D217" t="s">
        <v>9772</v>
      </c>
      <c r="E217">
        <v>1334</v>
      </c>
      <c r="F217">
        <v>19</v>
      </c>
      <c r="G217">
        <v>20</v>
      </c>
      <c r="H217" t="s">
        <v>10154</v>
      </c>
      <c r="I217">
        <v>0</v>
      </c>
    </row>
    <row r="218" spans="1:9" x14ac:dyDescent="0.3">
      <c r="A218" s="5" t="str">
        <f t="shared" si="3"/>
        <v/>
      </c>
      <c r="B218" t="s">
        <v>9527</v>
      </c>
      <c r="C218" t="s">
        <v>9544</v>
      </c>
      <c r="D218" t="s">
        <v>9773</v>
      </c>
      <c r="E218">
        <v>1326</v>
      </c>
      <c r="F218">
        <v>20</v>
      </c>
      <c r="G218">
        <v>20</v>
      </c>
      <c r="H218" t="s">
        <v>10155</v>
      </c>
      <c r="I218">
        <v>0</v>
      </c>
    </row>
    <row r="219" spans="1:9" x14ac:dyDescent="0.3">
      <c r="A219" s="5" t="str">
        <f t="shared" si="3"/>
        <v/>
      </c>
      <c r="B219" t="s">
        <v>9527</v>
      </c>
      <c r="C219" t="s">
        <v>9544</v>
      </c>
      <c r="D219" t="s">
        <v>9774</v>
      </c>
      <c r="E219">
        <v>1325</v>
      </c>
      <c r="F219">
        <v>18</v>
      </c>
      <c r="G219">
        <v>21</v>
      </c>
      <c r="H219" t="s">
        <v>10156</v>
      </c>
      <c r="I219">
        <v>0</v>
      </c>
    </row>
    <row r="220" spans="1:9" x14ac:dyDescent="0.3">
      <c r="A220" s="5" t="str">
        <f t="shared" si="3"/>
        <v/>
      </c>
      <c r="B220" t="s">
        <v>9527</v>
      </c>
      <c r="C220" t="s">
        <v>9544</v>
      </c>
      <c r="D220" t="s">
        <v>9775</v>
      </c>
      <c r="E220">
        <v>1323</v>
      </c>
      <c r="F220">
        <v>16</v>
      </c>
      <c r="G220">
        <v>19</v>
      </c>
      <c r="H220" t="s">
        <v>10157</v>
      </c>
      <c r="I220">
        <v>0</v>
      </c>
    </row>
    <row r="221" spans="1:9" x14ac:dyDescent="0.3">
      <c r="A221" s="5" t="str">
        <f t="shared" si="3"/>
        <v/>
      </c>
      <c r="B221" t="s">
        <v>9527</v>
      </c>
      <c r="C221" t="s">
        <v>9544</v>
      </c>
      <c r="D221" t="s">
        <v>9776</v>
      </c>
      <c r="E221">
        <v>1323</v>
      </c>
      <c r="F221">
        <v>18</v>
      </c>
      <c r="G221">
        <v>20</v>
      </c>
      <c r="H221" t="s">
        <v>10158</v>
      </c>
      <c r="I221">
        <v>0</v>
      </c>
    </row>
    <row r="222" spans="1:9" x14ac:dyDescent="0.3">
      <c r="A222" s="5" t="str">
        <f t="shared" si="3"/>
        <v/>
      </c>
      <c r="B222" t="s">
        <v>9527</v>
      </c>
      <c r="C222" t="s">
        <v>9544</v>
      </c>
      <c r="D222" t="s">
        <v>9777</v>
      </c>
      <c r="E222">
        <v>1323</v>
      </c>
      <c r="F222">
        <v>16</v>
      </c>
      <c r="G222">
        <v>20</v>
      </c>
      <c r="H222" t="s">
        <v>10159</v>
      </c>
      <c r="I222">
        <v>0</v>
      </c>
    </row>
    <row r="223" spans="1:9" x14ac:dyDescent="0.3">
      <c r="A223" s="5" t="str">
        <f t="shared" si="3"/>
        <v/>
      </c>
      <c r="B223" t="s">
        <v>9527</v>
      </c>
      <c r="C223" t="s">
        <v>9544</v>
      </c>
      <c r="D223" t="s">
        <v>9778</v>
      </c>
      <c r="E223">
        <v>1322</v>
      </c>
      <c r="F223">
        <v>14</v>
      </c>
      <c r="G223">
        <v>18</v>
      </c>
      <c r="H223" t="s">
        <v>10160</v>
      </c>
      <c r="I223">
        <v>0</v>
      </c>
    </row>
    <row r="224" spans="1:9" x14ac:dyDescent="0.3">
      <c r="A224" s="5" t="str">
        <f t="shared" si="3"/>
        <v/>
      </c>
      <c r="B224" t="s">
        <v>9527</v>
      </c>
      <c r="C224" t="s">
        <v>9544</v>
      </c>
      <c r="D224" t="s">
        <v>9779</v>
      </c>
      <c r="E224">
        <v>1318</v>
      </c>
      <c r="F224">
        <v>18</v>
      </c>
      <c r="G224">
        <v>21</v>
      </c>
      <c r="H224" t="s">
        <v>10161</v>
      </c>
      <c r="I224">
        <v>0</v>
      </c>
    </row>
    <row r="225" spans="1:9" x14ac:dyDescent="0.3">
      <c r="A225" s="5" t="str">
        <f t="shared" si="3"/>
        <v/>
      </c>
      <c r="B225" t="s">
        <v>9527</v>
      </c>
      <c r="C225" t="s">
        <v>9544</v>
      </c>
      <c r="D225" t="s">
        <v>9780</v>
      </c>
      <c r="E225">
        <v>1318</v>
      </c>
      <c r="F225">
        <v>17</v>
      </c>
      <c r="G225">
        <v>21</v>
      </c>
      <c r="H225" t="s">
        <v>10162</v>
      </c>
      <c r="I225">
        <v>0</v>
      </c>
    </row>
    <row r="226" spans="1:9" x14ac:dyDescent="0.3">
      <c r="A226" s="5" t="str">
        <f t="shared" si="3"/>
        <v/>
      </c>
      <c r="B226" t="s">
        <v>9527</v>
      </c>
      <c r="C226" t="s">
        <v>9545</v>
      </c>
      <c r="D226" t="s">
        <v>9781</v>
      </c>
      <c r="E226">
        <v>49</v>
      </c>
      <c r="F226">
        <v>18</v>
      </c>
      <c r="G226">
        <v>21</v>
      </c>
      <c r="H226" t="s">
        <v>10163</v>
      </c>
      <c r="I226">
        <v>0</v>
      </c>
    </row>
    <row r="227" spans="1:9" x14ac:dyDescent="0.3">
      <c r="A227" s="5" t="str">
        <f t="shared" si="3"/>
        <v/>
      </c>
      <c r="B227" t="s">
        <v>9527</v>
      </c>
      <c r="C227" t="s">
        <v>9545</v>
      </c>
      <c r="D227" t="s">
        <v>9782</v>
      </c>
      <c r="E227">
        <v>48.671234130859375</v>
      </c>
      <c r="F227">
        <v>20</v>
      </c>
      <c r="G227">
        <v>20</v>
      </c>
      <c r="H227" t="s">
        <v>10164</v>
      </c>
      <c r="I227">
        <v>0</v>
      </c>
    </row>
    <row r="228" spans="1:9" x14ac:dyDescent="0.3">
      <c r="A228" s="5" t="str">
        <f t="shared" si="3"/>
        <v/>
      </c>
      <c r="B228" t="s">
        <v>9527</v>
      </c>
      <c r="C228" t="s">
        <v>9545</v>
      </c>
      <c r="D228" t="s">
        <v>9783</v>
      </c>
      <c r="E228">
        <v>49</v>
      </c>
      <c r="F228">
        <v>20</v>
      </c>
      <c r="G228">
        <v>20</v>
      </c>
      <c r="H228" t="s">
        <v>10164</v>
      </c>
      <c r="I228">
        <v>0</v>
      </c>
    </row>
    <row r="229" spans="1:9" x14ac:dyDescent="0.3">
      <c r="A229" s="5" t="str">
        <f t="shared" si="3"/>
        <v/>
      </c>
      <c r="B229" t="s">
        <v>9527</v>
      </c>
      <c r="C229" t="s">
        <v>9545</v>
      </c>
      <c r="D229" t="s">
        <v>9784</v>
      </c>
      <c r="E229">
        <v>49</v>
      </c>
      <c r="F229">
        <v>18</v>
      </c>
      <c r="G229">
        <v>21</v>
      </c>
      <c r="H229" t="s">
        <v>10165</v>
      </c>
      <c r="I229">
        <v>0</v>
      </c>
    </row>
    <row r="230" spans="1:9" x14ac:dyDescent="0.3">
      <c r="A230" s="5" t="str">
        <f t="shared" si="3"/>
        <v/>
      </c>
      <c r="B230" t="s">
        <v>9527</v>
      </c>
      <c r="C230" t="s">
        <v>9545</v>
      </c>
      <c r="D230" t="s">
        <v>9785</v>
      </c>
      <c r="E230">
        <v>49</v>
      </c>
      <c r="F230">
        <v>20</v>
      </c>
      <c r="G230">
        <v>20</v>
      </c>
      <c r="H230" t="s">
        <v>10166</v>
      </c>
      <c r="I230">
        <v>0</v>
      </c>
    </row>
    <row r="231" spans="1:9" x14ac:dyDescent="0.3">
      <c r="A231" s="5" t="str">
        <f t="shared" si="3"/>
        <v/>
      </c>
      <c r="B231" t="s">
        <v>9527</v>
      </c>
      <c r="C231" t="s">
        <v>9545</v>
      </c>
      <c r="D231" t="s">
        <v>9786</v>
      </c>
      <c r="E231">
        <v>48</v>
      </c>
      <c r="F231">
        <v>20</v>
      </c>
      <c r="G231">
        <v>20</v>
      </c>
      <c r="H231" t="s">
        <v>10166</v>
      </c>
      <c r="I231">
        <v>0</v>
      </c>
    </row>
    <row r="232" spans="1:9" x14ac:dyDescent="0.3">
      <c r="A232" s="5" t="str">
        <f t="shared" si="3"/>
        <v/>
      </c>
      <c r="B232" t="s">
        <v>9527</v>
      </c>
      <c r="C232" t="s">
        <v>9545</v>
      </c>
      <c r="D232" t="s">
        <v>9787</v>
      </c>
      <c r="E232">
        <v>48</v>
      </c>
      <c r="F232">
        <v>20</v>
      </c>
      <c r="G232">
        <v>20</v>
      </c>
      <c r="H232" t="s">
        <v>10166</v>
      </c>
      <c r="I232">
        <v>0</v>
      </c>
    </row>
    <row r="233" spans="1:9" x14ac:dyDescent="0.3">
      <c r="A233" s="5" t="str">
        <f t="shared" si="3"/>
        <v/>
      </c>
      <c r="B233" t="s">
        <v>9527</v>
      </c>
      <c r="C233" t="s">
        <v>9545</v>
      </c>
      <c r="D233" t="s">
        <v>9788</v>
      </c>
      <c r="E233">
        <v>48</v>
      </c>
      <c r="F233">
        <v>19</v>
      </c>
      <c r="G233">
        <v>20</v>
      </c>
      <c r="H233" t="s">
        <v>10167</v>
      </c>
      <c r="I233">
        <v>0</v>
      </c>
    </row>
    <row r="234" spans="1:9" x14ac:dyDescent="0.3">
      <c r="A234" s="5" t="str">
        <f t="shared" si="3"/>
        <v/>
      </c>
      <c r="B234" t="s">
        <v>9527</v>
      </c>
      <c r="C234" t="s">
        <v>9545</v>
      </c>
      <c r="D234" t="s">
        <v>9789</v>
      </c>
      <c r="E234">
        <v>49</v>
      </c>
      <c r="F234">
        <v>20</v>
      </c>
      <c r="G234">
        <v>20</v>
      </c>
      <c r="H234" t="s">
        <v>10168</v>
      </c>
      <c r="I234">
        <v>0</v>
      </c>
    </row>
    <row r="235" spans="1:9" x14ac:dyDescent="0.3">
      <c r="A235" s="5" t="str">
        <f t="shared" si="3"/>
        <v/>
      </c>
      <c r="B235" t="s">
        <v>9527</v>
      </c>
      <c r="C235" t="s">
        <v>9545</v>
      </c>
      <c r="D235" t="s">
        <v>9790</v>
      </c>
      <c r="E235">
        <v>49</v>
      </c>
      <c r="F235">
        <v>18</v>
      </c>
      <c r="G235">
        <v>21</v>
      </c>
      <c r="H235" t="s">
        <v>10169</v>
      </c>
      <c r="I235">
        <v>0</v>
      </c>
    </row>
    <row r="236" spans="1:9" x14ac:dyDescent="0.3">
      <c r="A236" s="5" t="str">
        <f t="shared" si="3"/>
        <v/>
      </c>
      <c r="B236" t="s">
        <v>9527</v>
      </c>
      <c r="C236" t="s">
        <v>9545</v>
      </c>
      <c r="D236" t="s">
        <v>9791</v>
      </c>
      <c r="E236">
        <v>48</v>
      </c>
      <c r="F236">
        <v>16</v>
      </c>
      <c r="G236">
        <v>20</v>
      </c>
      <c r="H236" t="s">
        <v>10170</v>
      </c>
      <c r="I236">
        <v>0</v>
      </c>
    </row>
    <row r="237" spans="1:9" x14ac:dyDescent="0.3">
      <c r="A237" s="5" t="str">
        <f t="shared" si="3"/>
        <v/>
      </c>
      <c r="B237" t="s">
        <v>9527</v>
      </c>
      <c r="C237" t="s">
        <v>9545</v>
      </c>
      <c r="D237" t="s">
        <v>9792</v>
      </c>
      <c r="E237">
        <v>48</v>
      </c>
      <c r="F237">
        <v>14</v>
      </c>
      <c r="G237">
        <v>18</v>
      </c>
      <c r="H237" t="s">
        <v>10171</v>
      </c>
      <c r="I237">
        <v>0</v>
      </c>
    </row>
    <row r="238" spans="1:9" x14ac:dyDescent="0.3">
      <c r="A238" s="5" t="str">
        <f t="shared" si="3"/>
        <v/>
      </c>
      <c r="B238" t="s">
        <v>9527</v>
      </c>
      <c r="C238" t="s">
        <v>9545</v>
      </c>
      <c r="D238" t="s">
        <v>9793</v>
      </c>
      <c r="E238">
        <v>48</v>
      </c>
      <c r="F238">
        <v>18</v>
      </c>
      <c r="G238">
        <v>21</v>
      </c>
      <c r="H238" t="s">
        <v>10172</v>
      </c>
      <c r="I238">
        <v>0</v>
      </c>
    </row>
    <row r="239" spans="1:9" x14ac:dyDescent="0.3">
      <c r="A239" s="5" t="str">
        <f t="shared" si="3"/>
        <v/>
      </c>
      <c r="B239" t="s">
        <v>9527</v>
      </c>
      <c r="C239" t="s">
        <v>9545</v>
      </c>
      <c r="D239" t="s">
        <v>9794</v>
      </c>
      <c r="E239">
        <v>48</v>
      </c>
      <c r="F239">
        <v>17</v>
      </c>
      <c r="G239">
        <v>21</v>
      </c>
      <c r="H239" t="s">
        <v>10173</v>
      </c>
      <c r="I239">
        <v>0</v>
      </c>
    </row>
    <row r="240" spans="1:9" x14ac:dyDescent="0.3">
      <c r="A240" s="5" t="str">
        <f t="shared" si="3"/>
        <v/>
      </c>
      <c r="B240" t="s">
        <v>9527</v>
      </c>
      <c r="C240" t="s">
        <v>9545</v>
      </c>
      <c r="D240" t="s">
        <v>9795</v>
      </c>
      <c r="F240">
        <v>18</v>
      </c>
      <c r="G240">
        <v>20</v>
      </c>
      <c r="H240" t="s">
        <v>10174</v>
      </c>
      <c r="I240">
        <v>0</v>
      </c>
    </row>
    <row r="241" spans="1:9" x14ac:dyDescent="0.3">
      <c r="A241" s="5" t="str">
        <f t="shared" si="3"/>
        <v/>
      </c>
      <c r="B241" t="s">
        <v>9527</v>
      </c>
      <c r="C241" t="s">
        <v>9545</v>
      </c>
      <c r="D241" t="s">
        <v>9796</v>
      </c>
      <c r="F241">
        <v>16</v>
      </c>
      <c r="G241">
        <v>19</v>
      </c>
      <c r="H241" t="s">
        <v>10175</v>
      </c>
      <c r="I241">
        <v>0</v>
      </c>
    </row>
    <row r="242" spans="1:9" x14ac:dyDescent="0.3">
      <c r="A242" s="5" t="str">
        <f t="shared" si="3"/>
        <v/>
      </c>
      <c r="B242" t="s">
        <v>9527</v>
      </c>
      <c r="C242" t="s">
        <v>9546</v>
      </c>
      <c r="D242" t="s">
        <v>9797</v>
      </c>
      <c r="E242">
        <v>906.0286865234375</v>
      </c>
      <c r="F242">
        <v>20</v>
      </c>
      <c r="G242">
        <v>20</v>
      </c>
      <c r="H242" t="s">
        <v>10176</v>
      </c>
      <c r="I242">
        <v>0</v>
      </c>
    </row>
    <row r="243" spans="1:9" x14ac:dyDescent="0.3">
      <c r="A243" s="5" t="str">
        <f t="shared" si="3"/>
        <v/>
      </c>
      <c r="B243" t="s">
        <v>9527</v>
      </c>
      <c r="C243" t="s">
        <v>9546</v>
      </c>
      <c r="D243" t="s">
        <v>9798</v>
      </c>
      <c r="E243">
        <v>907.51348876953125</v>
      </c>
      <c r="F243">
        <v>18</v>
      </c>
      <c r="G243">
        <v>21</v>
      </c>
      <c r="H243" t="s">
        <v>10177</v>
      </c>
      <c r="I243">
        <v>0</v>
      </c>
    </row>
    <row r="244" spans="1:9" x14ac:dyDescent="0.3">
      <c r="A244" s="5" t="str">
        <f t="shared" si="3"/>
        <v/>
      </c>
      <c r="B244" t="s">
        <v>9527</v>
      </c>
      <c r="C244" t="s">
        <v>9546</v>
      </c>
      <c r="D244" t="s">
        <v>9799</v>
      </c>
      <c r="E244">
        <v>913</v>
      </c>
      <c r="F244">
        <v>20</v>
      </c>
      <c r="G244">
        <v>20</v>
      </c>
      <c r="H244" t="s">
        <v>10178</v>
      </c>
      <c r="I244">
        <v>0</v>
      </c>
    </row>
    <row r="245" spans="1:9" x14ac:dyDescent="0.3">
      <c r="A245" s="5" t="str">
        <f t="shared" si="3"/>
        <v/>
      </c>
      <c r="B245" t="s">
        <v>9527</v>
      </c>
      <c r="C245" t="s">
        <v>9546</v>
      </c>
      <c r="D245" t="s">
        <v>9800</v>
      </c>
      <c r="E245">
        <v>911</v>
      </c>
      <c r="F245">
        <v>18</v>
      </c>
      <c r="G245">
        <v>21</v>
      </c>
      <c r="H245" t="s">
        <v>10179</v>
      </c>
      <c r="I245">
        <v>0</v>
      </c>
    </row>
    <row r="246" spans="1:9" x14ac:dyDescent="0.3">
      <c r="A246" s="5" t="str">
        <f t="shared" si="3"/>
        <v/>
      </c>
      <c r="B246" t="s">
        <v>9527</v>
      </c>
      <c r="C246" t="s">
        <v>9546</v>
      </c>
      <c r="D246" t="s">
        <v>9801</v>
      </c>
      <c r="E246">
        <v>910</v>
      </c>
      <c r="F246">
        <v>20</v>
      </c>
      <c r="G246">
        <v>20</v>
      </c>
      <c r="H246" t="s">
        <v>10180</v>
      </c>
      <c r="I246">
        <v>0</v>
      </c>
    </row>
    <row r="247" spans="1:9" x14ac:dyDescent="0.3">
      <c r="A247" s="5" t="str">
        <f t="shared" si="3"/>
        <v/>
      </c>
      <c r="B247" t="s">
        <v>9527</v>
      </c>
      <c r="C247" t="s">
        <v>9546</v>
      </c>
      <c r="D247" t="s">
        <v>9802</v>
      </c>
      <c r="E247">
        <v>901</v>
      </c>
      <c r="F247">
        <v>20</v>
      </c>
      <c r="G247">
        <v>20</v>
      </c>
      <c r="H247" t="s">
        <v>10180</v>
      </c>
      <c r="I247">
        <v>0</v>
      </c>
    </row>
    <row r="248" spans="1:9" x14ac:dyDescent="0.3">
      <c r="A248" s="5" t="str">
        <f t="shared" si="3"/>
        <v/>
      </c>
      <c r="B248" t="s">
        <v>9527</v>
      </c>
      <c r="C248" t="s">
        <v>9546</v>
      </c>
      <c r="D248" t="s">
        <v>9803</v>
      </c>
      <c r="E248">
        <v>901</v>
      </c>
      <c r="F248">
        <v>20</v>
      </c>
      <c r="G248">
        <v>20</v>
      </c>
      <c r="H248" t="s">
        <v>10180</v>
      </c>
      <c r="I248">
        <v>0</v>
      </c>
    </row>
    <row r="249" spans="1:9" x14ac:dyDescent="0.3">
      <c r="A249" s="5" t="str">
        <f t="shared" si="3"/>
        <v/>
      </c>
      <c r="B249" t="s">
        <v>9527</v>
      </c>
      <c r="C249" t="s">
        <v>9546</v>
      </c>
      <c r="D249" t="s">
        <v>9804</v>
      </c>
      <c r="E249">
        <v>901</v>
      </c>
      <c r="F249">
        <v>19</v>
      </c>
      <c r="G249">
        <v>20</v>
      </c>
      <c r="H249" t="s">
        <v>10181</v>
      </c>
      <c r="I249">
        <v>0</v>
      </c>
    </row>
    <row r="250" spans="1:9" x14ac:dyDescent="0.3">
      <c r="A250" s="5" t="str">
        <f t="shared" si="3"/>
        <v/>
      </c>
      <c r="B250" t="s">
        <v>9527</v>
      </c>
      <c r="C250" t="s">
        <v>9546</v>
      </c>
      <c r="D250" t="s">
        <v>9805</v>
      </c>
      <c r="E250">
        <v>904</v>
      </c>
      <c r="F250">
        <v>20</v>
      </c>
      <c r="G250">
        <v>20</v>
      </c>
      <c r="H250" t="s">
        <v>10182</v>
      </c>
      <c r="I250">
        <v>0</v>
      </c>
    </row>
    <row r="251" spans="1:9" x14ac:dyDescent="0.3">
      <c r="A251" s="5" t="str">
        <f t="shared" si="3"/>
        <v/>
      </c>
      <c r="B251" t="s">
        <v>9527</v>
      </c>
      <c r="C251" t="s">
        <v>9546</v>
      </c>
      <c r="D251" t="s">
        <v>9806</v>
      </c>
      <c r="E251">
        <v>904</v>
      </c>
      <c r="F251">
        <v>18</v>
      </c>
      <c r="G251">
        <v>21</v>
      </c>
      <c r="H251" t="s">
        <v>10183</v>
      </c>
      <c r="I251">
        <v>0</v>
      </c>
    </row>
    <row r="252" spans="1:9" x14ac:dyDescent="0.3">
      <c r="A252" s="5" t="str">
        <f t="shared" si="3"/>
        <v/>
      </c>
      <c r="B252" t="s">
        <v>9527</v>
      </c>
      <c r="C252" t="s">
        <v>9546</v>
      </c>
      <c r="D252" t="s">
        <v>9807</v>
      </c>
      <c r="E252">
        <v>902</v>
      </c>
      <c r="F252">
        <v>16</v>
      </c>
      <c r="G252">
        <v>19</v>
      </c>
      <c r="H252" t="s">
        <v>10184</v>
      </c>
      <c r="I252">
        <v>0</v>
      </c>
    </row>
    <row r="253" spans="1:9" x14ac:dyDescent="0.3">
      <c r="A253" s="5" t="str">
        <f t="shared" si="3"/>
        <v/>
      </c>
      <c r="B253" t="s">
        <v>9527</v>
      </c>
      <c r="C253" t="s">
        <v>9546</v>
      </c>
      <c r="D253" t="s">
        <v>9808</v>
      </c>
      <c r="E253">
        <v>902</v>
      </c>
      <c r="F253">
        <v>18</v>
      </c>
      <c r="G253">
        <v>20</v>
      </c>
      <c r="H253" t="s">
        <v>10185</v>
      </c>
      <c r="I253">
        <v>0</v>
      </c>
    </row>
    <row r="254" spans="1:9" x14ac:dyDescent="0.3">
      <c r="A254" s="5" t="str">
        <f t="shared" si="3"/>
        <v/>
      </c>
      <c r="B254" t="s">
        <v>9527</v>
      </c>
      <c r="C254" t="s">
        <v>9546</v>
      </c>
      <c r="D254" t="s">
        <v>9809</v>
      </c>
      <c r="E254">
        <v>902</v>
      </c>
      <c r="F254">
        <v>16</v>
      </c>
      <c r="G254">
        <v>20</v>
      </c>
      <c r="H254" t="s">
        <v>10186</v>
      </c>
      <c r="I254">
        <v>0</v>
      </c>
    </row>
    <row r="255" spans="1:9" x14ac:dyDescent="0.3">
      <c r="A255" s="5" t="str">
        <f t="shared" si="3"/>
        <v/>
      </c>
      <c r="B255" t="s">
        <v>9527</v>
      </c>
      <c r="C255" t="s">
        <v>9546</v>
      </c>
      <c r="D255" t="s">
        <v>9810</v>
      </c>
      <c r="E255">
        <v>902</v>
      </c>
      <c r="F255">
        <v>14</v>
      </c>
      <c r="G255">
        <v>18</v>
      </c>
      <c r="H255" t="s">
        <v>10187</v>
      </c>
      <c r="I255">
        <v>0</v>
      </c>
    </row>
    <row r="256" spans="1:9" x14ac:dyDescent="0.3">
      <c r="A256" s="5" t="str">
        <f t="shared" si="3"/>
        <v/>
      </c>
      <c r="B256" t="s">
        <v>9527</v>
      </c>
      <c r="C256" t="s">
        <v>9546</v>
      </c>
      <c r="D256" t="s">
        <v>9811</v>
      </c>
      <c r="E256">
        <v>901</v>
      </c>
      <c r="F256">
        <v>18</v>
      </c>
      <c r="G256">
        <v>21</v>
      </c>
      <c r="H256" t="s">
        <v>10188</v>
      </c>
      <c r="I256">
        <v>0</v>
      </c>
    </row>
    <row r="257" spans="1:9" x14ac:dyDescent="0.3">
      <c r="A257" s="5" t="str">
        <f t="shared" si="3"/>
        <v/>
      </c>
      <c r="B257" t="s">
        <v>9527</v>
      </c>
      <c r="C257" t="s">
        <v>9546</v>
      </c>
      <c r="D257" t="s">
        <v>9812</v>
      </c>
      <c r="E257">
        <v>901</v>
      </c>
      <c r="F257">
        <v>17</v>
      </c>
      <c r="G257">
        <v>21</v>
      </c>
      <c r="H257" t="s">
        <v>10189</v>
      </c>
      <c r="I257">
        <v>0</v>
      </c>
    </row>
    <row r="258" spans="1:9" x14ac:dyDescent="0.3">
      <c r="A258" s="5" t="str">
        <f t="shared" ref="A258:A321" si="4">IF(AND(category=B258, subcategory=C258, reportdate=D258), 1, "")</f>
        <v/>
      </c>
      <c r="B258" t="s">
        <v>9528</v>
      </c>
      <c r="C258" t="s">
        <v>9547</v>
      </c>
      <c r="D258" t="s">
        <v>9813</v>
      </c>
      <c r="E258">
        <v>14194.142578125</v>
      </c>
      <c r="F258">
        <v>18</v>
      </c>
      <c r="G258">
        <v>21</v>
      </c>
      <c r="H258" t="s">
        <v>10190</v>
      </c>
      <c r="I258">
        <v>0</v>
      </c>
    </row>
    <row r="259" spans="1:9" x14ac:dyDescent="0.3">
      <c r="A259" s="5" t="str">
        <f t="shared" si="4"/>
        <v/>
      </c>
      <c r="B259" t="s">
        <v>9528</v>
      </c>
      <c r="C259" t="s">
        <v>9547</v>
      </c>
      <c r="D259" t="s">
        <v>9814</v>
      </c>
      <c r="E259">
        <v>14197.5068359375</v>
      </c>
      <c r="F259">
        <v>20</v>
      </c>
      <c r="G259">
        <v>20</v>
      </c>
      <c r="H259" t="s">
        <v>10191</v>
      </c>
      <c r="I259">
        <v>0</v>
      </c>
    </row>
    <row r="260" spans="1:9" x14ac:dyDescent="0.3">
      <c r="A260" s="5" t="str">
        <f t="shared" si="4"/>
        <v/>
      </c>
      <c r="B260" t="s">
        <v>9528</v>
      </c>
      <c r="C260" t="s">
        <v>9547</v>
      </c>
      <c r="D260" t="s">
        <v>9815</v>
      </c>
      <c r="E260">
        <v>14308</v>
      </c>
      <c r="F260">
        <v>20</v>
      </c>
      <c r="G260">
        <v>20</v>
      </c>
      <c r="H260" t="s">
        <v>10191</v>
      </c>
      <c r="I260">
        <v>0</v>
      </c>
    </row>
    <row r="261" spans="1:9" x14ac:dyDescent="0.3">
      <c r="A261" s="5" t="str">
        <f t="shared" si="4"/>
        <v/>
      </c>
      <c r="B261" t="s">
        <v>9528</v>
      </c>
      <c r="C261" t="s">
        <v>9547</v>
      </c>
      <c r="D261" t="s">
        <v>9816</v>
      </c>
      <c r="E261">
        <v>14289</v>
      </c>
      <c r="F261">
        <v>18</v>
      </c>
      <c r="G261">
        <v>21</v>
      </c>
      <c r="H261" t="s">
        <v>10192</v>
      </c>
      <c r="I261">
        <v>0</v>
      </c>
    </row>
    <row r="262" spans="1:9" x14ac:dyDescent="0.3">
      <c r="A262" s="5" t="str">
        <f t="shared" si="4"/>
        <v/>
      </c>
      <c r="B262" t="s">
        <v>9528</v>
      </c>
      <c r="C262" t="s">
        <v>9547</v>
      </c>
      <c r="D262" t="s">
        <v>9817</v>
      </c>
      <c r="E262">
        <v>13075</v>
      </c>
      <c r="F262">
        <v>20</v>
      </c>
      <c r="G262">
        <v>20</v>
      </c>
      <c r="H262" t="s">
        <v>10193</v>
      </c>
      <c r="I262">
        <v>0</v>
      </c>
    </row>
    <row r="263" spans="1:9" x14ac:dyDescent="0.3">
      <c r="A263" s="5" t="str">
        <f t="shared" si="4"/>
        <v/>
      </c>
      <c r="B263" t="s">
        <v>9528</v>
      </c>
      <c r="C263" t="s">
        <v>9547</v>
      </c>
      <c r="D263" t="s">
        <v>9818</v>
      </c>
      <c r="E263">
        <v>12977</v>
      </c>
      <c r="F263">
        <v>20</v>
      </c>
      <c r="G263">
        <v>20</v>
      </c>
      <c r="H263" t="s">
        <v>10193</v>
      </c>
      <c r="I263">
        <v>0</v>
      </c>
    </row>
    <row r="264" spans="1:9" x14ac:dyDescent="0.3">
      <c r="A264" s="5" t="str">
        <f t="shared" si="4"/>
        <v/>
      </c>
      <c r="B264" t="s">
        <v>9528</v>
      </c>
      <c r="C264" t="s">
        <v>9547</v>
      </c>
      <c r="D264" t="s">
        <v>9819</v>
      </c>
      <c r="E264">
        <v>14181</v>
      </c>
      <c r="F264">
        <v>20</v>
      </c>
      <c r="G264">
        <v>20</v>
      </c>
      <c r="H264" t="s">
        <v>10193</v>
      </c>
      <c r="I264">
        <v>0</v>
      </c>
    </row>
    <row r="265" spans="1:9" x14ac:dyDescent="0.3">
      <c r="A265" s="5" t="str">
        <f t="shared" si="4"/>
        <v/>
      </c>
      <c r="B265" t="s">
        <v>9528</v>
      </c>
      <c r="C265" t="s">
        <v>9547</v>
      </c>
      <c r="D265" t="s">
        <v>9820</v>
      </c>
      <c r="E265">
        <v>14176</v>
      </c>
      <c r="F265">
        <v>19</v>
      </c>
      <c r="G265">
        <v>20</v>
      </c>
      <c r="H265" t="s">
        <v>10194</v>
      </c>
      <c r="I265">
        <v>0</v>
      </c>
    </row>
    <row r="266" spans="1:9" x14ac:dyDescent="0.3">
      <c r="A266" s="5" t="str">
        <f t="shared" si="4"/>
        <v/>
      </c>
      <c r="B266" t="s">
        <v>9528</v>
      </c>
      <c r="C266" t="s">
        <v>9547</v>
      </c>
      <c r="D266" t="s">
        <v>9821</v>
      </c>
      <c r="E266">
        <v>14102</v>
      </c>
      <c r="F266">
        <v>20</v>
      </c>
      <c r="G266">
        <v>20</v>
      </c>
      <c r="H266" t="s">
        <v>10195</v>
      </c>
      <c r="I266">
        <v>0</v>
      </c>
    </row>
    <row r="267" spans="1:9" x14ac:dyDescent="0.3">
      <c r="A267" s="5" t="str">
        <f t="shared" si="4"/>
        <v/>
      </c>
      <c r="B267" t="s">
        <v>9528</v>
      </c>
      <c r="C267" t="s">
        <v>9547</v>
      </c>
      <c r="D267" t="s">
        <v>9822</v>
      </c>
      <c r="E267">
        <v>14098</v>
      </c>
      <c r="F267">
        <v>18</v>
      </c>
      <c r="G267">
        <v>21</v>
      </c>
      <c r="H267" t="s">
        <v>10196</v>
      </c>
      <c r="I267">
        <v>0</v>
      </c>
    </row>
    <row r="268" spans="1:9" x14ac:dyDescent="0.3">
      <c r="A268" s="5" t="str">
        <f t="shared" si="4"/>
        <v/>
      </c>
      <c r="B268" t="s">
        <v>9528</v>
      </c>
      <c r="C268" t="s">
        <v>9547</v>
      </c>
      <c r="D268" t="s">
        <v>9823</v>
      </c>
      <c r="E268">
        <v>14067</v>
      </c>
      <c r="F268">
        <v>16</v>
      </c>
      <c r="G268">
        <v>19</v>
      </c>
      <c r="H268" t="s">
        <v>10197</v>
      </c>
      <c r="I268">
        <v>0</v>
      </c>
    </row>
    <row r="269" spans="1:9" x14ac:dyDescent="0.3">
      <c r="A269" s="5" t="str">
        <f t="shared" si="4"/>
        <v/>
      </c>
      <c r="B269" t="s">
        <v>9528</v>
      </c>
      <c r="C269" t="s">
        <v>9547</v>
      </c>
      <c r="D269" t="s">
        <v>9824</v>
      </c>
      <c r="E269">
        <v>14067</v>
      </c>
      <c r="F269">
        <v>18</v>
      </c>
      <c r="G269">
        <v>20</v>
      </c>
      <c r="H269" t="s">
        <v>10198</v>
      </c>
      <c r="I269">
        <v>0</v>
      </c>
    </row>
    <row r="270" spans="1:9" x14ac:dyDescent="0.3">
      <c r="A270" s="5" t="str">
        <f t="shared" si="4"/>
        <v/>
      </c>
      <c r="B270" t="s">
        <v>9528</v>
      </c>
      <c r="C270" t="s">
        <v>9547</v>
      </c>
      <c r="D270" t="s">
        <v>9825</v>
      </c>
      <c r="E270">
        <v>14083</v>
      </c>
      <c r="F270">
        <v>16</v>
      </c>
      <c r="G270">
        <v>20</v>
      </c>
      <c r="H270" t="s">
        <v>10199</v>
      </c>
      <c r="I270">
        <v>0</v>
      </c>
    </row>
    <row r="271" spans="1:9" x14ac:dyDescent="0.3">
      <c r="A271" s="5" t="str">
        <f t="shared" si="4"/>
        <v/>
      </c>
      <c r="B271" t="s">
        <v>9528</v>
      </c>
      <c r="C271" t="s">
        <v>9547</v>
      </c>
      <c r="D271" t="s">
        <v>9826</v>
      </c>
      <c r="E271">
        <v>14078</v>
      </c>
      <c r="F271">
        <v>14</v>
      </c>
      <c r="G271">
        <v>18</v>
      </c>
      <c r="H271" t="s">
        <v>10200</v>
      </c>
      <c r="I271">
        <v>0</v>
      </c>
    </row>
    <row r="272" spans="1:9" x14ac:dyDescent="0.3">
      <c r="A272" s="5" t="str">
        <f t="shared" si="4"/>
        <v/>
      </c>
      <c r="B272" t="s">
        <v>9528</v>
      </c>
      <c r="C272" t="s">
        <v>9547</v>
      </c>
      <c r="D272" t="s">
        <v>9827</v>
      </c>
      <c r="E272">
        <v>14080</v>
      </c>
      <c r="F272">
        <v>18</v>
      </c>
      <c r="G272">
        <v>21</v>
      </c>
      <c r="H272" t="s">
        <v>10201</v>
      </c>
      <c r="I272">
        <v>0</v>
      </c>
    </row>
    <row r="273" spans="1:9" x14ac:dyDescent="0.3">
      <c r="A273" s="5" t="str">
        <f t="shared" si="4"/>
        <v/>
      </c>
      <c r="B273" t="s">
        <v>9528</v>
      </c>
      <c r="C273" t="s">
        <v>9547</v>
      </c>
      <c r="D273" t="s">
        <v>9828</v>
      </c>
      <c r="E273">
        <v>14080</v>
      </c>
      <c r="F273">
        <v>17</v>
      </c>
      <c r="G273">
        <v>21</v>
      </c>
      <c r="H273" t="s">
        <v>10202</v>
      </c>
      <c r="I273">
        <v>0</v>
      </c>
    </row>
    <row r="274" spans="1:9" x14ac:dyDescent="0.3">
      <c r="A274" s="5" t="str">
        <f t="shared" si="4"/>
        <v/>
      </c>
      <c r="B274" t="s">
        <v>9528</v>
      </c>
      <c r="C274" t="s">
        <v>9548</v>
      </c>
      <c r="D274" t="s">
        <v>9829</v>
      </c>
      <c r="E274">
        <v>37231.7734375</v>
      </c>
      <c r="F274">
        <v>18</v>
      </c>
      <c r="G274">
        <v>21</v>
      </c>
      <c r="H274" t="s">
        <v>10203</v>
      </c>
      <c r="I274">
        <v>0</v>
      </c>
    </row>
    <row r="275" spans="1:9" x14ac:dyDescent="0.3">
      <c r="A275" s="5" t="str">
        <f t="shared" si="4"/>
        <v/>
      </c>
      <c r="B275" t="s">
        <v>9528</v>
      </c>
      <c r="C275" t="s">
        <v>9548</v>
      </c>
      <c r="D275" t="s">
        <v>9830</v>
      </c>
      <c r="E275">
        <v>37239.07421875</v>
      </c>
      <c r="F275">
        <v>20</v>
      </c>
      <c r="G275">
        <v>20</v>
      </c>
      <c r="H275" t="s">
        <v>10204</v>
      </c>
      <c r="I275">
        <v>0</v>
      </c>
    </row>
    <row r="276" spans="1:9" x14ac:dyDescent="0.3">
      <c r="A276" s="5" t="str">
        <f t="shared" si="4"/>
        <v/>
      </c>
      <c r="B276" t="s">
        <v>9528</v>
      </c>
      <c r="C276" t="s">
        <v>9548</v>
      </c>
      <c r="D276" t="s">
        <v>9831</v>
      </c>
      <c r="E276">
        <v>37534</v>
      </c>
      <c r="F276">
        <v>20</v>
      </c>
      <c r="G276">
        <v>20</v>
      </c>
      <c r="H276" t="s">
        <v>10204</v>
      </c>
      <c r="I276">
        <v>0</v>
      </c>
    </row>
    <row r="277" spans="1:9" x14ac:dyDescent="0.3">
      <c r="A277" s="5" t="str">
        <f t="shared" si="4"/>
        <v/>
      </c>
      <c r="B277" t="s">
        <v>9528</v>
      </c>
      <c r="C277" t="s">
        <v>9548</v>
      </c>
      <c r="D277" t="s">
        <v>9832</v>
      </c>
      <c r="E277">
        <v>37487</v>
      </c>
      <c r="F277">
        <v>18</v>
      </c>
      <c r="G277">
        <v>21</v>
      </c>
      <c r="H277" t="s">
        <v>10205</v>
      </c>
      <c r="I277">
        <v>0</v>
      </c>
    </row>
    <row r="278" spans="1:9" x14ac:dyDescent="0.3">
      <c r="A278" s="5" t="str">
        <f t="shared" si="4"/>
        <v/>
      </c>
      <c r="B278" t="s">
        <v>9528</v>
      </c>
      <c r="C278" t="s">
        <v>9548</v>
      </c>
      <c r="D278" t="s">
        <v>9833</v>
      </c>
      <c r="E278">
        <v>33454</v>
      </c>
      <c r="F278">
        <v>20</v>
      </c>
      <c r="G278">
        <v>20</v>
      </c>
      <c r="H278" t="s">
        <v>10206</v>
      </c>
      <c r="I278">
        <v>0</v>
      </c>
    </row>
    <row r="279" spans="1:9" x14ac:dyDescent="0.3">
      <c r="A279" s="5" t="str">
        <f t="shared" si="4"/>
        <v/>
      </c>
      <c r="B279" t="s">
        <v>9528</v>
      </c>
      <c r="C279" t="s">
        <v>9548</v>
      </c>
      <c r="D279" t="s">
        <v>9834</v>
      </c>
      <c r="E279">
        <v>33201</v>
      </c>
      <c r="F279">
        <v>20</v>
      </c>
      <c r="G279">
        <v>20</v>
      </c>
      <c r="H279" t="s">
        <v>10206</v>
      </c>
      <c r="I279">
        <v>0</v>
      </c>
    </row>
    <row r="280" spans="1:9" x14ac:dyDescent="0.3">
      <c r="A280" s="5" t="str">
        <f t="shared" si="4"/>
        <v/>
      </c>
      <c r="B280" t="s">
        <v>9528</v>
      </c>
      <c r="C280" t="s">
        <v>9548</v>
      </c>
      <c r="D280" t="s">
        <v>9835</v>
      </c>
      <c r="E280">
        <v>37202</v>
      </c>
      <c r="F280">
        <v>20</v>
      </c>
      <c r="G280">
        <v>20</v>
      </c>
      <c r="H280" t="s">
        <v>10206</v>
      </c>
      <c r="I280">
        <v>0</v>
      </c>
    </row>
    <row r="281" spans="1:9" x14ac:dyDescent="0.3">
      <c r="A281" s="5" t="str">
        <f t="shared" si="4"/>
        <v/>
      </c>
      <c r="B281" t="s">
        <v>9528</v>
      </c>
      <c r="C281" t="s">
        <v>9548</v>
      </c>
      <c r="D281" t="s">
        <v>9836</v>
      </c>
      <c r="E281">
        <v>37195</v>
      </c>
      <c r="F281">
        <v>19</v>
      </c>
      <c r="G281">
        <v>20</v>
      </c>
      <c r="H281" t="s">
        <v>10207</v>
      </c>
      <c r="I281">
        <v>0</v>
      </c>
    </row>
    <row r="282" spans="1:9" x14ac:dyDescent="0.3">
      <c r="A282" s="5" t="str">
        <f t="shared" si="4"/>
        <v/>
      </c>
      <c r="B282" t="s">
        <v>9528</v>
      </c>
      <c r="C282" t="s">
        <v>9548</v>
      </c>
      <c r="D282" t="s">
        <v>9837</v>
      </c>
      <c r="E282">
        <v>36977</v>
      </c>
      <c r="F282">
        <v>20</v>
      </c>
      <c r="G282">
        <v>20</v>
      </c>
      <c r="H282" t="s">
        <v>10208</v>
      </c>
      <c r="I282">
        <v>0</v>
      </c>
    </row>
    <row r="283" spans="1:9" x14ac:dyDescent="0.3">
      <c r="A283" s="5" t="str">
        <f t="shared" si="4"/>
        <v/>
      </c>
      <c r="B283" t="s">
        <v>9528</v>
      </c>
      <c r="C283" t="s">
        <v>9548</v>
      </c>
      <c r="D283" t="s">
        <v>9838</v>
      </c>
      <c r="E283">
        <v>36973</v>
      </c>
      <c r="F283">
        <v>18</v>
      </c>
      <c r="G283">
        <v>21</v>
      </c>
      <c r="H283" t="s">
        <v>10209</v>
      </c>
      <c r="I283">
        <v>0</v>
      </c>
    </row>
    <row r="284" spans="1:9" x14ac:dyDescent="0.3">
      <c r="A284" s="5" t="str">
        <f t="shared" si="4"/>
        <v/>
      </c>
      <c r="B284" t="s">
        <v>9528</v>
      </c>
      <c r="C284" t="s">
        <v>9548</v>
      </c>
      <c r="D284" t="s">
        <v>9839</v>
      </c>
      <c r="E284">
        <v>36872</v>
      </c>
      <c r="F284">
        <v>16</v>
      </c>
      <c r="G284">
        <v>19</v>
      </c>
      <c r="H284" t="s">
        <v>10210</v>
      </c>
      <c r="I284">
        <v>0</v>
      </c>
    </row>
    <row r="285" spans="1:9" x14ac:dyDescent="0.3">
      <c r="A285" s="5" t="str">
        <f t="shared" si="4"/>
        <v/>
      </c>
      <c r="B285" t="s">
        <v>9528</v>
      </c>
      <c r="C285" t="s">
        <v>9548</v>
      </c>
      <c r="D285" t="s">
        <v>9840</v>
      </c>
      <c r="E285">
        <v>36872</v>
      </c>
      <c r="F285">
        <v>18</v>
      </c>
      <c r="G285">
        <v>20</v>
      </c>
      <c r="H285" t="s">
        <v>10211</v>
      </c>
      <c r="I285">
        <v>0</v>
      </c>
    </row>
    <row r="286" spans="1:9" x14ac:dyDescent="0.3">
      <c r="A286" s="5" t="str">
        <f t="shared" si="4"/>
        <v/>
      </c>
      <c r="B286" t="s">
        <v>9528</v>
      </c>
      <c r="C286" t="s">
        <v>9548</v>
      </c>
      <c r="D286" t="s">
        <v>9841</v>
      </c>
      <c r="E286">
        <v>36919</v>
      </c>
      <c r="F286">
        <v>16</v>
      </c>
      <c r="G286">
        <v>20</v>
      </c>
      <c r="H286" t="s">
        <v>10212</v>
      </c>
      <c r="I286">
        <v>0</v>
      </c>
    </row>
    <row r="287" spans="1:9" x14ac:dyDescent="0.3">
      <c r="A287" s="5" t="str">
        <f t="shared" si="4"/>
        <v/>
      </c>
      <c r="B287" t="s">
        <v>9528</v>
      </c>
      <c r="C287" t="s">
        <v>9548</v>
      </c>
      <c r="D287" t="s">
        <v>9842</v>
      </c>
      <c r="E287">
        <v>36899</v>
      </c>
      <c r="F287">
        <v>14</v>
      </c>
      <c r="G287">
        <v>18</v>
      </c>
      <c r="H287" t="s">
        <v>10213</v>
      </c>
      <c r="I287">
        <v>0</v>
      </c>
    </row>
    <row r="288" spans="1:9" x14ac:dyDescent="0.3">
      <c r="A288" s="5" t="str">
        <f t="shared" si="4"/>
        <v/>
      </c>
      <c r="B288" t="s">
        <v>9528</v>
      </c>
      <c r="C288" t="s">
        <v>9548</v>
      </c>
      <c r="D288" t="s">
        <v>9843</v>
      </c>
      <c r="E288">
        <v>36729</v>
      </c>
      <c r="F288">
        <v>18</v>
      </c>
      <c r="G288">
        <v>21</v>
      </c>
      <c r="H288" t="s">
        <v>10214</v>
      </c>
      <c r="I288">
        <v>0</v>
      </c>
    </row>
    <row r="289" spans="1:9" x14ac:dyDescent="0.3">
      <c r="A289" s="5" t="str">
        <f t="shared" si="4"/>
        <v/>
      </c>
      <c r="B289" t="s">
        <v>9528</v>
      </c>
      <c r="C289" t="s">
        <v>9548</v>
      </c>
      <c r="D289" t="s">
        <v>9844</v>
      </c>
      <c r="E289">
        <v>36729</v>
      </c>
      <c r="F289">
        <v>17</v>
      </c>
      <c r="G289">
        <v>21</v>
      </c>
      <c r="H289" t="s">
        <v>10215</v>
      </c>
      <c r="I289">
        <v>0</v>
      </c>
    </row>
    <row r="290" spans="1:9" x14ac:dyDescent="0.3">
      <c r="A290" s="5" t="str">
        <f t="shared" si="4"/>
        <v/>
      </c>
      <c r="B290" t="s">
        <v>9529</v>
      </c>
      <c r="C290" t="s">
        <v>9549</v>
      </c>
      <c r="D290" t="s">
        <v>9845</v>
      </c>
      <c r="F290">
        <v>20</v>
      </c>
      <c r="G290">
        <v>20</v>
      </c>
      <c r="H290" t="s">
        <v>10216</v>
      </c>
      <c r="I290">
        <v>1</v>
      </c>
    </row>
    <row r="291" spans="1:9" x14ac:dyDescent="0.3">
      <c r="A291" s="5" t="str">
        <f t="shared" si="4"/>
        <v/>
      </c>
      <c r="B291" t="s">
        <v>9529</v>
      </c>
      <c r="C291" t="s">
        <v>9549</v>
      </c>
      <c r="D291" t="s">
        <v>9846</v>
      </c>
      <c r="F291">
        <v>18</v>
      </c>
      <c r="G291">
        <v>21</v>
      </c>
      <c r="H291" t="s">
        <v>10217</v>
      </c>
      <c r="I291">
        <v>1</v>
      </c>
    </row>
    <row r="292" spans="1:9" x14ac:dyDescent="0.3">
      <c r="A292" s="5" t="str">
        <f t="shared" si="4"/>
        <v/>
      </c>
      <c r="B292" t="s">
        <v>9529</v>
      </c>
      <c r="C292" t="s">
        <v>9549</v>
      </c>
      <c r="D292" t="s">
        <v>9847</v>
      </c>
      <c r="F292">
        <v>20</v>
      </c>
      <c r="G292">
        <v>20</v>
      </c>
      <c r="H292" t="s">
        <v>10218</v>
      </c>
      <c r="I292">
        <v>1</v>
      </c>
    </row>
    <row r="293" spans="1:9" x14ac:dyDescent="0.3">
      <c r="A293" s="5" t="str">
        <f t="shared" si="4"/>
        <v/>
      </c>
      <c r="B293" t="s">
        <v>9529</v>
      </c>
      <c r="C293" t="s">
        <v>9549</v>
      </c>
      <c r="D293" t="s">
        <v>9848</v>
      </c>
      <c r="F293">
        <v>18</v>
      </c>
      <c r="G293">
        <v>21</v>
      </c>
      <c r="H293" t="s">
        <v>10219</v>
      </c>
      <c r="I293">
        <v>1</v>
      </c>
    </row>
    <row r="294" spans="1:9" x14ac:dyDescent="0.3">
      <c r="A294" s="5" t="str">
        <f t="shared" si="4"/>
        <v/>
      </c>
      <c r="B294" t="s">
        <v>9529</v>
      </c>
      <c r="C294" t="s">
        <v>9549</v>
      </c>
      <c r="D294" t="s">
        <v>9849</v>
      </c>
      <c r="F294">
        <v>20</v>
      </c>
      <c r="G294">
        <v>20</v>
      </c>
      <c r="H294" t="s">
        <v>10220</v>
      </c>
      <c r="I294">
        <v>1</v>
      </c>
    </row>
    <row r="295" spans="1:9" x14ac:dyDescent="0.3">
      <c r="A295" s="5" t="str">
        <f t="shared" si="4"/>
        <v/>
      </c>
      <c r="B295" t="s">
        <v>9529</v>
      </c>
      <c r="C295" t="s">
        <v>9549</v>
      </c>
      <c r="D295" t="s">
        <v>9850</v>
      </c>
      <c r="F295">
        <v>20</v>
      </c>
      <c r="G295">
        <v>20</v>
      </c>
      <c r="H295" t="s">
        <v>10220</v>
      </c>
      <c r="I295">
        <v>1</v>
      </c>
    </row>
    <row r="296" spans="1:9" x14ac:dyDescent="0.3">
      <c r="A296" s="5" t="str">
        <f t="shared" si="4"/>
        <v/>
      </c>
      <c r="B296" t="s">
        <v>9529</v>
      </c>
      <c r="C296" t="s">
        <v>9549</v>
      </c>
      <c r="D296" t="s">
        <v>9851</v>
      </c>
      <c r="F296">
        <v>20</v>
      </c>
      <c r="G296">
        <v>20</v>
      </c>
      <c r="H296" t="s">
        <v>10220</v>
      </c>
      <c r="I296">
        <v>1</v>
      </c>
    </row>
    <row r="297" spans="1:9" x14ac:dyDescent="0.3">
      <c r="A297" s="5" t="str">
        <f t="shared" si="4"/>
        <v/>
      </c>
      <c r="B297" t="s">
        <v>9529</v>
      </c>
      <c r="C297" t="s">
        <v>9549</v>
      </c>
      <c r="D297" t="s">
        <v>9852</v>
      </c>
      <c r="F297">
        <v>19</v>
      </c>
      <c r="G297">
        <v>20</v>
      </c>
      <c r="H297" t="s">
        <v>10221</v>
      </c>
      <c r="I297">
        <v>1</v>
      </c>
    </row>
    <row r="298" spans="1:9" x14ac:dyDescent="0.3">
      <c r="A298" s="5" t="str">
        <f t="shared" si="4"/>
        <v/>
      </c>
      <c r="B298" t="s">
        <v>9529</v>
      </c>
      <c r="C298" t="s">
        <v>9549</v>
      </c>
      <c r="D298" t="s">
        <v>9853</v>
      </c>
      <c r="F298">
        <v>20</v>
      </c>
      <c r="G298">
        <v>20</v>
      </c>
      <c r="H298" t="s">
        <v>10222</v>
      </c>
      <c r="I298">
        <v>1</v>
      </c>
    </row>
    <row r="299" spans="1:9" x14ac:dyDescent="0.3">
      <c r="A299" s="5" t="str">
        <f t="shared" si="4"/>
        <v/>
      </c>
      <c r="B299" t="s">
        <v>9529</v>
      </c>
      <c r="C299" t="s">
        <v>9549</v>
      </c>
      <c r="D299" t="s">
        <v>9854</v>
      </c>
      <c r="F299">
        <v>18</v>
      </c>
      <c r="G299">
        <v>21</v>
      </c>
      <c r="H299" t="s">
        <v>10223</v>
      </c>
      <c r="I299">
        <v>1</v>
      </c>
    </row>
    <row r="300" spans="1:9" x14ac:dyDescent="0.3">
      <c r="A300" s="5" t="str">
        <f t="shared" si="4"/>
        <v/>
      </c>
      <c r="B300" t="s">
        <v>9529</v>
      </c>
      <c r="C300" t="s">
        <v>9549</v>
      </c>
      <c r="D300" t="s">
        <v>9855</v>
      </c>
      <c r="F300">
        <v>16</v>
      </c>
      <c r="G300">
        <v>19</v>
      </c>
      <c r="H300" t="s">
        <v>10224</v>
      </c>
      <c r="I300">
        <v>1</v>
      </c>
    </row>
    <row r="301" spans="1:9" x14ac:dyDescent="0.3">
      <c r="A301" s="5" t="str">
        <f t="shared" si="4"/>
        <v/>
      </c>
      <c r="B301" t="s">
        <v>9529</v>
      </c>
      <c r="C301" t="s">
        <v>9549</v>
      </c>
      <c r="D301" t="s">
        <v>9856</v>
      </c>
      <c r="F301">
        <v>18</v>
      </c>
      <c r="G301">
        <v>20</v>
      </c>
      <c r="H301" t="s">
        <v>10225</v>
      </c>
      <c r="I301">
        <v>1</v>
      </c>
    </row>
    <row r="302" spans="1:9" x14ac:dyDescent="0.3">
      <c r="A302" s="5" t="str">
        <f t="shared" si="4"/>
        <v/>
      </c>
      <c r="B302" t="s">
        <v>9529</v>
      </c>
      <c r="C302" t="s">
        <v>9549</v>
      </c>
      <c r="D302" t="s">
        <v>9857</v>
      </c>
      <c r="F302">
        <v>16</v>
      </c>
      <c r="G302">
        <v>20</v>
      </c>
      <c r="H302" t="s">
        <v>10226</v>
      </c>
      <c r="I302">
        <v>1</v>
      </c>
    </row>
    <row r="303" spans="1:9" x14ac:dyDescent="0.3">
      <c r="A303" s="5" t="str">
        <f t="shared" si="4"/>
        <v/>
      </c>
      <c r="B303" t="s">
        <v>9529</v>
      </c>
      <c r="C303" t="s">
        <v>9549</v>
      </c>
      <c r="D303" t="s">
        <v>9858</v>
      </c>
      <c r="F303">
        <v>14</v>
      </c>
      <c r="G303">
        <v>18</v>
      </c>
      <c r="H303" t="s">
        <v>10227</v>
      </c>
      <c r="I303">
        <v>1</v>
      </c>
    </row>
    <row r="304" spans="1:9" x14ac:dyDescent="0.3">
      <c r="A304" s="5" t="str">
        <f t="shared" si="4"/>
        <v/>
      </c>
      <c r="B304" t="s">
        <v>9529</v>
      </c>
      <c r="C304" t="s">
        <v>9549</v>
      </c>
      <c r="D304" t="s">
        <v>9859</v>
      </c>
      <c r="F304">
        <v>18</v>
      </c>
      <c r="G304">
        <v>21</v>
      </c>
      <c r="H304" t="s">
        <v>10228</v>
      </c>
      <c r="I304">
        <v>1</v>
      </c>
    </row>
    <row r="305" spans="1:9" x14ac:dyDescent="0.3">
      <c r="A305" s="5" t="str">
        <f t="shared" si="4"/>
        <v/>
      </c>
      <c r="B305" t="s">
        <v>9529</v>
      </c>
      <c r="C305" t="s">
        <v>9549</v>
      </c>
      <c r="D305" t="s">
        <v>9860</v>
      </c>
      <c r="F305">
        <v>17</v>
      </c>
      <c r="G305">
        <v>21</v>
      </c>
      <c r="H305" t="s">
        <v>10229</v>
      </c>
      <c r="I305">
        <v>1</v>
      </c>
    </row>
    <row r="306" spans="1:9" x14ac:dyDescent="0.3">
      <c r="A306" s="5" t="str">
        <f t="shared" si="4"/>
        <v/>
      </c>
      <c r="B306" t="s">
        <v>9529</v>
      </c>
      <c r="C306" t="s">
        <v>9550</v>
      </c>
      <c r="D306" t="s">
        <v>9861</v>
      </c>
      <c r="F306">
        <v>18</v>
      </c>
      <c r="G306">
        <v>21</v>
      </c>
      <c r="H306" t="s">
        <v>10230</v>
      </c>
      <c r="I306">
        <v>1</v>
      </c>
    </row>
    <row r="307" spans="1:9" x14ac:dyDescent="0.3">
      <c r="A307" s="5" t="str">
        <f t="shared" si="4"/>
        <v/>
      </c>
      <c r="B307" t="s">
        <v>9529</v>
      </c>
      <c r="C307" t="s">
        <v>9550</v>
      </c>
      <c r="D307" t="s">
        <v>9862</v>
      </c>
      <c r="F307">
        <v>20</v>
      </c>
      <c r="G307">
        <v>20</v>
      </c>
      <c r="H307" t="s">
        <v>10231</v>
      </c>
      <c r="I307">
        <v>1</v>
      </c>
    </row>
    <row r="308" spans="1:9" x14ac:dyDescent="0.3">
      <c r="A308" s="5" t="str">
        <f t="shared" si="4"/>
        <v/>
      </c>
      <c r="B308" t="s">
        <v>9529</v>
      </c>
      <c r="C308" t="s">
        <v>9550</v>
      </c>
      <c r="D308" t="s">
        <v>9863</v>
      </c>
      <c r="F308">
        <v>20</v>
      </c>
      <c r="G308">
        <v>20</v>
      </c>
      <c r="H308" t="s">
        <v>10231</v>
      </c>
      <c r="I308">
        <v>1</v>
      </c>
    </row>
    <row r="309" spans="1:9" x14ac:dyDescent="0.3">
      <c r="A309" s="5" t="str">
        <f t="shared" si="4"/>
        <v/>
      </c>
      <c r="B309" t="s">
        <v>9529</v>
      </c>
      <c r="C309" t="s">
        <v>9550</v>
      </c>
      <c r="D309" t="s">
        <v>9864</v>
      </c>
      <c r="F309">
        <v>18</v>
      </c>
      <c r="G309">
        <v>21</v>
      </c>
      <c r="H309" t="s">
        <v>10232</v>
      </c>
      <c r="I309">
        <v>1</v>
      </c>
    </row>
    <row r="310" spans="1:9" x14ac:dyDescent="0.3">
      <c r="A310" s="5" t="str">
        <f t="shared" si="4"/>
        <v/>
      </c>
      <c r="B310" t="s">
        <v>9529</v>
      </c>
      <c r="C310" t="s">
        <v>9550</v>
      </c>
      <c r="D310" t="s">
        <v>9865</v>
      </c>
      <c r="F310">
        <v>20</v>
      </c>
      <c r="G310">
        <v>20</v>
      </c>
      <c r="H310" t="s">
        <v>10233</v>
      </c>
      <c r="I310">
        <v>1</v>
      </c>
    </row>
    <row r="311" spans="1:9" x14ac:dyDescent="0.3">
      <c r="A311" s="5" t="str">
        <f t="shared" si="4"/>
        <v/>
      </c>
      <c r="B311" t="s">
        <v>9529</v>
      </c>
      <c r="C311" t="s">
        <v>9550</v>
      </c>
      <c r="D311" t="s">
        <v>9866</v>
      </c>
      <c r="F311">
        <v>20</v>
      </c>
      <c r="G311">
        <v>20</v>
      </c>
      <c r="H311" t="s">
        <v>10233</v>
      </c>
      <c r="I311">
        <v>1</v>
      </c>
    </row>
    <row r="312" spans="1:9" x14ac:dyDescent="0.3">
      <c r="A312" s="5" t="str">
        <f t="shared" si="4"/>
        <v/>
      </c>
      <c r="B312" t="s">
        <v>9529</v>
      </c>
      <c r="C312" t="s">
        <v>9550</v>
      </c>
      <c r="D312" t="s">
        <v>9867</v>
      </c>
      <c r="F312">
        <v>20</v>
      </c>
      <c r="G312">
        <v>20</v>
      </c>
      <c r="H312" t="s">
        <v>10233</v>
      </c>
      <c r="I312">
        <v>1</v>
      </c>
    </row>
    <row r="313" spans="1:9" x14ac:dyDescent="0.3">
      <c r="A313" s="5" t="str">
        <f t="shared" si="4"/>
        <v/>
      </c>
      <c r="B313" t="s">
        <v>9529</v>
      </c>
      <c r="C313" t="s">
        <v>9550</v>
      </c>
      <c r="D313" t="s">
        <v>9868</v>
      </c>
      <c r="F313">
        <v>19</v>
      </c>
      <c r="G313">
        <v>20</v>
      </c>
      <c r="H313" t="s">
        <v>10234</v>
      </c>
      <c r="I313">
        <v>1</v>
      </c>
    </row>
    <row r="314" spans="1:9" x14ac:dyDescent="0.3">
      <c r="A314" s="5" t="str">
        <f t="shared" si="4"/>
        <v/>
      </c>
      <c r="B314" t="s">
        <v>9529</v>
      </c>
      <c r="C314" t="s">
        <v>9550</v>
      </c>
      <c r="D314" t="s">
        <v>9869</v>
      </c>
      <c r="F314">
        <v>20</v>
      </c>
      <c r="G314">
        <v>20</v>
      </c>
      <c r="H314" t="s">
        <v>10235</v>
      </c>
      <c r="I314">
        <v>1</v>
      </c>
    </row>
    <row r="315" spans="1:9" x14ac:dyDescent="0.3">
      <c r="A315" s="5" t="str">
        <f t="shared" si="4"/>
        <v/>
      </c>
      <c r="B315" t="s">
        <v>9529</v>
      </c>
      <c r="C315" t="s">
        <v>9550</v>
      </c>
      <c r="D315" t="s">
        <v>9870</v>
      </c>
      <c r="F315">
        <v>18</v>
      </c>
      <c r="G315">
        <v>21</v>
      </c>
      <c r="H315" t="s">
        <v>10236</v>
      </c>
      <c r="I315">
        <v>1</v>
      </c>
    </row>
    <row r="316" spans="1:9" x14ac:dyDescent="0.3">
      <c r="A316" s="5" t="str">
        <f t="shared" si="4"/>
        <v/>
      </c>
      <c r="B316" t="s">
        <v>9529</v>
      </c>
      <c r="C316" t="s">
        <v>9550</v>
      </c>
      <c r="D316" t="s">
        <v>9871</v>
      </c>
      <c r="F316">
        <v>16</v>
      </c>
      <c r="G316">
        <v>19</v>
      </c>
      <c r="H316" t="s">
        <v>10237</v>
      </c>
      <c r="I316">
        <v>1</v>
      </c>
    </row>
    <row r="317" spans="1:9" x14ac:dyDescent="0.3">
      <c r="A317" s="5" t="str">
        <f t="shared" si="4"/>
        <v/>
      </c>
      <c r="B317" t="s">
        <v>9529</v>
      </c>
      <c r="C317" t="s">
        <v>9550</v>
      </c>
      <c r="D317" t="s">
        <v>9872</v>
      </c>
      <c r="F317">
        <v>18</v>
      </c>
      <c r="G317">
        <v>20</v>
      </c>
      <c r="H317" t="s">
        <v>10238</v>
      </c>
      <c r="I317">
        <v>1</v>
      </c>
    </row>
    <row r="318" spans="1:9" x14ac:dyDescent="0.3">
      <c r="A318" s="5" t="str">
        <f t="shared" si="4"/>
        <v/>
      </c>
      <c r="B318" t="s">
        <v>9529</v>
      </c>
      <c r="C318" t="s">
        <v>9550</v>
      </c>
      <c r="D318" t="s">
        <v>9873</v>
      </c>
      <c r="F318">
        <v>16</v>
      </c>
      <c r="G318">
        <v>20</v>
      </c>
      <c r="H318" t="s">
        <v>10239</v>
      </c>
      <c r="I318">
        <v>1</v>
      </c>
    </row>
    <row r="319" spans="1:9" x14ac:dyDescent="0.3">
      <c r="A319" s="5" t="str">
        <f t="shared" si="4"/>
        <v/>
      </c>
      <c r="B319" t="s">
        <v>9529</v>
      </c>
      <c r="C319" t="s">
        <v>9550</v>
      </c>
      <c r="D319" t="s">
        <v>9874</v>
      </c>
      <c r="F319">
        <v>14</v>
      </c>
      <c r="G319">
        <v>18</v>
      </c>
      <c r="H319" t="s">
        <v>10240</v>
      </c>
      <c r="I319">
        <v>1</v>
      </c>
    </row>
    <row r="320" spans="1:9" x14ac:dyDescent="0.3">
      <c r="A320" s="5" t="str">
        <f t="shared" si="4"/>
        <v/>
      </c>
      <c r="B320" t="s">
        <v>9529</v>
      </c>
      <c r="C320" t="s">
        <v>9550</v>
      </c>
      <c r="D320" t="s">
        <v>9875</v>
      </c>
      <c r="F320">
        <v>18</v>
      </c>
      <c r="G320">
        <v>21</v>
      </c>
      <c r="H320" t="s">
        <v>10241</v>
      </c>
      <c r="I320">
        <v>1</v>
      </c>
    </row>
    <row r="321" spans="1:9" x14ac:dyDescent="0.3">
      <c r="A321" s="5" t="str">
        <f t="shared" si="4"/>
        <v/>
      </c>
      <c r="B321" t="s">
        <v>9529</v>
      </c>
      <c r="C321" t="s">
        <v>9550</v>
      </c>
      <c r="D321" t="s">
        <v>9876</v>
      </c>
      <c r="F321">
        <v>17</v>
      </c>
      <c r="G321">
        <v>21</v>
      </c>
      <c r="H321" t="s">
        <v>10242</v>
      </c>
      <c r="I321">
        <v>1</v>
      </c>
    </row>
    <row r="322" spans="1:9" x14ac:dyDescent="0.3">
      <c r="A322" s="5" t="str">
        <f t="shared" ref="A322:A385" si="5">IF(AND(category=B322, subcategory=C322, reportdate=D322), 1, "")</f>
        <v/>
      </c>
      <c r="B322" t="s">
        <v>9529</v>
      </c>
      <c r="C322" t="s">
        <v>9551</v>
      </c>
      <c r="D322" t="s">
        <v>9877</v>
      </c>
      <c r="F322">
        <v>18</v>
      </c>
      <c r="G322">
        <v>21</v>
      </c>
      <c r="H322" t="s">
        <v>10243</v>
      </c>
      <c r="I322">
        <v>1</v>
      </c>
    </row>
    <row r="323" spans="1:9" x14ac:dyDescent="0.3">
      <c r="A323" s="5" t="str">
        <f t="shared" si="5"/>
        <v/>
      </c>
      <c r="B323" t="s">
        <v>9529</v>
      </c>
      <c r="C323" t="s">
        <v>9551</v>
      </c>
      <c r="D323" t="s">
        <v>9878</v>
      </c>
      <c r="F323">
        <v>20</v>
      </c>
      <c r="G323">
        <v>20</v>
      </c>
      <c r="H323" t="s">
        <v>10244</v>
      </c>
      <c r="I323">
        <v>1</v>
      </c>
    </row>
    <row r="324" spans="1:9" x14ac:dyDescent="0.3">
      <c r="A324" s="5" t="str">
        <f t="shared" si="5"/>
        <v/>
      </c>
      <c r="B324" t="s">
        <v>9529</v>
      </c>
      <c r="C324" t="s">
        <v>9551</v>
      </c>
      <c r="D324" t="s">
        <v>9879</v>
      </c>
      <c r="F324">
        <v>20</v>
      </c>
      <c r="G324">
        <v>20</v>
      </c>
      <c r="H324" t="s">
        <v>10244</v>
      </c>
      <c r="I324">
        <v>1</v>
      </c>
    </row>
    <row r="325" spans="1:9" x14ac:dyDescent="0.3">
      <c r="A325" s="5" t="str">
        <f t="shared" si="5"/>
        <v/>
      </c>
      <c r="B325" t="s">
        <v>9529</v>
      </c>
      <c r="C325" t="s">
        <v>9551</v>
      </c>
      <c r="D325" t="s">
        <v>9880</v>
      </c>
      <c r="F325">
        <v>18</v>
      </c>
      <c r="G325">
        <v>21</v>
      </c>
      <c r="H325" t="s">
        <v>10245</v>
      </c>
      <c r="I325">
        <v>1</v>
      </c>
    </row>
    <row r="326" spans="1:9" x14ac:dyDescent="0.3">
      <c r="A326" s="5" t="str">
        <f t="shared" si="5"/>
        <v/>
      </c>
      <c r="B326" t="s">
        <v>9529</v>
      </c>
      <c r="C326" t="s">
        <v>9551</v>
      </c>
      <c r="D326" t="s">
        <v>9881</v>
      </c>
      <c r="F326">
        <v>20</v>
      </c>
      <c r="G326">
        <v>20</v>
      </c>
      <c r="H326" t="s">
        <v>10246</v>
      </c>
      <c r="I326">
        <v>1</v>
      </c>
    </row>
    <row r="327" spans="1:9" x14ac:dyDescent="0.3">
      <c r="A327" s="5" t="str">
        <f t="shared" si="5"/>
        <v/>
      </c>
      <c r="B327" t="s">
        <v>9529</v>
      </c>
      <c r="C327" t="s">
        <v>9551</v>
      </c>
      <c r="D327" t="s">
        <v>9882</v>
      </c>
      <c r="F327">
        <v>20</v>
      </c>
      <c r="G327">
        <v>20</v>
      </c>
      <c r="H327" t="s">
        <v>10246</v>
      </c>
      <c r="I327">
        <v>1</v>
      </c>
    </row>
    <row r="328" spans="1:9" x14ac:dyDescent="0.3">
      <c r="A328" s="5" t="str">
        <f t="shared" si="5"/>
        <v/>
      </c>
      <c r="B328" t="s">
        <v>9529</v>
      </c>
      <c r="C328" t="s">
        <v>9551</v>
      </c>
      <c r="D328" t="s">
        <v>9883</v>
      </c>
      <c r="F328">
        <v>20</v>
      </c>
      <c r="G328">
        <v>20</v>
      </c>
      <c r="H328" t="s">
        <v>10246</v>
      </c>
      <c r="I328">
        <v>1</v>
      </c>
    </row>
    <row r="329" spans="1:9" x14ac:dyDescent="0.3">
      <c r="A329" s="5" t="str">
        <f t="shared" si="5"/>
        <v/>
      </c>
      <c r="B329" t="s">
        <v>9529</v>
      </c>
      <c r="C329" t="s">
        <v>9551</v>
      </c>
      <c r="D329" t="s">
        <v>9884</v>
      </c>
      <c r="F329">
        <v>19</v>
      </c>
      <c r="G329">
        <v>20</v>
      </c>
      <c r="H329" t="s">
        <v>10247</v>
      </c>
      <c r="I329">
        <v>1</v>
      </c>
    </row>
    <row r="330" spans="1:9" x14ac:dyDescent="0.3">
      <c r="A330" s="5" t="str">
        <f t="shared" si="5"/>
        <v/>
      </c>
      <c r="B330" t="s">
        <v>9529</v>
      </c>
      <c r="C330" t="s">
        <v>9551</v>
      </c>
      <c r="D330" t="s">
        <v>9885</v>
      </c>
      <c r="F330">
        <v>20</v>
      </c>
      <c r="G330">
        <v>20</v>
      </c>
      <c r="H330" t="s">
        <v>10248</v>
      </c>
      <c r="I330">
        <v>1</v>
      </c>
    </row>
    <row r="331" spans="1:9" x14ac:dyDescent="0.3">
      <c r="A331" s="5" t="str">
        <f t="shared" si="5"/>
        <v/>
      </c>
      <c r="B331" t="s">
        <v>9529</v>
      </c>
      <c r="C331" t="s">
        <v>9551</v>
      </c>
      <c r="D331" t="s">
        <v>9886</v>
      </c>
      <c r="F331">
        <v>18</v>
      </c>
      <c r="G331">
        <v>21</v>
      </c>
      <c r="H331" t="s">
        <v>10249</v>
      </c>
      <c r="I331">
        <v>1</v>
      </c>
    </row>
    <row r="332" spans="1:9" x14ac:dyDescent="0.3">
      <c r="A332" s="5" t="str">
        <f t="shared" si="5"/>
        <v/>
      </c>
      <c r="B332" t="s">
        <v>9529</v>
      </c>
      <c r="C332" t="s">
        <v>9551</v>
      </c>
      <c r="D332" t="s">
        <v>9887</v>
      </c>
      <c r="F332">
        <v>16</v>
      </c>
      <c r="G332">
        <v>19</v>
      </c>
      <c r="H332" t="s">
        <v>10250</v>
      </c>
      <c r="I332">
        <v>1</v>
      </c>
    </row>
    <row r="333" spans="1:9" x14ac:dyDescent="0.3">
      <c r="A333" s="5" t="str">
        <f t="shared" si="5"/>
        <v/>
      </c>
      <c r="B333" t="s">
        <v>9529</v>
      </c>
      <c r="C333" t="s">
        <v>9551</v>
      </c>
      <c r="D333" t="s">
        <v>9888</v>
      </c>
      <c r="F333">
        <v>18</v>
      </c>
      <c r="G333">
        <v>20</v>
      </c>
      <c r="H333" t="s">
        <v>10251</v>
      </c>
      <c r="I333">
        <v>1</v>
      </c>
    </row>
    <row r="334" spans="1:9" x14ac:dyDescent="0.3">
      <c r="A334" s="5" t="str">
        <f t="shared" si="5"/>
        <v/>
      </c>
      <c r="B334" t="s">
        <v>9529</v>
      </c>
      <c r="C334" t="s">
        <v>9551</v>
      </c>
      <c r="D334" t="s">
        <v>9889</v>
      </c>
      <c r="F334">
        <v>16</v>
      </c>
      <c r="G334">
        <v>20</v>
      </c>
      <c r="H334" t="s">
        <v>10252</v>
      </c>
      <c r="I334">
        <v>1</v>
      </c>
    </row>
    <row r="335" spans="1:9" x14ac:dyDescent="0.3">
      <c r="A335" s="5" t="str">
        <f t="shared" si="5"/>
        <v/>
      </c>
      <c r="B335" t="s">
        <v>9529</v>
      </c>
      <c r="C335" t="s">
        <v>9551</v>
      </c>
      <c r="D335" t="s">
        <v>9890</v>
      </c>
      <c r="F335">
        <v>14</v>
      </c>
      <c r="G335">
        <v>18</v>
      </c>
      <c r="H335" t="s">
        <v>10253</v>
      </c>
      <c r="I335">
        <v>1</v>
      </c>
    </row>
    <row r="336" spans="1:9" x14ac:dyDescent="0.3">
      <c r="A336" s="5" t="str">
        <f t="shared" si="5"/>
        <v/>
      </c>
      <c r="B336" t="s">
        <v>9529</v>
      </c>
      <c r="C336" t="s">
        <v>9551</v>
      </c>
      <c r="D336" t="s">
        <v>9891</v>
      </c>
      <c r="F336">
        <v>18</v>
      </c>
      <c r="G336">
        <v>21</v>
      </c>
      <c r="H336" t="s">
        <v>10254</v>
      </c>
      <c r="I336">
        <v>1</v>
      </c>
    </row>
    <row r="337" spans="1:9" x14ac:dyDescent="0.3">
      <c r="A337" s="5" t="str">
        <f t="shared" si="5"/>
        <v/>
      </c>
      <c r="B337" t="s">
        <v>9529</v>
      </c>
      <c r="C337" t="s">
        <v>9551</v>
      </c>
      <c r="D337" t="s">
        <v>9892</v>
      </c>
      <c r="F337">
        <v>17</v>
      </c>
      <c r="G337">
        <v>21</v>
      </c>
      <c r="H337" t="s">
        <v>10255</v>
      </c>
      <c r="I337">
        <v>1</v>
      </c>
    </row>
    <row r="338" spans="1:9" x14ac:dyDescent="0.3">
      <c r="A338" s="5" t="str">
        <f t="shared" si="5"/>
        <v/>
      </c>
      <c r="B338" t="s">
        <v>9529</v>
      </c>
      <c r="C338" t="s">
        <v>9552</v>
      </c>
      <c r="D338" t="s">
        <v>9893</v>
      </c>
      <c r="F338">
        <v>20</v>
      </c>
      <c r="G338">
        <v>20</v>
      </c>
      <c r="H338" t="s">
        <v>10256</v>
      </c>
      <c r="I338">
        <v>1</v>
      </c>
    </row>
    <row r="339" spans="1:9" x14ac:dyDescent="0.3">
      <c r="A339" s="5" t="str">
        <f t="shared" si="5"/>
        <v/>
      </c>
      <c r="B339" t="s">
        <v>9529</v>
      </c>
      <c r="C339" t="s">
        <v>9552</v>
      </c>
      <c r="D339" t="s">
        <v>9894</v>
      </c>
      <c r="F339">
        <v>18</v>
      </c>
      <c r="G339">
        <v>21</v>
      </c>
      <c r="H339" t="s">
        <v>10257</v>
      </c>
      <c r="I339">
        <v>1</v>
      </c>
    </row>
    <row r="340" spans="1:9" x14ac:dyDescent="0.3">
      <c r="A340" s="5" t="str">
        <f t="shared" si="5"/>
        <v/>
      </c>
      <c r="B340" t="s">
        <v>9529</v>
      </c>
      <c r="C340" t="s">
        <v>9552</v>
      </c>
      <c r="D340" t="s">
        <v>9895</v>
      </c>
      <c r="F340">
        <v>20</v>
      </c>
      <c r="G340">
        <v>20</v>
      </c>
      <c r="H340" t="s">
        <v>10258</v>
      </c>
      <c r="I340">
        <v>1</v>
      </c>
    </row>
    <row r="341" spans="1:9" x14ac:dyDescent="0.3">
      <c r="A341" s="5" t="str">
        <f t="shared" si="5"/>
        <v/>
      </c>
      <c r="B341" t="s">
        <v>9529</v>
      </c>
      <c r="C341" t="s">
        <v>9552</v>
      </c>
      <c r="D341" t="s">
        <v>9896</v>
      </c>
      <c r="F341">
        <v>18</v>
      </c>
      <c r="G341">
        <v>21</v>
      </c>
      <c r="H341" t="s">
        <v>10259</v>
      </c>
      <c r="I341">
        <v>1</v>
      </c>
    </row>
    <row r="342" spans="1:9" x14ac:dyDescent="0.3">
      <c r="A342" s="5" t="str">
        <f t="shared" si="5"/>
        <v/>
      </c>
      <c r="B342" t="s">
        <v>9529</v>
      </c>
      <c r="C342" t="s">
        <v>9552</v>
      </c>
      <c r="D342" t="s">
        <v>9897</v>
      </c>
      <c r="F342">
        <v>20</v>
      </c>
      <c r="G342">
        <v>20</v>
      </c>
      <c r="H342" t="s">
        <v>10260</v>
      </c>
      <c r="I342">
        <v>1</v>
      </c>
    </row>
    <row r="343" spans="1:9" x14ac:dyDescent="0.3">
      <c r="A343" s="5" t="str">
        <f t="shared" si="5"/>
        <v/>
      </c>
      <c r="B343" t="s">
        <v>9529</v>
      </c>
      <c r="C343" t="s">
        <v>9552</v>
      </c>
      <c r="D343" t="s">
        <v>9898</v>
      </c>
      <c r="F343">
        <v>20</v>
      </c>
      <c r="G343">
        <v>20</v>
      </c>
      <c r="H343" t="s">
        <v>10260</v>
      </c>
      <c r="I343">
        <v>1</v>
      </c>
    </row>
    <row r="344" spans="1:9" x14ac:dyDescent="0.3">
      <c r="A344" s="5" t="str">
        <f t="shared" si="5"/>
        <v/>
      </c>
      <c r="B344" t="s">
        <v>9529</v>
      </c>
      <c r="C344" t="s">
        <v>9552</v>
      </c>
      <c r="D344" t="s">
        <v>9899</v>
      </c>
      <c r="F344">
        <v>20</v>
      </c>
      <c r="G344">
        <v>20</v>
      </c>
      <c r="H344" t="s">
        <v>10260</v>
      </c>
      <c r="I344">
        <v>1</v>
      </c>
    </row>
    <row r="345" spans="1:9" x14ac:dyDescent="0.3">
      <c r="A345" s="5" t="str">
        <f t="shared" si="5"/>
        <v/>
      </c>
      <c r="B345" t="s">
        <v>9529</v>
      </c>
      <c r="C345" t="s">
        <v>9552</v>
      </c>
      <c r="D345" t="s">
        <v>9900</v>
      </c>
      <c r="F345">
        <v>19</v>
      </c>
      <c r="G345">
        <v>20</v>
      </c>
      <c r="H345" t="s">
        <v>10261</v>
      </c>
      <c r="I345">
        <v>1</v>
      </c>
    </row>
    <row r="346" spans="1:9" x14ac:dyDescent="0.3">
      <c r="A346" s="5" t="str">
        <f t="shared" si="5"/>
        <v/>
      </c>
      <c r="B346" t="s">
        <v>9529</v>
      </c>
      <c r="C346" t="s">
        <v>9552</v>
      </c>
      <c r="D346" t="s">
        <v>9901</v>
      </c>
      <c r="F346">
        <v>20</v>
      </c>
      <c r="G346">
        <v>20</v>
      </c>
      <c r="H346" t="s">
        <v>10262</v>
      </c>
      <c r="I346">
        <v>1</v>
      </c>
    </row>
    <row r="347" spans="1:9" x14ac:dyDescent="0.3">
      <c r="A347" s="5" t="str">
        <f t="shared" si="5"/>
        <v/>
      </c>
      <c r="B347" t="s">
        <v>9529</v>
      </c>
      <c r="C347" t="s">
        <v>9552</v>
      </c>
      <c r="D347" t="s">
        <v>9902</v>
      </c>
      <c r="F347">
        <v>18</v>
      </c>
      <c r="G347">
        <v>21</v>
      </c>
      <c r="H347" t="s">
        <v>10263</v>
      </c>
      <c r="I347">
        <v>1</v>
      </c>
    </row>
    <row r="348" spans="1:9" x14ac:dyDescent="0.3">
      <c r="A348" s="5" t="str">
        <f t="shared" si="5"/>
        <v/>
      </c>
      <c r="B348" t="s">
        <v>9529</v>
      </c>
      <c r="C348" t="s">
        <v>9552</v>
      </c>
      <c r="D348" t="s">
        <v>9903</v>
      </c>
      <c r="F348">
        <v>16</v>
      </c>
      <c r="G348">
        <v>19</v>
      </c>
      <c r="H348" t="s">
        <v>10264</v>
      </c>
      <c r="I348">
        <v>1</v>
      </c>
    </row>
    <row r="349" spans="1:9" x14ac:dyDescent="0.3">
      <c r="A349" s="5" t="str">
        <f t="shared" si="5"/>
        <v/>
      </c>
      <c r="B349" t="s">
        <v>9529</v>
      </c>
      <c r="C349" t="s">
        <v>9552</v>
      </c>
      <c r="D349" t="s">
        <v>9904</v>
      </c>
      <c r="F349">
        <v>18</v>
      </c>
      <c r="G349">
        <v>20</v>
      </c>
      <c r="H349" t="s">
        <v>10265</v>
      </c>
      <c r="I349">
        <v>1</v>
      </c>
    </row>
    <row r="350" spans="1:9" x14ac:dyDescent="0.3">
      <c r="A350" s="5" t="str">
        <f t="shared" si="5"/>
        <v/>
      </c>
      <c r="B350" t="s">
        <v>9529</v>
      </c>
      <c r="C350" t="s">
        <v>9552</v>
      </c>
      <c r="D350" t="s">
        <v>9905</v>
      </c>
      <c r="F350">
        <v>16</v>
      </c>
      <c r="G350">
        <v>20</v>
      </c>
      <c r="H350" t="s">
        <v>10266</v>
      </c>
      <c r="I350">
        <v>1</v>
      </c>
    </row>
    <row r="351" spans="1:9" x14ac:dyDescent="0.3">
      <c r="A351" s="5" t="str">
        <f t="shared" si="5"/>
        <v/>
      </c>
      <c r="B351" t="s">
        <v>9529</v>
      </c>
      <c r="C351" t="s">
        <v>9552</v>
      </c>
      <c r="D351" t="s">
        <v>9906</v>
      </c>
      <c r="F351">
        <v>14</v>
      </c>
      <c r="G351">
        <v>18</v>
      </c>
      <c r="H351" t="s">
        <v>10267</v>
      </c>
      <c r="I351">
        <v>1</v>
      </c>
    </row>
    <row r="352" spans="1:9" x14ac:dyDescent="0.3">
      <c r="A352" s="5" t="str">
        <f t="shared" si="5"/>
        <v/>
      </c>
      <c r="B352" t="s">
        <v>9529</v>
      </c>
      <c r="C352" t="s">
        <v>9552</v>
      </c>
      <c r="D352" t="s">
        <v>9907</v>
      </c>
      <c r="F352">
        <v>18</v>
      </c>
      <c r="G352">
        <v>21</v>
      </c>
      <c r="H352" t="s">
        <v>10268</v>
      </c>
      <c r="I352">
        <v>1</v>
      </c>
    </row>
    <row r="353" spans="1:9" x14ac:dyDescent="0.3">
      <c r="A353" s="5" t="str">
        <f t="shared" si="5"/>
        <v/>
      </c>
      <c r="B353" t="s">
        <v>9529</v>
      </c>
      <c r="C353" t="s">
        <v>9552</v>
      </c>
      <c r="D353" t="s">
        <v>9908</v>
      </c>
      <c r="F353">
        <v>17</v>
      </c>
      <c r="G353">
        <v>21</v>
      </c>
      <c r="H353" t="s">
        <v>10269</v>
      </c>
      <c r="I353">
        <v>1</v>
      </c>
    </row>
    <row r="354" spans="1:9" x14ac:dyDescent="0.3">
      <c r="A354" s="5" t="str">
        <f t="shared" si="5"/>
        <v/>
      </c>
      <c r="B354" t="s">
        <v>9529</v>
      </c>
      <c r="C354" t="s">
        <v>9553</v>
      </c>
      <c r="D354" t="s">
        <v>9909</v>
      </c>
      <c r="F354">
        <v>18</v>
      </c>
      <c r="G354">
        <v>21</v>
      </c>
      <c r="H354" t="s">
        <v>10270</v>
      </c>
      <c r="I354">
        <v>1</v>
      </c>
    </row>
    <row r="355" spans="1:9" x14ac:dyDescent="0.3">
      <c r="A355" s="5" t="str">
        <f t="shared" si="5"/>
        <v/>
      </c>
      <c r="B355" t="s">
        <v>9529</v>
      </c>
      <c r="C355" t="s">
        <v>9553</v>
      </c>
      <c r="D355" t="s">
        <v>9910</v>
      </c>
      <c r="F355">
        <v>20</v>
      </c>
      <c r="G355">
        <v>20</v>
      </c>
      <c r="H355" t="s">
        <v>10271</v>
      </c>
      <c r="I355">
        <v>1</v>
      </c>
    </row>
    <row r="356" spans="1:9" x14ac:dyDescent="0.3">
      <c r="A356" s="5" t="str">
        <f t="shared" si="5"/>
        <v/>
      </c>
      <c r="B356" t="s">
        <v>9529</v>
      </c>
      <c r="C356" t="s">
        <v>9553</v>
      </c>
      <c r="D356" t="s">
        <v>9911</v>
      </c>
      <c r="F356">
        <v>20</v>
      </c>
      <c r="G356">
        <v>20</v>
      </c>
      <c r="H356" t="s">
        <v>10271</v>
      </c>
      <c r="I356">
        <v>1</v>
      </c>
    </row>
    <row r="357" spans="1:9" x14ac:dyDescent="0.3">
      <c r="A357" s="5" t="str">
        <f t="shared" si="5"/>
        <v/>
      </c>
      <c r="B357" t="s">
        <v>9529</v>
      </c>
      <c r="C357" t="s">
        <v>9553</v>
      </c>
      <c r="D357" t="s">
        <v>9912</v>
      </c>
      <c r="F357">
        <v>18</v>
      </c>
      <c r="G357">
        <v>21</v>
      </c>
      <c r="H357" t="s">
        <v>10272</v>
      </c>
      <c r="I357">
        <v>1</v>
      </c>
    </row>
    <row r="358" spans="1:9" x14ac:dyDescent="0.3">
      <c r="A358" s="5" t="str">
        <f t="shared" si="5"/>
        <v/>
      </c>
      <c r="B358" t="s">
        <v>9529</v>
      </c>
      <c r="C358" t="s">
        <v>9553</v>
      </c>
      <c r="D358" t="s">
        <v>9913</v>
      </c>
      <c r="F358">
        <v>20</v>
      </c>
      <c r="G358">
        <v>20</v>
      </c>
      <c r="H358" t="s">
        <v>10273</v>
      </c>
      <c r="I358">
        <v>1</v>
      </c>
    </row>
    <row r="359" spans="1:9" x14ac:dyDescent="0.3">
      <c r="A359" s="5" t="str">
        <f t="shared" si="5"/>
        <v/>
      </c>
      <c r="B359" t="s">
        <v>9529</v>
      </c>
      <c r="C359" t="s">
        <v>9553</v>
      </c>
      <c r="D359" t="s">
        <v>9914</v>
      </c>
      <c r="F359">
        <v>20</v>
      </c>
      <c r="G359">
        <v>20</v>
      </c>
      <c r="H359" t="s">
        <v>10273</v>
      </c>
      <c r="I359">
        <v>1</v>
      </c>
    </row>
    <row r="360" spans="1:9" x14ac:dyDescent="0.3">
      <c r="A360" s="5" t="str">
        <f t="shared" si="5"/>
        <v/>
      </c>
      <c r="B360" t="s">
        <v>9529</v>
      </c>
      <c r="C360" t="s">
        <v>9553</v>
      </c>
      <c r="D360" t="s">
        <v>9915</v>
      </c>
      <c r="F360">
        <v>20</v>
      </c>
      <c r="G360">
        <v>20</v>
      </c>
      <c r="H360" t="s">
        <v>10273</v>
      </c>
      <c r="I360">
        <v>1</v>
      </c>
    </row>
    <row r="361" spans="1:9" x14ac:dyDescent="0.3">
      <c r="A361" s="5" t="str">
        <f t="shared" si="5"/>
        <v/>
      </c>
      <c r="B361" t="s">
        <v>9529</v>
      </c>
      <c r="C361" t="s">
        <v>9553</v>
      </c>
      <c r="D361" t="s">
        <v>9916</v>
      </c>
      <c r="F361">
        <v>19</v>
      </c>
      <c r="G361">
        <v>20</v>
      </c>
      <c r="H361" t="s">
        <v>10274</v>
      </c>
      <c r="I361">
        <v>1</v>
      </c>
    </row>
    <row r="362" spans="1:9" x14ac:dyDescent="0.3">
      <c r="A362" s="5" t="str">
        <f t="shared" si="5"/>
        <v/>
      </c>
      <c r="B362" t="s">
        <v>9529</v>
      </c>
      <c r="C362" t="s">
        <v>9553</v>
      </c>
      <c r="D362" t="s">
        <v>9917</v>
      </c>
      <c r="F362">
        <v>20</v>
      </c>
      <c r="G362">
        <v>20</v>
      </c>
      <c r="H362" t="s">
        <v>10275</v>
      </c>
      <c r="I362">
        <v>1</v>
      </c>
    </row>
    <row r="363" spans="1:9" x14ac:dyDescent="0.3">
      <c r="A363" s="5" t="str">
        <f t="shared" si="5"/>
        <v/>
      </c>
      <c r="B363" t="s">
        <v>9529</v>
      </c>
      <c r="C363" t="s">
        <v>9553</v>
      </c>
      <c r="D363" t="s">
        <v>9918</v>
      </c>
      <c r="F363">
        <v>18</v>
      </c>
      <c r="G363">
        <v>21</v>
      </c>
      <c r="H363" t="s">
        <v>10276</v>
      </c>
      <c r="I363">
        <v>1</v>
      </c>
    </row>
    <row r="364" spans="1:9" x14ac:dyDescent="0.3">
      <c r="A364" s="5" t="str">
        <f t="shared" si="5"/>
        <v/>
      </c>
      <c r="B364" t="s">
        <v>9529</v>
      </c>
      <c r="C364" t="s">
        <v>9553</v>
      </c>
      <c r="D364" t="s">
        <v>9919</v>
      </c>
      <c r="F364">
        <v>16</v>
      </c>
      <c r="G364">
        <v>19</v>
      </c>
      <c r="H364" t="s">
        <v>10277</v>
      </c>
      <c r="I364">
        <v>1</v>
      </c>
    </row>
    <row r="365" spans="1:9" x14ac:dyDescent="0.3">
      <c r="A365" s="5" t="str">
        <f t="shared" si="5"/>
        <v/>
      </c>
      <c r="B365" t="s">
        <v>9529</v>
      </c>
      <c r="C365" t="s">
        <v>9553</v>
      </c>
      <c r="D365" t="s">
        <v>9920</v>
      </c>
      <c r="F365">
        <v>18</v>
      </c>
      <c r="G365">
        <v>20</v>
      </c>
      <c r="H365" t="s">
        <v>10278</v>
      </c>
      <c r="I365">
        <v>1</v>
      </c>
    </row>
    <row r="366" spans="1:9" x14ac:dyDescent="0.3">
      <c r="A366" s="5" t="str">
        <f t="shared" si="5"/>
        <v/>
      </c>
      <c r="B366" t="s">
        <v>9529</v>
      </c>
      <c r="C366" t="s">
        <v>9553</v>
      </c>
      <c r="D366" t="s">
        <v>9921</v>
      </c>
      <c r="F366">
        <v>16</v>
      </c>
      <c r="G366">
        <v>20</v>
      </c>
      <c r="H366" t="s">
        <v>10279</v>
      </c>
      <c r="I366">
        <v>1</v>
      </c>
    </row>
    <row r="367" spans="1:9" x14ac:dyDescent="0.3">
      <c r="A367" s="5" t="str">
        <f t="shared" si="5"/>
        <v/>
      </c>
      <c r="B367" t="s">
        <v>9529</v>
      </c>
      <c r="C367" t="s">
        <v>9553</v>
      </c>
      <c r="D367" t="s">
        <v>9922</v>
      </c>
      <c r="F367">
        <v>14</v>
      </c>
      <c r="G367">
        <v>18</v>
      </c>
      <c r="H367" t="s">
        <v>10280</v>
      </c>
      <c r="I367">
        <v>1</v>
      </c>
    </row>
    <row r="368" spans="1:9" x14ac:dyDescent="0.3">
      <c r="A368" s="5" t="str">
        <f t="shared" si="5"/>
        <v/>
      </c>
      <c r="B368" t="s">
        <v>9529</v>
      </c>
      <c r="C368" t="s">
        <v>9553</v>
      </c>
      <c r="D368" t="s">
        <v>9923</v>
      </c>
      <c r="F368">
        <v>18</v>
      </c>
      <c r="G368">
        <v>21</v>
      </c>
      <c r="H368" t="s">
        <v>10281</v>
      </c>
      <c r="I368">
        <v>1</v>
      </c>
    </row>
    <row r="369" spans="1:9" x14ac:dyDescent="0.3">
      <c r="A369" s="5" t="str">
        <f t="shared" si="5"/>
        <v/>
      </c>
      <c r="B369" t="s">
        <v>9529</v>
      </c>
      <c r="C369" t="s">
        <v>9553</v>
      </c>
      <c r="D369" t="s">
        <v>9924</v>
      </c>
      <c r="F369">
        <v>17</v>
      </c>
      <c r="G369">
        <v>21</v>
      </c>
      <c r="H369" t="s">
        <v>10282</v>
      </c>
      <c r="I369">
        <v>1</v>
      </c>
    </row>
    <row r="370" spans="1:9" x14ac:dyDescent="0.3">
      <c r="A370" s="5" t="str">
        <f t="shared" si="5"/>
        <v/>
      </c>
      <c r="B370" t="s">
        <v>9530</v>
      </c>
      <c r="C370" t="s">
        <v>9554</v>
      </c>
      <c r="D370" t="s">
        <v>9925</v>
      </c>
      <c r="E370">
        <v>22060.419921875</v>
      </c>
      <c r="F370">
        <v>18</v>
      </c>
      <c r="G370">
        <v>21</v>
      </c>
      <c r="H370" t="s">
        <v>10283</v>
      </c>
      <c r="I370">
        <v>0</v>
      </c>
    </row>
    <row r="371" spans="1:9" x14ac:dyDescent="0.3">
      <c r="A371" s="5" t="str">
        <f t="shared" si="5"/>
        <v/>
      </c>
      <c r="B371" t="s">
        <v>9530</v>
      </c>
      <c r="C371" t="s">
        <v>9554</v>
      </c>
      <c r="D371" t="s">
        <v>9926</v>
      </c>
      <c r="E371">
        <v>22060.083984375</v>
      </c>
      <c r="F371">
        <v>20</v>
      </c>
      <c r="G371">
        <v>20</v>
      </c>
      <c r="H371" t="s">
        <v>10284</v>
      </c>
      <c r="I371">
        <v>0</v>
      </c>
    </row>
    <row r="372" spans="1:9" x14ac:dyDescent="0.3">
      <c r="A372" s="5" t="str">
        <f t="shared" si="5"/>
        <v/>
      </c>
      <c r="B372" t="s">
        <v>9530</v>
      </c>
      <c r="C372" t="s">
        <v>9554</v>
      </c>
      <c r="D372" t="s">
        <v>9927</v>
      </c>
      <c r="E372">
        <v>22231</v>
      </c>
      <c r="F372">
        <v>20</v>
      </c>
      <c r="G372">
        <v>20</v>
      </c>
      <c r="H372" t="s">
        <v>10284</v>
      </c>
      <c r="I372">
        <v>0</v>
      </c>
    </row>
    <row r="373" spans="1:9" x14ac:dyDescent="0.3">
      <c r="A373" s="5" t="str">
        <f t="shared" si="5"/>
        <v/>
      </c>
      <c r="B373" t="s">
        <v>9530</v>
      </c>
      <c r="C373" t="s">
        <v>9554</v>
      </c>
      <c r="D373" t="s">
        <v>9928</v>
      </c>
      <c r="E373">
        <v>22202</v>
      </c>
      <c r="F373">
        <v>18</v>
      </c>
      <c r="G373">
        <v>21</v>
      </c>
      <c r="H373" t="s">
        <v>10285</v>
      </c>
      <c r="I373">
        <v>0</v>
      </c>
    </row>
    <row r="374" spans="1:9" x14ac:dyDescent="0.3">
      <c r="A374" s="5" t="str">
        <f t="shared" si="5"/>
        <v/>
      </c>
      <c r="B374" t="s">
        <v>9530</v>
      </c>
      <c r="C374" t="s">
        <v>9554</v>
      </c>
      <c r="D374" t="s">
        <v>9929</v>
      </c>
      <c r="E374">
        <v>16962</v>
      </c>
      <c r="F374">
        <v>20</v>
      </c>
      <c r="G374">
        <v>20</v>
      </c>
      <c r="H374" t="s">
        <v>10286</v>
      </c>
      <c r="I374">
        <v>0</v>
      </c>
    </row>
    <row r="375" spans="1:9" x14ac:dyDescent="0.3">
      <c r="A375" s="5" t="str">
        <f t="shared" si="5"/>
        <v/>
      </c>
      <c r="B375" t="s">
        <v>9530</v>
      </c>
      <c r="C375" t="s">
        <v>9554</v>
      </c>
      <c r="D375" t="s">
        <v>9930</v>
      </c>
      <c r="E375">
        <v>16833</v>
      </c>
      <c r="F375">
        <v>20</v>
      </c>
      <c r="G375">
        <v>20</v>
      </c>
      <c r="H375" t="s">
        <v>10286</v>
      </c>
      <c r="I375">
        <v>0</v>
      </c>
    </row>
    <row r="376" spans="1:9" x14ac:dyDescent="0.3">
      <c r="A376" s="5" t="str">
        <f t="shared" si="5"/>
        <v/>
      </c>
      <c r="B376" t="s">
        <v>9530</v>
      </c>
      <c r="C376" t="s">
        <v>9554</v>
      </c>
      <c r="D376" t="s">
        <v>9931</v>
      </c>
      <c r="E376">
        <v>22026</v>
      </c>
      <c r="F376">
        <v>20</v>
      </c>
      <c r="G376">
        <v>20</v>
      </c>
      <c r="H376" t="s">
        <v>10286</v>
      </c>
      <c r="I376">
        <v>0</v>
      </c>
    </row>
    <row r="377" spans="1:9" x14ac:dyDescent="0.3">
      <c r="A377" s="5" t="str">
        <f t="shared" si="5"/>
        <v/>
      </c>
      <c r="B377" t="s">
        <v>9530</v>
      </c>
      <c r="C377" t="s">
        <v>9554</v>
      </c>
      <c r="D377" t="s">
        <v>9932</v>
      </c>
      <c r="E377">
        <v>22019</v>
      </c>
      <c r="F377">
        <v>19</v>
      </c>
      <c r="G377">
        <v>20</v>
      </c>
      <c r="H377" t="s">
        <v>10287</v>
      </c>
      <c r="I377">
        <v>0</v>
      </c>
    </row>
    <row r="378" spans="1:9" x14ac:dyDescent="0.3">
      <c r="A378" s="5" t="str">
        <f t="shared" si="5"/>
        <v/>
      </c>
      <c r="B378" t="s">
        <v>9530</v>
      </c>
      <c r="C378" t="s">
        <v>9554</v>
      </c>
      <c r="D378" t="s">
        <v>9933</v>
      </c>
      <c r="E378">
        <v>21921</v>
      </c>
      <c r="F378">
        <v>20</v>
      </c>
      <c r="G378">
        <v>20</v>
      </c>
      <c r="H378" t="s">
        <v>10288</v>
      </c>
      <c r="I378">
        <v>0</v>
      </c>
    </row>
    <row r="379" spans="1:9" x14ac:dyDescent="0.3">
      <c r="A379" s="5" t="str">
        <f t="shared" si="5"/>
        <v/>
      </c>
      <c r="B379" t="s">
        <v>9530</v>
      </c>
      <c r="C379" t="s">
        <v>9554</v>
      </c>
      <c r="D379" t="s">
        <v>9934</v>
      </c>
      <c r="E379">
        <v>21917</v>
      </c>
      <c r="F379">
        <v>18</v>
      </c>
      <c r="G379">
        <v>21</v>
      </c>
      <c r="H379" t="s">
        <v>10289</v>
      </c>
      <c r="I379">
        <v>0</v>
      </c>
    </row>
    <row r="380" spans="1:9" x14ac:dyDescent="0.3">
      <c r="A380" s="5" t="str">
        <f t="shared" si="5"/>
        <v/>
      </c>
      <c r="B380" t="s">
        <v>9530</v>
      </c>
      <c r="C380" t="s">
        <v>9554</v>
      </c>
      <c r="D380" t="s">
        <v>9935</v>
      </c>
      <c r="E380">
        <v>21832</v>
      </c>
      <c r="F380">
        <v>16</v>
      </c>
      <c r="G380">
        <v>19</v>
      </c>
      <c r="H380" t="s">
        <v>10290</v>
      </c>
      <c r="I380">
        <v>0</v>
      </c>
    </row>
    <row r="381" spans="1:9" x14ac:dyDescent="0.3">
      <c r="A381" s="5" t="str">
        <f t="shared" si="5"/>
        <v/>
      </c>
      <c r="B381" t="s">
        <v>9530</v>
      </c>
      <c r="C381" t="s">
        <v>9554</v>
      </c>
      <c r="D381" t="s">
        <v>9936</v>
      </c>
      <c r="E381">
        <v>21832</v>
      </c>
      <c r="F381">
        <v>18</v>
      </c>
      <c r="G381">
        <v>20</v>
      </c>
      <c r="H381" t="s">
        <v>10291</v>
      </c>
      <c r="I381">
        <v>0</v>
      </c>
    </row>
    <row r="382" spans="1:9" x14ac:dyDescent="0.3">
      <c r="A382" s="5" t="str">
        <f t="shared" si="5"/>
        <v/>
      </c>
      <c r="B382" t="s">
        <v>9530</v>
      </c>
      <c r="C382" t="s">
        <v>9554</v>
      </c>
      <c r="D382" t="s">
        <v>9937</v>
      </c>
      <c r="E382">
        <v>21886</v>
      </c>
      <c r="F382">
        <v>16</v>
      </c>
      <c r="G382">
        <v>20</v>
      </c>
      <c r="H382" t="s">
        <v>10292</v>
      </c>
      <c r="I382">
        <v>0</v>
      </c>
    </row>
    <row r="383" spans="1:9" x14ac:dyDescent="0.3">
      <c r="A383" s="5" t="str">
        <f t="shared" si="5"/>
        <v/>
      </c>
      <c r="B383" t="s">
        <v>9530</v>
      </c>
      <c r="C383" t="s">
        <v>9554</v>
      </c>
      <c r="D383" t="s">
        <v>9938</v>
      </c>
      <c r="E383">
        <v>21874</v>
      </c>
      <c r="F383">
        <v>14</v>
      </c>
      <c r="G383">
        <v>18</v>
      </c>
      <c r="H383" t="s">
        <v>10293</v>
      </c>
      <c r="I383">
        <v>0</v>
      </c>
    </row>
    <row r="384" spans="1:9" x14ac:dyDescent="0.3">
      <c r="A384" s="5" t="str">
        <f t="shared" si="5"/>
        <v/>
      </c>
      <c r="B384" t="s">
        <v>9530</v>
      </c>
      <c r="C384" t="s">
        <v>9554</v>
      </c>
      <c r="D384" t="s">
        <v>9939</v>
      </c>
      <c r="E384">
        <v>21789</v>
      </c>
      <c r="F384">
        <v>18</v>
      </c>
      <c r="G384">
        <v>21</v>
      </c>
      <c r="H384" t="s">
        <v>10294</v>
      </c>
      <c r="I384">
        <v>0</v>
      </c>
    </row>
    <row r="385" spans="1:9" x14ac:dyDescent="0.3">
      <c r="A385" s="5" t="str">
        <f t="shared" si="5"/>
        <v/>
      </c>
      <c r="B385" t="s">
        <v>9530</v>
      </c>
      <c r="C385" t="s">
        <v>9554</v>
      </c>
      <c r="D385" t="s">
        <v>9940</v>
      </c>
      <c r="E385">
        <v>21789</v>
      </c>
      <c r="F385">
        <v>17</v>
      </c>
      <c r="G385">
        <v>21</v>
      </c>
      <c r="H385" t="s">
        <v>10295</v>
      </c>
      <c r="I385">
        <v>0</v>
      </c>
    </row>
    <row r="386" spans="1:9" x14ac:dyDescent="0.3">
      <c r="A386" s="5" t="str">
        <f t="shared" ref="A386:A449" si="6">IF(AND(category=B386, subcategory=C386, reportdate=D386), 1, "")</f>
        <v/>
      </c>
      <c r="B386" t="s">
        <v>9530</v>
      </c>
      <c r="C386" t="s">
        <v>9555</v>
      </c>
      <c r="D386" t="s">
        <v>9941</v>
      </c>
      <c r="E386">
        <v>10752.185546875</v>
      </c>
      <c r="F386">
        <v>20</v>
      </c>
      <c r="G386">
        <v>20</v>
      </c>
      <c r="H386" t="s">
        <v>10296</v>
      </c>
      <c r="I386">
        <v>0</v>
      </c>
    </row>
    <row r="387" spans="1:9" x14ac:dyDescent="0.3">
      <c r="A387" s="5" t="str">
        <f t="shared" si="6"/>
        <v/>
      </c>
      <c r="B387" t="s">
        <v>9530</v>
      </c>
      <c r="C387" t="s">
        <v>9555</v>
      </c>
      <c r="D387" t="s">
        <v>9942</v>
      </c>
      <c r="E387">
        <v>10750.1328125</v>
      </c>
      <c r="F387">
        <v>18</v>
      </c>
      <c r="G387">
        <v>21</v>
      </c>
      <c r="H387" t="s">
        <v>10297</v>
      </c>
      <c r="I387">
        <v>0</v>
      </c>
    </row>
    <row r="388" spans="1:9" x14ac:dyDescent="0.3">
      <c r="A388" s="5" t="str">
        <f t="shared" si="6"/>
        <v/>
      </c>
      <c r="B388" t="s">
        <v>9530</v>
      </c>
      <c r="C388" t="s">
        <v>9555</v>
      </c>
      <c r="D388" t="s">
        <v>9943</v>
      </c>
      <c r="E388">
        <v>10848</v>
      </c>
      <c r="F388">
        <v>20</v>
      </c>
      <c r="G388">
        <v>20</v>
      </c>
      <c r="H388" t="s">
        <v>10298</v>
      </c>
      <c r="I388">
        <v>0</v>
      </c>
    </row>
    <row r="389" spans="1:9" x14ac:dyDescent="0.3">
      <c r="A389" s="5" t="str">
        <f t="shared" si="6"/>
        <v/>
      </c>
      <c r="B389" t="s">
        <v>9530</v>
      </c>
      <c r="C389" t="s">
        <v>9555</v>
      </c>
      <c r="D389" t="s">
        <v>9944</v>
      </c>
      <c r="E389">
        <v>10832</v>
      </c>
      <c r="F389">
        <v>18</v>
      </c>
      <c r="G389">
        <v>21</v>
      </c>
      <c r="H389" t="s">
        <v>10299</v>
      </c>
      <c r="I389">
        <v>0</v>
      </c>
    </row>
    <row r="390" spans="1:9" x14ac:dyDescent="0.3">
      <c r="A390" s="5" t="str">
        <f t="shared" si="6"/>
        <v/>
      </c>
      <c r="B390" t="s">
        <v>9530</v>
      </c>
      <c r="C390" t="s">
        <v>9555</v>
      </c>
      <c r="D390" t="s">
        <v>9945</v>
      </c>
      <c r="E390">
        <v>10828</v>
      </c>
      <c r="F390">
        <v>20</v>
      </c>
      <c r="G390">
        <v>20</v>
      </c>
      <c r="H390" t="s">
        <v>10300</v>
      </c>
      <c r="I390">
        <v>0</v>
      </c>
    </row>
    <row r="391" spans="1:9" x14ac:dyDescent="0.3">
      <c r="A391" s="5" t="str">
        <f t="shared" si="6"/>
        <v/>
      </c>
      <c r="B391" t="s">
        <v>9530</v>
      </c>
      <c r="C391" t="s">
        <v>9555</v>
      </c>
      <c r="D391" t="s">
        <v>9946</v>
      </c>
      <c r="E391">
        <v>10736</v>
      </c>
      <c r="F391">
        <v>20</v>
      </c>
      <c r="G391">
        <v>20</v>
      </c>
      <c r="H391" t="s">
        <v>10300</v>
      </c>
      <c r="I391">
        <v>0</v>
      </c>
    </row>
    <row r="392" spans="1:9" x14ac:dyDescent="0.3">
      <c r="A392" s="5" t="str">
        <f t="shared" si="6"/>
        <v/>
      </c>
      <c r="B392" t="s">
        <v>9530</v>
      </c>
      <c r="C392" t="s">
        <v>9555</v>
      </c>
      <c r="D392" t="s">
        <v>9947</v>
      </c>
      <c r="E392">
        <v>10741</v>
      </c>
      <c r="F392">
        <v>20</v>
      </c>
      <c r="G392">
        <v>20</v>
      </c>
      <c r="H392" t="s">
        <v>10300</v>
      </c>
      <c r="I392">
        <v>0</v>
      </c>
    </row>
    <row r="393" spans="1:9" x14ac:dyDescent="0.3">
      <c r="A393" s="5" t="str">
        <f t="shared" si="6"/>
        <v/>
      </c>
      <c r="B393" t="s">
        <v>9530</v>
      </c>
      <c r="C393" t="s">
        <v>9555</v>
      </c>
      <c r="D393" t="s">
        <v>9948</v>
      </c>
      <c r="E393">
        <v>10738</v>
      </c>
      <c r="F393">
        <v>19</v>
      </c>
      <c r="G393">
        <v>20</v>
      </c>
      <c r="H393" t="s">
        <v>10301</v>
      </c>
      <c r="I393">
        <v>0</v>
      </c>
    </row>
    <row r="394" spans="1:9" x14ac:dyDescent="0.3">
      <c r="A394" s="5" t="str">
        <f t="shared" si="6"/>
        <v/>
      </c>
      <c r="B394" t="s">
        <v>9530</v>
      </c>
      <c r="C394" t="s">
        <v>9555</v>
      </c>
      <c r="D394" t="s">
        <v>9949</v>
      </c>
      <c r="E394">
        <v>10666</v>
      </c>
      <c r="F394">
        <v>20</v>
      </c>
      <c r="G394">
        <v>20</v>
      </c>
      <c r="H394" t="s">
        <v>10302</v>
      </c>
      <c r="I394">
        <v>0</v>
      </c>
    </row>
    <row r="395" spans="1:9" x14ac:dyDescent="0.3">
      <c r="A395" s="5" t="str">
        <f t="shared" si="6"/>
        <v/>
      </c>
      <c r="B395" t="s">
        <v>9530</v>
      </c>
      <c r="C395" t="s">
        <v>9555</v>
      </c>
      <c r="D395" t="s">
        <v>9950</v>
      </c>
      <c r="E395">
        <v>10667</v>
      </c>
      <c r="F395">
        <v>18</v>
      </c>
      <c r="G395">
        <v>21</v>
      </c>
      <c r="H395" t="s">
        <v>10303</v>
      </c>
      <c r="I395">
        <v>0</v>
      </c>
    </row>
    <row r="396" spans="1:9" x14ac:dyDescent="0.3">
      <c r="A396" s="5" t="str">
        <f t="shared" si="6"/>
        <v/>
      </c>
      <c r="B396" t="s">
        <v>9530</v>
      </c>
      <c r="C396" t="s">
        <v>9555</v>
      </c>
      <c r="D396" t="s">
        <v>9951</v>
      </c>
      <c r="E396">
        <v>10650</v>
      </c>
      <c r="F396">
        <v>16</v>
      </c>
      <c r="G396">
        <v>19</v>
      </c>
      <c r="H396" t="s">
        <v>10304</v>
      </c>
      <c r="I396">
        <v>0</v>
      </c>
    </row>
    <row r="397" spans="1:9" x14ac:dyDescent="0.3">
      <c r="A397" s="5" t="str">
        <f t="shared" si="6"/>
        <v/>
      </c>
      <c r="B397" t="s">
        <v>9530</v>
      </c>
      <c r="C397" t="s">
        <v>9555</v>
      </c>
      <c r="D397" t="s">
        <v>9952</v>
      </c>
      <c r="E397">
        <v>10650</v>
      </c>
      <c r="F397">
        <v>18</v>
      </c>
      <c r="G397">
        <v>20</v>
      </c>
      <c r="H397" t="s">
        <v>10305</v>
      </c>
      <c r="I397">
        <v>0</v>
      </c>
    </row>
    <row r="398" spans="1:9" x14ac:dyDescent="0.3">
      <c r="A398" s="5" t="str">
        <f t="shared" si="6"/>
        <v/>
      </c>
      <c r="B398" t="s">
        <v>9530</v>
      </c>
      <c r="C398" t="s">
        <v>9555</v>
      </c>
      <c r="D398" t="s">
        <v>9953</v>
      </c>
      <c r="E398">
        <v>10655</v>
      </c>
      <c r="F398">
        <v>16</v>
      </c>
      <c r="G398">
        <v>20</v>
      </c>
      <c r="H398" t="s">
        <v>10306</v>
      </c>
      <c r="I398">
        <v>0</v>
      </c>
    </row>
    <row r="399" spans="1:9" x14ac:dyDescent="0.3">
      <c r="A399" s="5" t="str">
        <f t="shared" si="6"/>
        <v/>
      </c>
      <c r="B399" t="s">
        <v>9530</v>
      </c>
      <c r="C399" t="s">
        <v>9555</v>
      </c>
      <c r="D399" t="s">
        <v>9954</v>
      </c>
      <c r="E399">
        <v>10652</v>
      </c>
      <c r="F399">
        <v>14</v>
      </c>
      <c r="G399">
        <v>18</v>
      </c>
      <c r="H399" t="s">
        <v>10307</v>
      </c>
      <c r="I399">
        <v>0</v>
      </c>
    </row>
    <row r="400" spans="1:9" x14ac:dyDescent="0.3">
      <c r="A400" s="5" t="str">
        <f t="shared" si="6"/>
        <v/>
      </c>
      <c r="B400" t="s">
        <v>9530</v>
      </c>
      <c r="C400" t="s">
        <v>9555</v>
      </c>
      <c r="D400" t="s">
        <v>9955</v>
      </c>
      <c r="E400">
        <v>10615</v>
      </c>
      <c r="F400">
        <v>18</v>
      </c>
      <c r="G400">
        <v>21</v>
      </c>
      <c r="H400" t="s">
        <v>10308</v>
      </c>
      <c r="I400">
        <v>0</v>
      </c>
    </row>
    <row r="401" spans="1:9" x14ac:dyDescent="0.3">
      <c r="A401" s="5" t="str">
        <f t="shared" si="6"/>
        <v/>
      </c>
      <c r="B401" t="s">
        <v>9530</v>
      </c>
      <c r="C401" t="s">
        <v>9555</v>
      </c>
      <c r="D401" t="s">
        <v>9956</v>
      </c>
      <c r="E401">
        <v>10615</v>
      </c>
      <c r="F401">
        <v>17</v>
      </c>
      <c r="G401">
        <v>21</v>
      </c>
      <c r="H401" t="s">
        <v>10309</v>
      </c>
      <c r="I401">
        <v>0</v>
      </c>
    </row>
    <row r="402" spans="1:9" x14ac:dyDescent="0.3">
      <c r="A402" s="5" t="str">
        <f t="shared" si="6"/>
        <v/>
      </c>
      <c r="B402" t="s">
        <v>9530</v>
      </c>
      <c r="C402" t="s">
        <v>9556</v>
      </c>
      <c r="D402" t="s">
        <v>9957</v>
      </c>
      <c r="E402">
        <v>18624.326171875</v>
      </c>
      <c r="F402">
        <v>20</v>
      </c>
      <c r="G402">
        <v>20</v>
      </c>
      <c r="H402" t="s">
        <v>10310</v>
      </c>
      <c r="I402">
        <v>0</v>
      </c>
    </row>
    <row r="403" spans="1:9" x14ac:dyDescent="0.3">
      <c r="A403" s="5" t="str">
        <f t="shared" si="6"/>
        <v/>
      </c>
      <c r="B403" t="s">
        <v>9530</v>
      </c>
      <c r="C403" t="s">
        <v>9556</v>
      </c>
      <c r="D403" t="s">
        <v>9958</v>
      </c>
      <c r="E403">
        <v>18615.373046875</v>
      </c>
      <c r="F403">
        <v>18</v>
      </c>
      <c r="G403">
        <v>21</v>
      </c>
      <c r="H403" t="s">
        <v>10311</v>
      </c>
      <c r="I403">
        <v>0</v>
      </c>
    </row>
    <row r="404" spans="1:9" x14ac:dyDescent="0.3">
      <c r="A404" s="5" t="str">
        <f t="shared" si="6"/>
        <v/>
      </c>
      <c r="B404" t="s">
        <v>9530</v>
      </c>
      <c r="C404" t="s">
        <v>9556</v>
      </c>
      <c r="D404" t="s">
        <v>9959</v>
      </c>
      <c r="E404">
        <v>18763</v>
      </c>
      <c r="F404">
        <v>20</v>
      </c>
      <c r="G404">
        <v>20</v>
      </c>
      <c r="H404" t="s">
        <v>10312</v>
      </c>
      <c r="I404">
        <v>0</v>
      </c>
    </row>
    <row r="405" spans="1:9" x14ac:dyDescent="0.3">
      <c r="A405" s="5" t="str">
        <f t="shared" si="6"/>
        <v/>
      </c>
      <c r="B405" t="s">
        <v>9530</v>
      </c>
      <c r="C405" t="s">
        <v>9556</v>
      </c>
      <c r="D405" t="s">
        <v>9960</v>
      </c>
      <c r="E405">
        <v>18742</v>
      </c>
      <c r="F405">
        <v>18</v>
      </c>
      <c r="G405">
        <v>21</v>
      </c>
      <c r="H405" t="s">
        <v>10313</v>
      </c>
      <c r="I405">
        <v>0</v>
      </c>
    </row>
    <row r="406" spans="1:9" x14ac:dyDescent="0.3">
      <c r="A406" s="5" t="str">
        <f t="shared" si="6"/>
        <v/>
      </c>
      <c r="B406" t="s">
        <v>9530</v>
      </c>
      <c r="C406" t="s">
        <v>9556</v>
      </c>
      <c r="D406" t="s">
        <v>9961</v>
      </c>
      <c r="E406">
        <v>18739</v>
      </c>
      <c r="F406">
        <v>20</v>
      </c>
      <c r="G406">
        <v>20</v>
      </c>
      <c r="H406" t="s">
        <v>10314</v>
      </c>
      <c r="I406">
        <v>0</v>
      </c>
    </row>
    <row r="407" spans="1:9" x14ac:dyDescent="0.3">
      <c r="A407" s="5" t="str">
        <f t="shared" si="6"/>
        <v/>
      </c>
      <c r="B407" t="s">
        <v>9530</v>
      </c>
      <c r="C407" t="s">
        <v>9556</v>
      </c>
      <c r="D407" t="s">
        <v>9962</v>
      </c>
      <c r="E407">
        <v>18609</v>
      </c>
      <c r="F407">
        <v>20</v>
      </c>
      <c r="G407">
        <v>20</v>
      </c>
      <c r="H407" t="s">
        <v>10314</v>
      </c>
      <c r="I407">
        <v>0</v>
      </c>
    </row>
    <row r="408" spans="1:9" x14ac:dyDescent="0.3">
      <c r="A408" s="5" t="str">
        <f t="shared" si="6"/>
        <v/>
      </c>
      <c r="B408" t="s">
        <v>9530</v>
      </c>
      <c r="C408" t="s">
        <v>9556</v>
      </c>
      <c r="D408" t="s">
        <v>9963</v>
      </c>
      <c r="E408">
        <v>18616</v>
      </c>
      <c r="F408">
        <v>20</v>
      </c>
      <c r="G408">
        <v>20</v>
      </c>
      <c r="H408" t="s">
        <v>10314</v>
      </c>
      <c r="I408">
        <v>0</v>
      </c>
    </row>
    <row r="409" spans="1:9" x14ac:dyDescent="0.3">
      <c r="A409" s="5" t="str">
        <f t="shared" si="6"/>
        <v/>
      </c>
      <c r="B409" t="s">
        <v>9530</v>
      </c>
      <c r="C409" t="s">
        <v>9556</v>
      </c>
      <c r="D409" t="s">
        <v>9964</v>
      </c>
      <c r="E409">
        <v>18613</v>
      </c>
      <c r="F409">
        <v>19</v>
      </c>
      <c r="G409">
        <v>20</v>
      </c>
      <c r="H409" t="s">
        <v>10315</v>
      </c>
      <c r="I409">
        <v>0</v>
      </c>
    </row>
    <row r="410" spans="1:9" x14ac:dyDescent="0.3">
      <c r="A410" s="5" t="str">
        <f t="shared" si="6"/>
        <v/>
      </c>
      <c r="B410" t="s">
        <v>9530</v>
      </c>
      <c r="C410" t="s">
        <v>9556</v>
      </c>
      <c r="D410" t="s">
        <v>9965</v>
      </c>
      <c r="E410">
        <v>18492</v>
      </c>
      <c r="F410">
        <v>20</v>
      </c>
      <c r="G410">
        <v>20</v>
      </c>
      <c r="H410" t="s">
        <v>10316</v>
      </c>
      <c r="I410">
        <v>0</v>
      </c>
    </row>
    <row r="411" spans="1:9" x14ac:dyDescent="0.3">
      <c r="A411" s="5" t="str">
        <f t="shared" si="6"/>
        <v/>
      </c>
      <c r="B411" t="s">
        <v>9530</v>
      </c>
      <c r="C411" t="s">
        <v>9556</v>
      </c>
      <c r="D411" t="s">
        <v>9966</v>
      </c>
      <c r="E411">
        <v>18487</v>
      </c>
      <c r="F411">
        <v>18</v>
      </c>
      <c r="G411">
        <v>21</v>
      </c>
      <c r="H411" t="s">
        <v>10317</v>
      </c>
      <c r="I411">
        <v>0</v>
      </c>
    </row>
    <row r="412" spans="1:9" x14ac:dyDescent="0.3">
      <c r="A412" s="5" t="str">
        <f t="shared" si="6"/>
        <v/>
      </c>
      <c r="B412" t="s">
        <v>9530</v>
      </c>
      <c r="C412" t="s">
        <v>9556</v>
      </c>
      <c r="D412" t="s">
        <v>9967</v>
      </c>
      <c r="E412">
        <v>18457</v>
      </c>
      <c r="F412">
        <v>16</v>
      </c>
      <c r="G412">
        <v>19</v>
      </c>
      <c r="H412" t="s">
        <v>10318</v>
      </c>
      <c r="I412">
        <v>0</v>
      </c>
    </row>
    <row r="413" spans="1:9" x14ac:dyDescent="0.3">
      <c r="A413" s="5" t="str">
        <f t="shared" si="6"/>
        <v/>
      </c>
      <c r="B413" t="s">
        <v>9530</v>
      </c>
      <c r="C413" t="s">
        <v>9556</v>
      </c>
      <c r="D413" t="s">
        <v>9968</v>
      </c>
      <c r="E413">
        <v>18457</v>
      </c>
      <c r="F413">
        <v>18</v>
      </c>
      <c r="G413">
        <v>20</v>
      </c>
      <c r="H413" t="s">
        <v>10319</v>
      </c>
      <c r="I413">
        <v>0</v>
      </c>
    </row>
    <row r="414" spans="1:9" x14ac:dyDescent="0.3">
      <c r="A414" s="5" t="str">
        <f t="shared" si="6"/>
        <v/>
      </c>
      <c r="B414" t="s">
        <v>9530</v>
      </c>
      <c r="C414" t="s">
        <v>9556</v>
      </c>
      <c r="D414" t="s">
        <v>9969</v>
      </c>
      <c r="E414">
        <v>18461</v>
      </c>
      <c r="F414">
        <v>16</v>
      </c>
      <c r="G414">
        <v>20</v>
      </c>
      <c r="H414" t="s">
        <v>10320</v>
      </c>
      <c r="I414">
        <v>0</v>
      </c>
    </row>
    <row r="415" spans="1:9" x14ac:dyDescent="0.3">
      <c r="A415" s="5" t="str">
        <f t="shared" si="6"/>
        <v/>
      </c>
      <c r="B415" t="s">
        <v>9530</v>
      </c>
      <c r="C415" t="s">
        <v>9556</v>
      </c>
      <c r="D415" t="s">
        <v>9970</v>
      </c>
      <c r="E415">
        <v>18451</v>
      </c>
      <c r="F415">
        <v>14</v>
      </c>
      <c r="G415">
        <v>18</v>
      </c>
      <c r="H415" t="s">
        <v>10321</v>
      </c>
      <c r="I415">
        <v>0</v>
      </c>
    </row>
    <row r="416" spans="1:9" x14ac:dyDescent="0.3">
      <c r="A416" s="5" t="str">
        <f t="shared" si="6"/>
        <v/>
      </c>
      <c r="B416" t="s">
        <v>9530</v>
      </c>
      <c r="C416" t="s">
        <v>9556</v>
      </c>
      <c r="D416" t="s">
        <v>9971</v>
      </c>
      <c r="E416">
        <v>18405</v>
      </c>
      <c r="F416">
        <v>18</v>
      </c>
      <c r="G416">
        <v>21</v>
      </c>
      <c r="H416" t="s">
        <v>10322</v>
      </c>
      <c r="I416">
        <v>0</v>
      </c>
    </row>
    <row r="417" spans="1:9" x14ac:dyDescent="0.3">
      <c r="A417" s="5" t="str">
        <f t="shared" si="6"/>
        <v/>
      </c>
      <c r="B417" t="s">
        <v>9530</v>
      </c>
      <c r="C417" t="s">
        <v>9556</v>
      </c>
      <c r="D417" t="s">
        <v>9972</v>
      </c>
      <c r="E417">
        <v>18405</v>
      </c>
      <c r="F417">
        <v>17</v>
      </c>
      <c r="G417">
        <v>21</v>
      </c>
      <c r="H417" t="s">
        <v>10323</v>
      </c>
      <c r="I417">
        <v>0</v>
      </c>
    </row>
    <row r="418" spans="1:9" x14ac:dyDescent="0.3">
      <c r="A418" s="5" t="str">
        <f t="shared" si="6"/>
        <v/>
      </c>
    </row>
    <row r="419" spans="1:9" x14ac:dyDescent="0.3">
      <c r="A419" s="5" t="str">
        <f t="shared" si="6"/>
        <v/>
      </c>
    </row>
    <row r="420" spans="1:9" x14ac:dyDescent="0.3">
      <c r="A420" s="5" t="str">
        <f t="shared" si="6"/>
        <v/>
      </c>
    </row>
    <row r="421" spans="1:9" x14ac:dyDescent="0.3">
      <c r="A421" s="5" t="str">
        <f t="shared" si="6"/>
        <v/>
      </c>
    </row>
    <row r="422" spans="1:9" x14ac:dyDescent="0.3">
      <c r="A422" s="5" t="str">
        <f t="shared" si="6"/>
        <v/>
      </c>
    </row>
    <row r="423" spans="1:9" x14ac:dyDescent="0.3">
      <c r="A423" s="5" t="str">
        <f t="shared" si="6"/>
        <v/>
      </c>
    </row>
    <row r="424" spans="1:9" x14ac:dyDescent="0.3">
      <c r="A424" s="5" t="str">
        <f t="shared" si="6"/>
        <v/>
      </c>
    </row>
    <row r="425" spans="1:9" x14ac:dyDescent="0.3">
      <c r="A425" s="5" t="str">
        <f t="shared" si="6"/>
        <v/>
      </c>
    </row>
    <row r="426" spans="1:9" x14ac:dyDescent="0.3">
      <c r="A426" s="5" t="str">
        <f t="shared" si="6"/>
        <v/>
      </c>
    </row>
    <row r="427" spans="1:9" x14ac:dyDescent="0.3">
      <c r="A427" s="5" t="str">
        <f t="shared" si="6"/>
        <v/>
      </c>
    </row>
    <row r="428" spans="1:9" x14ac:dyDescent="0.3">
      <c r="A428" s="5" t="str">
        <f t="shared" si="6"/>
        <v/>
      </c>
    </row>
    <row r="429" spans="1:9" x14ac:dyDescent="0.3">
      <c r="A429" s="5" t="str">
        <f t="shared" si="6"/>
        <v/>
      </c>
    </row>
    <row r="430" spans="1:9" x14ac:dyDescent="0.3">
      <c r="A430" s="5" t="str">
        <f t="shared" si="6"/>
        <v/>
      </c>
    </row>
    <row r="431" spans="1:9" x14ac:dyDescent="0.3">
      <c r="A431" s="5" t="str">
        <f t="shared" si="6"/>
        <v/>
      </c>
    </row>
    <row r="432" spans="1:9" x14ac:dyDescent="0.3">
      <c r="A432" s="5" t="str">
        <f t="shared" si="6"/>
        <v/>
      </c>
    </row>
    <row r="433" spans="1:1" x14ac:dyDescent="0.3">
      <c r="A433" s="5" t="str">
        <f t="shared" si="6"/>
        <v/>
      </c>
    </row>
    <row r="434" spans="1:1" x14ac:dyDescent="0.3">
      <c r="A434" s="5" t="str">
        <f t="shared" si="6"/>
        <v/>
      </c>
    </row>
    <row r="435" spans="1:1" x14ac:dyDescent="0.3">
      <c r="A435" s="5" t="str">
        <f t="shared" si="6"/>
        <v/>
      </c>
    </row>
    <row r="436" spans="1:1" x14ac:dyDescent="0.3">
      <c r="A436" s="5" t="str">
        <f t="shared" si="6"/>
        <v/>
      </c>
    </row>
    <row r="437" spans="1:1" x14ac:dyDescent="0.3">
      <c r="A437" s="5" t="str">
        <f t="shared" si="6"/>
        <v/>
      </c>
    </row>
    <row r="438" spans="1:1" x14ac:dyDescent="0.3">
      <c r="A438" s="5" t="str">
        <f t="shared" si="6"/>
        <v/>
      </c>
    </row>
    <row r="439" spans="1:1" x14ac:dyDescent="0.3">
      <c r="A439" s="5" t="str">
        <f t="shared" si="6"/>
        <v/>
      </c>
    </row>
    <row r="440" spans="1:1" x14ac:dyDescent="0.3">
      <c r="A440" s="5" t="str">
        <f t="shared" si="6"/>
        <v/>
      </c>
    </row>
    <row r="441" spans="1:1" x14ac:dyDescent="0.3">
      <c r="A441" s="5" t="str">
        <f t="shared" si="6"/>
        <v/>
      </c>
    </row>
    <row r="442" spans="1:1" x14ac:dyDescent="0.3">
      <c r="A442" s="5" t="str">
        <f t="shared" si="6"/>
        <v/>
      </c>
    </row>
    <row r="443" spans="1:1" x14ac:dyDescent="0.3">
      <c r="A443" s="5" t="str">
        <f t="shared" si="6"/>
        <v/>
      </c>
    </row>
    <row r="444" spans="1:1" x14ac:dyDescent="0.3">
      <c r="A444" s="5" t="str">
        <f t="shared" si="6"/>
        <v/>
      </c>
    </row>
    <row r="445" spans="1:1" x14ac:dyDescent="0.3">
      <c r="A445" s="5" t="str">
        <f t="shared" si="6"/>
        <v/>
      </c>
    </row>
    <row r="446" spans="1:1" x14ac:dyDescent="0.3">
      <c r="A446" s="5" t="str">
        <f t="shared" si="6"/>
        <v/>
      </c>
    </row>
    <row r="447" spans="1:1" x14ac:dyDescent="0.3">
      <c r="A447" s="5" t="str">
        <f t="shared" si="6"/>
        <v/>
      </c>
    </row>
    <row r="448" spans="1:1" x14ac:dyDescent="0.3">
      <c r="A448" s="5" t="str">
        <f t="shared" si="6"/>
        <v/>
      </c>
    </row>
    <row r="449" spans="1:1" x14ac:dyDescent="0.3">
      <c r="A449" s="5" t="str">
        <f t="shared" si="6"/>
        <v/>
      </c>
    </row>
    <row r="450" spans="1:1" x14ac:dyDescent="0.3">
      <c r="A450" s="5" t="str">
        <f t="shared" ref="A450:A513" si="7">IF(AND(category=B450, subcategory=C450, reportdate=D450), 1, "")</f>
        <v/>
      </c>
    </row>
    <row r="451" spans="1:1" x14ac:dyDescent="0.3">
      <c r="A451" s="5" t="str">
        <f t="shared" si="7"/>
        <v/>
      </c>
    </row>
    <row r="452" spans="1:1" x14ac:dyDescent="0.3">
      <c r="A452" s="5" t="str">
        <f t="shared" si="7"/>
        <v/>
      </c>
    </row>
    <row r="453" spans="1:1" x14ac:dyDescent="0.3">
      <c r="A453" s="5" t="str">
        <f t="shared" si="7"/>
        <v/>
      </c>
    </row>
    <row r="454" spans="1:1" x14ac:dyDescent="0.3">
      <c r="A454" s="5" t="str">
        <f t="shared" si="7"/>
        <v/>
      </c>
    </row>
    <row r="455" spans="1:1" x14ac:dyDescent="0.3">
      <c r="A455" s="5" t="str">
        <f t="shared" si="7"/>
        <v/>
      </c>
    </row>
    <row r="456" spans="1:1" x14ac:dyDescent="0.3">
      <c r="A456" s="5" t="str">
        <f t="shared" si="7"/>
        <v/>
      </c>
    </row>
    <row r="457" spans="1:1" x14ac:dyDescent="0.3">
      <c r="A457" s="5" t="str">
        <f t="shared" si="7"/>
        <v/>
      </c>
    </row>
    <row r="458" spans="1:1" x14ac:dyDescent="0.3">
      <c r="A458" s="5" t="str">
        <f t="shared" si="7"/>
        <v/>
      </c>
    </row>
    <row r="459" spans="1:1" x14ac:dyDescent="0.3">
      <c r="A459" s="5" t="str">
        <f t="shared" si="7"/>
        <v/>
      </c>
    </row>
    <row r="460" spans="1:1" x14ac:dyDescent="0.3">
      <c r="A460" s="5" t="str">
        <f t="shared" si="7"/>
        <v/>
      </c>
    </row>
    <row r="461" spans="1:1" x14ac:dyDescent="0.3">
      <c r="A461" s="5" t="str">
        <f t="shared" si="7"/>
        <v/>
      </c>
    </row>
    <row r="462" spans="1:1" x14ac:dyDescent="0.3">
      <c r="A462" s="5" t="str">
        <f t="shared" si="7"/>
        <v/>
      </c>
    </row>
    <row r="463" spans="1:1" x14ac:dyDescent="0.3">
      <c r="A463" s="5" t="str">
        <f t="shared" si="7"/>
        <v/>
      </c>
    </row>
    <row r="464" spans="1:1" x14ac:dyDescent="0.3">
      <c r="A464" s="5" t="str">
        <f t="shared" si="7"/>
        <v/>
      </c>
    </row>
    <row r="465" spans="1:1" x14ac:dyDescent="0.3">
      <c r="A465" s="5" t="str">
        <f t="shared" si="7"/>
        <v/>
      </c>
    </row>
    <row r="466" spans="1:1" x14ac:dyDescent="0.3">
      <c r="A466" s="5" t="str">
        <f t="shared" si="7"/>
        <v/>
      </c>
    </row>
    <row r="467" spans="1:1" x14ac:dyDescent="0.3">
      <c r="A467" s="5" t="str">
        <f t="shared" si="7"/>
        <v/>
      </c>
    </row>
    <row r="468" spans="1:1" x14ac:dyDescent="0.3">
      <c r="A468" s="5" t="str">
        <f t="shared" si="7"/>
        <v/>
      </c>
    </row>
    <row r="469" spans="1:1" x14ac:dyDescent="0.3">
      <c r="A469" s="5" t="str">
        <f t="shared" si="7"/>
        <v/>
      </c>
    </row>
    <row r="470" spans="1:1" x14ac:dyDescent="0.3">
      <c r="A470" s="5" t="str">
        <f t="shared" si="7"/>
        <v/>
      </c>
    </row>
    <row r="471" spans="1:1" x14ac:dyDescent="0.3">
      <c r="A471" s="5" t="str">
        <f t="shared" si="7"/>
        <v/>
      </c>
    </row>
    <row r="472" spans="1:1" x14ac:dyDescent="0.3">
      <c r="A472" s="5" t="str">
        <f t="shared" si="7"/>
        <v/>
      </c>
    </row>
    <row r="473" spans="1:1" x14ac:dyDescent="0.3">
      <c r="A473" s="5" t="str">
        <f t="shared" si="7"/>
        <v/>
      </c>
    </row>
    <row r="474" spans="1:1" x14ac:dyDescent="0.3">
      <c r="A474" s="5" t="str">
        <f t="shared" si="7"/>
        <v/>
      </c>
    </row>
    <row r="475" spans="1:1" x14ac:dyDescent="0.3">
      <c r="A475" s="5" t="str">
        <f t="shared" si="7"/>
        <v/>
      </c>
    </row>
    <row r="476" spans="1:1" x14ac:dyDescent="0.3">
      <c r="A476" s="5" t="str">
        <f t="shared" si="7"/>
        <v/>
      </c>
    </row>
    <row r="477" spans="1:1" x14ac:dyDescent="0.3">
      <c r="A477" s="5" t="str">
        <f t="shared" si="7"/>
        <v/>
      </c>
    </row>
    <row r="478" spans="1:1" x14ac:dyDescent="0.3">
      <c r="A478" s="5" t="str">
        <f t="shared" si="7"/>
        <v/>
      </c>
    </row>
    <row r="479" spans="1:1" x14ac:dyDescent="0.3">
      <c r="A479" s="5" t="str">
        <f t="shared" si="7"/>
        <v/>
      </c>
    </row>
    <row r="480" spans="1:1" x14ac:dyDescent="0.3">
      <c r="A480" s="5" t="str">
        <f t="shared" si="7"/>
        <v/>
      </c>
    </row>
    <row r="481" spans="1:1" x14ac:dyDescent="0.3">
      <c r="A481" s="5" t="str">
        <f t="shared" si="7"/>
        <v/>
      </c>
    </row>
    <row r="482" spans="1:1" x14ac:dyDescent="0.3">
      <c r="A482" s="5" t="str">
        <f t="shared" si="7"/>
        <v/>
      </c>
    </row>
    <row r="483" spans="1:1" x14ac:dyDescent="0.3">
      <c r="A483" s="5" t="str">
        <f t="shared" si="7"/>
        <v/>
      </c>
    </row>
    <row r="484" spans="1:1" x14ac:dyDescent="0.3">
      <c r="A484" s="5" t="str">
        <f t="shared" si="7"/>
        <v/>
      </c>
    </row>
    <row r="485" spans="1:1" x14ac:dyDescent="0.3">
      <c r="A485" s="5" t="str">
        <f t="shared" si="7"/>
        <v/>
      </c>
    </row>
    <row r="486" spans="1:1" x14ac:dyDescent="0.3">
      <c r="A486" s="5" t="str">
        <f t="shared" si="7"/>
        <v/>
      </c>
    </row>
    <row r="487" spans="1:1" x14ac:dyDescent="0.3">
      <c r="A487" s="5" t="str">
        <f t="shared" si="7"/>
        <v/>
      </c>
    </row>
    <row r="488" spans="1:1" x14ac:dyDescent="0.3">
      <c r="A488" s="5" t="str">
        <f t="shared" si="7"/>
        <v/>
      </c>
    </row>
    <row r="489" spans="1:1" x14ac:dyDescent="0.3">
      <c r="A489" s="5" t="str">
        <f t="shared" si="7"/>
        <v/>
      </c>
    </row>
    <row r="490" spans="1:1" x14ac:dyDescent="0.3">
      <c r="A490" s="5" t="str">
        <f t="shared" si="7"/>
        <v/>
      </c>
    </row>
    <row r="491" spans="1:1" x14ac:dyDescent="0.3">
      <c r="A491" s="5" t="str">
        <f t="shared" si="7"/>
        <v/>
      </c>
    </row>
    <row r="492" spans="1:1" x14ac:dyDescent="0.3">
      <c r="A492" s="5" t="str">
        <f t="shared" si="7"/>
        <v/>
      </c>
    </row>
    <row r="493" spans="1:1" x14ac:dyDescent="0.3">
      <c r="A493" s="5" t="str">
        <f t="shared" si="7"/>
        <v/>
      </c>
    </row>
    <row r="494" spans="1:1" x14ac:dyDescent="0.3">
      <c r="A494" s="5" t="str">
        <f t="shared" si="7"/>
        <v/>
      </c>
    </row>
    <row r="495" spans="1:1" x14ac:dyDescent="0.3">
      <c r="A495" s="5" t="str">
        <f t="shared" si="7"/>
        <v/>
      </c>
    </row>
    <row r="496" spans="1:1" x14ac:dyDescent="0.3">
      <c r="A496" s="5" t="str">
        <f t="shared" si="7"/>
        <v/>
      </c>
    </row>
    <row r="497" spans="1:1" x14ac:dyDescent="0.3">
      <c r="A497" s="5" t="str">
        <f t="shared" si="7"/>
        <v/>
      </c>
    </row>
    <row r="498" spans="1:1" x14ac:dyDescent="0.3">
      <c r="A498" s="5" t="str">
        <f t="shared" si="7"/>
        <v/>
      </c>
    </row>
    <row r="499" spans="1:1" x14ac:dyDescent="0.3">
      <c r="A499" s="5" t="str">
        <f t="shared" si="7"/>
        <v/>
      </c>
    </row>
    <row r="500" spans="1:1" x14ac:dyDescent="0.3">
      <c r="A500" s="5" t="str">
        <f t="shared" si="7"/>
        <v/>
      </c>
    </row>
    <row r="501" spans="1:1" x14ac:dyDescent="0.3">
      <c r="A501" s="5" t="str">
        <f t="shared" si="7"/>
        <v/>
      </c>
    </row>
    <row r="502" spans="1:1" x14ac:dyDescent="0.3">
      <c r="A502" s="5" t="str">
        <f t="shared" si="7"/>
        <v/>
      </c>
    </row>
    <row r="503" spans="1:1" x14ac:dyDescent="0.3">
      <c r="A503" s="5" t="str">
        <f t="shared" si="7"/>
        <v/>
      </c>
    </row>
    <row r="504" spans="1:1" x14ac:dyDescent="0.3">
      <c r="A504" s="5" t="str">
        <f t="shared" si="7"/>
        <v/>
      </c>
    </row>
    <row r="505" spans="1:1" x14ac:dyDescent="0.3">
      <c r="A505" s="5" t="str">
        <f t="shared" si="7"/>
        <v/>
      </c>
    </row>
    <row r="506" spans="1:1" x14ac:dyDescent="0.3">
      <c r="A506" s="5" t="str">
        <f t="shared" si="7"/>
        <v/>
      </c>
    </row>
    <row r="507" spans="1:1" x14ac:dyDescent="0.3">
      <c r="A507" s="5" t="str">
        <f t="shared" si="7"/>
        <v/>
      </c>
    </row>
    <row r="508" spans="1:1" x14ac:dyDescent="0.3">
      <c r="A508" s="5" t="str">
        <f t="shared" si="7"/>
        <v/>
      </c>
    </row>
    <row r="509" spans="1:1" x14ac:dyDescent="0.3">
      <c r="A509" s="5" t="str">
        <f t="shared" si="7"/>
        <v/>
      </c>
    </row>
    <row r="510" spans="1:1" x14ac:dyDescent="0.3">
      <c r="A510" s="5" t="str">
        <f t="shared" si="7"/>
        <v/>
      </c>
    </row>
    <row r="511" spans="1:1" x14ac:dyDescent="0.3">
      <c r="A511" s="5" t="str">
        <f t="shared" si="7"/>
        <v/>
      </c>
    </row>
    <row r="512" spans="1:1" x14ac:dyDescent="0.3">
      <c r="A512" s="5" t="str">
        <f t="shared" si="7"/>
        <v/>
      </c>
    </row>
    <row r="513" spans="1:1" x14ac:dyDescent="0.3">
      <c r="A513" s="5" t="str">
        <f t="shared" si="7"/>
        <v/>
      </c>
    </row>
    <row r="514" spans="1:1" x14ac:dyDescent="0.3">
      <c r="A514" s="5" t="str">
        <f t="shared" ref="A514:A577" si="8">IF(AND(category=B514, subcategory=C514, reportdate=D514), 1, "")</f>
        <v/>
      </c>
    </row>
    <row r="515" spans="1:1" x14ac:dyDescent="0.3">
      <c r="A515" s="5" t="str">
        <f t="shared" si="8"/>
        <v/>
      </c>
    </row>
    <row r="516" spans="1:1" x14ac:dyDescent="0.3">
      <c r="A516" s="5" t="str">
        <f t="shared" si="8"/>
        <v/>
      </c>
    </row>
    <row r="517" spans="1:1" x14ac:dyDescent="0.3">
      <c r="A517" s="5" t="str">
        <f t="shared" si="8"/>
        <v/>
      </c>
    </row>
    <row r="518" spans="1:1" x14ac:dyDescent="0.3">
      <c r="A518" s="5" t="str">
        <f t="shared" si="8"/>
        <v/>
      </c>
    </row>
    <row r="519" spans="1:1" x14ac:dyDescent="0.3">
      <c r="A519" s="5" t="str">
        <f t="shared" si="8"/>
        <v/>
      </c>
    </row>
    <row r="520" spans="1:1" x14ac:dyDescent="0.3">
      <c r="A520" s="5" t="str">
        <f t="shared" si="8"/>
        <v/>
      </c>
    </row>
    <row r="521" spans="1:1" x14ac:dyDescent="0.3">
      <c r="A521" s="5" t="str">
        <f t="shared" si="8"/>
        <v/>
      </c>
    </row>
    <row r="522" spans="1:1" x14ac:dyDescent="0.3">
      <c r="A522" s="5" t="str">
        <f t="shared" si="8"/>
        <v/>
      </c>
    </row>
    <row r="523" spans="1:1" x14ac:dyDescent="0.3">
      <c r="A523" s="5" t="str">
        <f t="shared" si="8"/>
        <v/>
      </c>
    </row>
    <row r="524" spans="1:1" x14ac:dyDescent="0.3">
      <c r="A524" s="5" t="str">
        <f t="shared" si="8"/>
        <v/>
      </c>
    </row>
    <row r="525" spans="1:1" x14ac:dyDescent="0.3">
      <c r="A525" s="5" t="str">
        <f t="shared" si="8"/>
        <v/>
      </c>
    </row>
    <row r="526" spans="1:1" x14ac:dyDescent="0.3">
      <c r="A526" s="5" t="str">
        <f t="shared" si="8"/>
        <v/>
      </c>
    </row>
    <row r="527" spans="1:1" x14ac:dyDescent="0.3">
      <c r="A527" s="5" t="str">
        <f t="shared" si="8"/>
        <v/>
      </c>
    </row>
    <row r="528" spans="1:1" x14ac:dyDescent="0.3">
      <c r="A528" s="5" t="str">
        <f t="shared" si="8"/>
        <v/>
      </c>
    </row>
    <row r="529" spans="1:1" x14ac:dyDescent="0.3">
      <c r="A529" s="5" t="str">
        <f t="shared" si="8"/>
        <v/>
      </c>
    </row>
    <row r="530" spans="1:1" x14ac:dyDescent="0.3">
      <c r="A530" s="5" t="str">
        <f t="shared" si="8"/>
        <v/>
      </c>
    </row>
    <row r="531" spans="1:1" x14ac:dyDescent="0.3">
      <c r="A531" s="5" t="str">
        <f t="shared" si="8"/>
        <v/>
      </c>
    </row>
    <row r="532" spans="1:1" x14ac:dyDescent="0.3">
      <c r="A532" s="5" t="str">
        <f t="shared" si="8"/>
        <v/>
      </c>
    </row>
    <row r="533" spans="1:1" x14ac:dyDescent="0.3">
      <c r="A533" s="5" t="str">
        <f t="shared" si="8"/>
        <v/>
      </c>
    </row>
    <row r="534" spans="1:1" x14ac:dyDescent="0.3">
      <c r="A534" s="5" t="str">
        <f t="shared" si="8"/>
        <v/>
      </c>
    </row>
    <row r="535" spans="1:1" x14ac:dyDescent="0.3">
      <c r="A535" s="5" t="str">
        <f t="shared" si="8"/>
        <v/>
      </c>
    </row>
    <row r="536" spans="1:1" x14ac:dyDescent="0.3">
      <c r="A536" s="5" t="str">
        <f t="shared" si="8"/>
        <v/>
      </c>
    </row>
    <row r="537" spans="1:1" x14ac:dyDescent="0.3">
      <c r="A537" s="5" t="str">
        <f t="shared" si="8"/>
        <v/>
      </c>
    </row>
    <row r="538" spans="1:1" x14ac:dyDescent="0.3">
      <c r="A538" s="5" t="str">
        <f t="shared" si="8"/>
        <v/>
      </c>
    </row>
    <row r="539" spans="1:1" x14ac:dyDescent="0.3">
      <c r="A539" s="5" t="str">
        <f t="shared" si="8"/>
        <v/>
      </c>
    </row>
    <row r="540" spans="1:1" x14ac:dyDescent="0.3">
      <c r="A540" s="5" t="str">
        <f t="shared" si="8"/>
        <v/>
      </c>
    </row>
    <row r="541" spans="1:1" x14ac:dyDescent="0.3">
      <c r="A541" s="5" t="str">
        <f t="shared" si="8"/>
        <v/>
      </c>
    </row>
    <row r="542" spans="1:1" x14ac:dyDescent="0.3">
      <c r="A542" s="5" t="str">
        <f t="shared" si="8"/>
        <v/>
      </c>
    </row>
    <row r="543" spans="1:1" x14ac:dyDescent="0.3">
      <c r="A543" s="5" t="str">
        <f t="shared" si="8"/>
        <v/>
      </c>
    </row>
    <row r="544" spans="1:1" x14ac:dyDescent="0.3">
      <c r="A544" s="5" t="str">
        <f t="shared" si="8"/>
        <v/>
      </c>
    </row>
    <row r="545" spans="1:1" x14ac:dyDescent="0.3">
      <c r="A545" s="5" t="str">
        <f t="shared" si="8"/>
        <v/>
      </c>
    </row>
    <row r="546" spans="1:1" x14ac:dyDescent="0.3">
      <c r="A546" s="5" t="str">
        <f t="shared" si="8"/>
        <v/>
      </c>
    </row>
    <row r="547" spans="1:1" x14ac:dyDescent="0.3">
      <c r="A547" s="5" t="str">
        <f t="shared" si="8"/>
        <v/>
      </c>
    </row>
    <row r="548" spans="1:1" x14ac:dyDescent="0.3">
      <c r="A548" s="5" t="str">
        <f t="shared" si="8"/>
        <v/>
      </c>
    </row>
    <row r="549" spans="1:1" x14ac:dyDescent="0.3">
      <c r="A549" s="5" t="str">
        <f t="shared" si="8"/>
        <v/>
      </c>
    </row>
    <row r="550" spans="1:1" x14ac:dyDescent="0.3">
      <c r="A550" s="5" t="str">
        <f t="shared" si="8"/>
        <v/>
      </c>
    </row>
    <row r="551" spans="1:1" x14ac:dyDescent="0.3">
      <c r="A551" s="5" t="str">
        <f t="shared" si="8"/>
        <v/>
      </c>
    </row>
    <row r="552" spans="1:1" x14ac:dyDescent="0.3">
      <c r="A552" s="5" t="str">
        <f t="shared" si="8"/>
        <v/>
      </c>
    </row>
    <row r="553" spans="1:1" x14ac:dyDescent="0.3">
      <c r="A553" s="5" t="str">
        <f t="shared" si="8"/>
        <v/>
      </c>
    </row>
    <row r="554" spans="1:1" x14ac:dyDescent="0.3">
      <c r="A554" s="5" t="str">
        <f t="shared" si="8"/>
        <v/>
      </c>
    </row>
    <row r="555" spans="1:1" x14ac:dyDescent="0.3">
      <c r="A555" s="5" t="str">
        <f t="shared" si="8"/>
        <v/>
      </c>
    </row>
    <row r="556" spans="1:1" x14ac:dyDescent="0.3">
      <c r="A556" s="5" t="str">
        <f t="shared" si="8"/>
        <v/>
      </c>
    </row>
    <row r="557" spans="1:1" x14ac:dyDescent="0.3">
      <c r="A557" s="5" t="str">
        <f t="shared" si="8"/>
        <v/>
      </c>
    </row>
    <row r="558" spans="1:1" x14ac:dyDescent="0.3">
      <c r="A558" s="5" t="str">
        <f t="shared" si="8"/>
        <v/>
      </c>
    </row>
    <row r="559" spans="1:1" x14ac:dyDescent="0.3">
      <c r="A559" s="5" t="str">
        <f t="shared" si="8"/>
        <v/>
      </c>
    </row>
    <row r="560" spans="1:1" x14ac:dyDescent="0.3">
      <c r="A560" s="5" t="str">
        <f t="shared" si="8"/>
        <v/>
      </c>
    </row>
    <row r="561" spans="1:1" x14ac:dyDescent="0.3">
      <c r="A561" s="5" t="str">
        <f t="shared" si="8"/>
        <v/>
      </c>
    </row>
    <row r="562" spans="1:1" x14ac:dyDescent="0.3">
      <c r="A562" s="5" t="str">
        <f t="shared" si="8"/>
        <v/>
      </c>
    </row>
    <row r="563" spans="1:1" x14ac:dyDescent="0.3">
      <c r="A563" s="5" t="str">
        <f t="shared" si="8"/>
        <v/>
      </c>
    </row>
    <row r="564" spans="1:1" x14ac:dyDescent="0.3">
      <c r="A564" s="5" t="str">
        <f t="shared" si="8"/>
        <v/>
      </c>
    </row>
    <row r="565" spans="1:1" x14ac:dyDescent="0.3">
      <c r="A565" s="5" t="str">
        <f t="shared" si="8"/>
        <v/>
      </c>
    </row>
    <row r="566" spans="1:1" x14ac:dyDescent="0.3">
      <c r="A566" s="5" t="str">
        <f t="shared" si="8"/>
        <v/>
      </c>
    </row>
    <row r="567" spans="1:1" x14ac:dyDescent="0.3">
      <c r="A567" s="5" t="str">
        <f t="shared" si="8"/>
        <v/>
      </c>
    </row>
    <row r="568" spans="1:1" x14ac:dyDescent="0.3">
      <c r="A568" s="5" t="str">
        <f t="shared" si="8"/>
        <v/>
      </c>
    </row>
    <row r="569" spans="1:1" x14ac:dyDescent="0.3">
      <c r="A569" s="5" t="str">
        <f t="shared" si="8"/>
        <v/>
      </c>
    </row>
    <row r="570" spans="1:1" x14ac:dyDescent="0.3">
      <c r="A570" s="5" t="str">
        <f t="shared" si="8"/>
        <v/>
      </c>
    </row>
    <row r="571" spans="1:1" x14ac:dyDescent="0.3">
      <c r="A571" s="5" t="str">
        <f t="shared" si="8"/>
        <v/>
      </c>
    </row>
    <row r="572" spans="1:1" x14ac:dyDescent="0.3">
      <c r="A572" s="5" t="str">
        <f t="shared" si="8"/>
        <v/>
      </c>
    </row>
    <row r="573" spans="1:1" x14ac:dyDescent="0.3">
      <c r="A573" s="5" t="str">
        <f t="shared" si="8"/>
        <v/>
      </c>
    </row>
    <row r="574" spans="1:1" x14ac:dyDescent="0.3">
      <c r="A574" s="5" t="str">
        <f t="shared" si="8"/>
        <v/>
      </c>
    </row>
    <row r="575" spans="1:1" x14ac:dyDescent="0.3">
      <c r="A575" s="5" t="str">
        <f t="shared" si="8"/>
        <v/>
      </c>
    </row>
    <row r="576" spans="1:1" x14ac:dyDescent="0.3">
      <c r="A576" s="5" t="str">
        <f t="shared" si="8"/>
        <v/>
      </c>
    </row>
    <row r="577" spans="1:1" x14ac:dyDescent="0.3">
      <c r="A577" s="5" t="str">
        <f t="shared" si="8"/>
        <v/>
      </c>
    </row>
    <row r="578" spans="1:1" x14ac:dyDescent="0.3">
      <c r="A578" s="5" t="str">
        <f t="shared" ref="A578:A601" si="9">IF(AND(category=B578, subcategory=C578, reportdate=D578), 1, "")</f>
        <v/>
      </c>
    </row>
    <row r="579" spans="1:1" x14ac:dyDescent="0.3">
      <c r="A579" s="5" t="str">
        <f t="shared" si="9"/>
        <v/>
      </c>
    </row>
    <row r="580" spans="1:1" x14ac:dyDescent="0.3">
      <c r="A580" s="5" t="str">
        <f t="shared" si="9"/>
        <v/>
      </c>
    </row>
    <row r="581" spans="1:1" x14ac:dyDescent="0.3">
      <c r="A581" s="5" t="str">
        <f t="shared" si="9"/>
        <v/>
      </c>
    </row>
    <row r="582" spans="1:1" x14ac:dyDescent="0.3">
      <c r="A582" s="5" t="str">
        <f t="shared" si="9"/>
        <v/>
      </c>
    </row>
    <row r="583" spans="1:1" x14ac:dyDescent="0.3">
      <c r="A583" s="5" t="str">
        <f t="shared" si="9"/>
        <v/>
      </c>
    </row>
    <row r="584" spans="1:1" x14ac:dyDescent="0.3">
      <c r="A584" s="5" t="str">
        <f t="shared" si="9"/>
        <v/>
      </c>
    </row>
    <row r="585" spans="1:1" x14ac:dyDescent="0.3">
      <c r="A585" s="5" t="str">
        <f t="shared" si="9"/>
        <v/>
      </c>
    </row>
    <row r="586" spans="1:1" x14ac:dyDescent="0.3">
      <c r="A586" s="5" t="str">
        <f t="shared" si="9"/>
        <v/>
      </c>
    </row>
    <row r="587" spans="1:1" x14ac:dyDescent="0.3">
      <c r="A587" s="5" t="str">
        <f t="shared" si="9"/>
        <v/>
      </c>
    </row>
    <row r="588" spans="1:1" x14ac:dyDescent="0.3">
      <c r="A588" s="5" t="str">
        <f t="shared" si="9"/>
        <v/>
      </c>
    </row>
    <row r="589" spans="1:1" x14ac:dyDescent="0.3">
      <c r="A589" s="5" t="str">
        <f t="shared" si="9"/>
        <v/>
      </c>
    </row>
    <row r="590" spans="1:1" x14ac:dyDescent="0.3">
      <c r="A590" s="5" t="str">
        <f t="shared" si="9"/>
        <v/>
      </c>
    </row>
    <row r="591" spans="1:1" x14ac:dyDescent="0.3">
      <c r="A591" s="5" t="str">
        <f t="shared" si="9"/>
        <v/>
      </c>
    </row>
    <row r="592" spans="1:1" x14ac:dyDescent="0.3">
      <c r="A592" s="5" t="str">
        <f t="shared" si="9"/>
        <v/>
      </c>
    </row>
    <row r="593" spans="1:1" x14ac:dyDescent="0.3">
      <c r="A593" s="5" t="str">
        <f t="shared" si="9"/>
        <v/>
      </c>
    </row>
    <row r="594" spans="1:1" x14ac:dyDescent="0.3">
      <c r="A594" s="5" t="str">
        <f t="shared" si="9"/>
        <v/>
      </c>
    </row>
    <row r="595" spans="1:1" x14ac:dyDescent="0.3">
      <c r="A595" s="5" t="str">
        <f t="shared" si="9"/>
        <v/>
      </c>
    </row>
    <row r="596" spans="1:1" x14ac:dyDescent="0.3">
      <c r="A596" s="5" t="str">
        <f t="shared" si="9"/>
        <v/>
      </c>
    </row>
    <row r="597" spans="1:1" x14ac:dyDescent="0.3">
      <c r="A597" s="5" t="str">
        <f t="shared" si="9"/>
        <v/>
      </c>
    </row>
    <row r="598" spans="1:1" x14ac:dyDescent="0.3">
      <c r="A598" s="5" t="str">
        <f t="shared" si="9"/>
        <v/>
      </c>
    </row>
    <row r="599" spans="1:1" x14ac:dyDescent="0.3">
      <c r="A599" s="5" t="str">
        <f t="shared" si="9"/>
        <v/>
      </c>
    </row>
    <row r="600" spans="1:1" x14ac:dyDescent="0.3">
      <c r="A600" s="5" t="str">
        <f t="shared" si="9"/>
        <v/>
      </c>
    </row>
    <row r="601" spans="1:1" x14ac:dyDescent="0.3">
      <c r="A601" s="5" t="str">
        <f t="shared" si="9"/>
        <v/>
      </c>
    </row>
  </sheetData>
  <autoFilter ref="A1:I601" xr:uid="{00000000-0009-0000-0000-000002000000}"/>
  <conditionalFormatting sqref="E1:E1048576">
    <cfRule type="expression" dxfId="4" priority="1">
      <formula>$I1=1</formula>
    </cfRule>
  </conditionalFormatting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4349"/>
  <sheetViews>
    <sheetView workbookViewId="0">
      <pane ySplit="1" topLeftCell="A2" activePane="bottomLeft" state="frozen"/>
      <selection pane="bottomLeft" activeCell="H6924" sqref="H6924"/>
    </sheetView>
  </sheetViews>
  <sheetFormatPr defaultRowHeight="14.4" x14ac:dyDescent="0.3"/>
  <cols>
    <col min="1" max="1" width="8.88671875" style="5"/>
    <col min="2" max="2" width="12" bestFit="1" customWidth="1"/>
    <col min="3" max="3" width="12" customWidth="1"/>
    <col min="4" max="4" width="25.6640625" bestFit="1" customWidth="1"/>
    <col min="5" max="5" width="4.6640625" bestFit="1" customWidth="1"/>
    <col min="6" max="6" width="11.6640625" bestFit="1" customWidth="1"/>
    <col min="7" max="7" width="10.6640625" bestFit="1" customWidth="1"/>
    <col min="8" max="8" width="11.6640625" bestFit="1" customWidth="1"/>
    <col min="9" max="9" width="6" bestFit="1" customWidth="1"/>
    <col min="10" max="10" width="6" customWidth="1"/>
    <col min="11" max="11" width="25.109375" style="6" bestFit="1" customWidth="1"/>
  </cols>
  <sheetData>
    <row r="1" spans="1:11" x14ac:dyDescent="0.3">
      <c r="A1" s="5" t="s">
        <v>23</v>
      </c>
      <c r="B1" t="s">
        <v>48</v>
      </c>
      <c r="C1" t="s">
        <v>47</v>
      </c>
      <c r="D1" t="s">
        <v>10</v>
      </c>
      <c r="E1" t="s">
        <v>16</v>
      </c>
      <c r="F1" t="s">
        <v>18</v>
      </c>
      <c r="G1" t="s">
        <v>19</v>
      </c>
      <c r="H1" t="s">
        <v>20</v>
      </c>
      <c r="I1" t="s">
        <v>8</v>
      </c>
      <c r="J1" t="s">
        <v>65</v>
      </c>
      <c r="K1" s="6" t="s">
        <v>17</v>
      </c>
    </row>
    <row r="2" spans="1:11" x14ac:dyDescent="0.3">
      <c r="A2" s="5" t="str">
        <f t="shared" ref="A2:A65" si="0">IF(AND(category = B2, subcategory=C2, reportdate = D2), E2, "")</f>
        <v/>
      </c>
      <c r="B2" t="s">
        <v>66</v>
      </c>
      <c r="C2" t="s">
        <v>75</v>
      </c>
      <c r="D2" s="8" t="s">
        <v>101</v>
      </c>
      <c r="E2">
        <v>1</v>
      </c>
      <c r="F2" s="2">
        <v>1.1792912483215332</v>
      </c>
      <c r="G2" s="2">
        <v>1.1740221977233887</v>
      </c>
      <c r="H2" s="2">
        <v>5.9181367978453636E-3</v>
      </c>
      <c r="I2" s="2">
        <v>72.519176593722577</v>
      </c>
      <c r="J2" s="2"/>
      <c r="K2" s="7" t="s">
        <v>1474</v>
      </c>
    </row>
    <row r="3" spans="1:11" x14ac:dyDescent="0.3">
      <c r="A3" s="5">
        <f t="shared" si="0"/>
        <v>1</v>
      </c>
      <c r="B3" t="s">
        <v>66</v>
      </c>
      <c r="C3" t="s">
        <v>75</v>
      </c>
      <c r="D3" s="8" t="s">
        <v>102</v>
      </c>
      <c r="E3">
        <v>1</v>
      </c>
      <c r="F3" s="2">
        <v>1.271467924118042</v>
      </c>
      <c r="G3" s="2">
        <v>1.2905862331390381</v>
      </c>
      <c r="H3" s="2">
        <v>6.1023053713142872E-3</v>
      </c>
      <c r="I3" s="2">
        <v>74.312600740518135</v>
      </c>
      <c r="J3" s="2"/>
      <c r="K3" s="6" t="s">
        <v>1475</v>
      </c>
    </row>
    <row r="4" spans="1:11" x14ac:dyDescent="0.3">
      <c r="A4" s="5">
        <f t="shared" si="0"/>
        <v>2</v>
      </c>
      <c r="B4" t="s">
        <v>66</v>
      </c>
      <c r="C4" t="s">
        <v>75</v>
      </c>
      <c r="D4" s="8" t="s">
        <v>102</v>
      </c>
      <c r="E4">
        <v>2</v>
      </c>
      <c r="F4" s="2">
        <v>1.0781316757202148</v>
      </c>
      <c r="G4" s="2">
        <v>1.0871994495391846</v>
      </c>
      <c r="H4" s="2">
        <v>5.5603180080652237E-3</v>
      </c>
      <c r="I4" s="2">
        <v>73.724304356689061</v>
      </c>
      <c r="J4" s="2"/>
      <c r="K4" s="6" t="s">
        <v>1476</v>
      </c>
    </row>
    <row r="5" spans="1:11" x14ac:dyDescent="0.3">
      <c r="A5" s="5" t="str">
        <f t="shared" si="0"/>
        <v/>
      </c>
      <c r="B5" t="s">
        <v>66</v>
      </c>
      <c r="C5" t="s">
        <v>75</v>
      </c>
      <c r="D5" s="8" t="s">
        <v>103</v>
      </c>
      <c r="E5">
        <v>2</v>
      </c>
      <c r="F5" s="2">
        <v>0.99472731351852417</v>
      </c>
      <c r="G5" s="2">
        <v>0.98055654764175415</v>
      </c>
      <c r="H5" s="2">
        <v>5.3527629934251308E-3</v>
      </c>
      <c r="I5" s="2">
        <v>71.076433366204398</v>
      </c>
      <c r="J5" s="2"/>
      <c r="K5" s="6" t="s">
        <v>1477</v>
      </c>
    </row>
    <row r="6" spans="1:11" x14ac:dyDescent="0.3">
      <c r="A6" s="5" t="str">
        <f t="shared" si="0"/>
        <v/>
      </c>
      <c r="B6" t="s">
        <v>66</v>
      </c>
      <c r="C6" t="s">
        <v>75</v>
      </c>
      <c r="D6" s="8" t="s">
        <v>103</v>
      </c>
      <c r="E6">
        <v>3</v>
      </c>
      <c r="F6" s="2">
        <v>0.87044930458068848</v>
      </c>
      <c r="G6" s="2">
        <v>0.85047823190689087</v>
      </c>
      <c r="H6" s="2">
        <v>4.7661359421908855E-3</v>
      </c>
      <c r="I6" s="2">
        <v>70.020484622547812</v>
      </c>
      <c r="J6" s="2"/>
      <c r="K6" s="6" t="s">
        <v>1478</v>
      </c>
    </row>
    <row r="7" spans="1:11" x14ac:dyDescent="0.3">
      <c r="A7" s="5">
        <f t="shared" si="0"/>
        <v>3</v>
      </c>
      <c r="B7" t="s">
        <v>66</v>
      </c>
      <c r="C7" t="s">
        <v>75</v>
      </c>
      <c r="D7" s="8" t="s">
        <v>104</v>
      </c>
      <c r="E7">
        <v>3</v>
      </c>
      <c r="F7" s="2">
        <v>0.93869203329086304</v>
      </c>
      <c r="G7" s="2">
        <v>0.94736337661743164</v>
      </c>
      <c r="H7" s="2">
        <v>4.9535403959453106E-3</v>
      </c>
      <c r="I7" s="2">
        <v>72.920930515100352</v>
      </c>
      <c r="J7" s="2"/>
      <c r="K7" s="6" t="s">
        <v>1479</v>
      </c>
    </row>
    <row r="8" spans="1:11" x14ac:dyDescent="0.3">
      <c r="A8" s="5">
        <f t="shared" si="0"/>
        <v>4</v>
      </c>
      <c r="B8" t="s">
        <v>66</v>
      </c>
      <c r="C8" t="s">
        <v>75</v>
      </c>
      <c r="D8" s="8" t="s">
        <v>104</v>
      </c>
      <c r="E8">
        <v>4</v>
      </c>
      <c r="F8" s="2">
        <v>0.83349817991256714</v>
      </c>
      <c r="G8" s="2">
        <v>0.84516340494155884</v>
      </c>
      <c r="H8" s="2">
        <v>4.3748668394982815E-3</v>
      </c>
      <c r="I8" s="2">
        <v>71.971712329272862</v>
      </c>
      <c r="J8" s="2"/>
      <c r="K8" s="6" t="s">
        <v>1480</v>
      </c>
    </row>
    <row r="9" spans="1:11" x14ac:dyDescent="0.3">
      <c r="A9" s="5" t="str">
        <f t="shared" si="0"/>
        <v/>
      </c>
      <c r="B9" t="s">
        <v>66</v>
      </c>
      <c r="C9" t="s">
        <v>75</v>
      </c>
      <c r="D9" s="8" t="s">
        <v>105</v>
      </c>
      <c r="E9">
        <v>4</v>
      </c>
      <c r="F9" s="2">
        <v>0.77887487411499023</v>
      </c>
      <c r="G9" s="2">
        <v>0.76602500677108765</v>
      </c>
      <c r="H9" s="2">
        <v>4.1583376005291939E-3</v>
      </c>
      <c r="I9" s="2">
        <v>69.188957550808638</v>
      </c>
      <c r="J9" s="2"/>
      <c r="K9" s="6" t="s">
        <v>1481</v>
      </c>
    </row>
    <row r="10" spans="1:11" x14ac:dyDescent="0.3">
      <c r="A10" s="5" t="str">
        <f t="shared" si="0"/>
        <v/>
      </c>
      <c r="B10" t="s">
        <v>66</v>
      </c>
      <c r="C10" t="s">
        <v>75</v>
      </c>
      <c r="D10" s="8" t="s">
        <v>105</v>
      </c>
      <c r="E10">
        <v>5</v>
      </c>
      <c r="F10" s="2">
        <v>0.71682655811309814</v>
      </c>
      <c r="G10" s="2">
        <v>0.71301102638244629</v>
      </c>
      <c r="H10" s="2">
        <v>3.6411408800631762E-3</v>
      </c>
      <c r="I10" s="2">
        <v>68.723172698394862</v>
      </c>
      <c r="J10" s="2"/>
      <c r="K10" s="6" t="s">
        <v>1482</v>
      </c>
    </row>
    <row r="11" spans="1:11" x14ac:dyDescent="0.3">
      <c r="A11" s="5">
        <f t="shared" si="0"/>
        <v>5</v>
      </c>
      <c r="B11" t="s">
        <v>66</v>
      </c>
      <c r="C11" t="s">
        <v>75</v>
      </c>
      <c r="D11" s="8" t="s">
        <v>106</v>
      </c>
      <c r="E11">
        <v>5</v>
      </c>
      <c r="F11" s="2">
        <v>0.76923930644989014</v>
      </c>
      <c r="G11" s="2">
        <v>0.77334553003311157</v>
      </c>
      <c r="H11" s="2">
        <v>3.8301493041217327E-3</v>
      </c>
      <c r="I11" s="2">
        <v>71.057448911481188</v>
      </c>
      <c r="J11" s="2"/>
      <c r="K11" s="6" t="s">
        <v>1483</v>
      </c>
    </row>
    <row r="12" spans="1:11" x14ac:dyDescent="0.3">
      <c r="A12" s="5" t="str">
        <f t="shared" si="0"/>
        <v/>
      </c>
      <c r="B12" t="s">
        <v>66</v>
      </c>
      <c r="C12" t="s">
        <v>75</v>
      </c>
      <c r="D12" s="8" t="s">
        <v>107</v>
      </c>
      <c r="E12">
        <v>6</v>
      </c>
      <c r="F12" s="2">
        <v>0.68635177612304688</v>
      </c>
      <c r="G12" s="2">
        <v>0.68844199180603027</v>
      </c>
      <c r="H12" s="2">
        <v>3.1324799638241529E-3</v>
      </c>
      <c r="I12" s="2">
        <v>68.184365581969743</v>
      </c>
      <c r="J12" s="2"/>
      <c r="K12" s="6" t="s">
        <v>1484</v>
      </c>
    </row>
    <row r="13" spans="1:11" x14ac:dyDescent="0.3">
      <c r="A13" s="5">
        <f t="shared" si="0"/>
        <v>6</v>
      </c>
      <c r="B13" t="s">
        <v>66</v>
      </c>
      <c r="C13" t="s">
        <v>75</v>
      </c>
      <c r="D13" s="8" t="s">
        <v>108</v>
      </c>
      <c r="E13">
        <v>6</v>
      </c>
      <c r="F13" s="2">
        <v>0.73505812883377075</v>
      </c>
      <c r="G13" s="2">
        <v>0.73676764965057373</v>
      </c>
      <c r="H13" s="2">
        <v>3.3227750100195408E-3</v>
      </c>
      <c r="I13" s="2">
        <v>70.191305563167887</v>
      </c>
      <c r="J13" s="2"/>
      <c r="K13" s="6" t="s">
        <v>1485</v>
      </c>
    </row>
    <row r="14" spans="1:11" x14ac:dyDescent="0.3">
      <c r="A14" s="5">
        <f t="shared" si="0"/>
        <v>7</v>
      </c>
      <c r="B14" t="s">
        <v>66</v>
      </c>
      <c r="C14" t="s">
        <v>75</v>
      </c>
      <c r="D14" s="8" t="s">
        <v>108</v>
      </c>
      <c r="E14">
        <v>7</v>
      </c>
      <c r="F14" s="2">
        <v>0.71434289216995239</v>
      </c>
      <c r="G14" s="2">
        <v>0.71515107154846191</v>
      </c>
      <c r="H14" s="2">
        <v>3.0466720927506685E-3</v>
      </c>
      <c r="I14" s="2">
        <v>69.825250424080068</v>
      </c>
      <c r="J14" s="2"/>
      <c r="K14" s="6" t="s">
        <v>1486</v>
      </c>
    </row>
    <row r="15" spans="1:11" x14ac:dyDescent="0.3">
      <c r="A15" s="5" t="str">
        <f t="shared" si="0"/>
        <v/>
      </c>
      <c r="B15" t="s">
        <v>66</v>
      </c>
      <c r="C15" t="s">
        <v>75</v>
      </c>
      <c r="D15" s="8" t="s">
        <v>109</v>
      </c>
      <c r="E15">
        <v>7</v>
      </c>
      <c r="F15" s="2">
        <v>0.67949420213699341</v>
      </c>
      <c r="G15" s="2">
        <v>0.67644882202148438</v>
      </c>
      <c r="H15" s="2">
        <v>2.9016283806413412E-3</v>
      </c>
      <c r="I15" s="2">
        <v>68.010103296427886</v>
      </c>
      <c r="J15" s="2"/>
      <c r="K15" s="6" t="s">
        <v>1487</v>
      </c>
    </row>
    <row r="16" spans="1:11" x14ac:dyDescent="0.3">
      <c r="A16" s="5">
        <f t="shared" si="0"/>
        <v>8</v>
      </c>
      <c r="B16" t="s">
        <v>66</v>
      </c>
      <c r="C16" t="s">
        <v>75</v>
      </c>
      <c r="D16" s="8" t="s">
        <v>110</v>
      </c>
      <c r="E16">
        <v>8</v>
      </c>
      <c r="F16" s="2">
        <v>0.70009994506835938</v>
      </c>
      <c r="G16" s="2">
        <v>0.70428693294525146</v>
      </c>
      <c r="H16" s="2">
        <v>3.3697960898280144E-3</v>
      </c>
      <c r="I16" s="2">
        <v>70.274525870323941</v>
      </c>
      <c r="J16" s="2"/>
      <c r="K16" s="6" t="s">
        <v>1488</v>
      </c>
    </row>
    <row r="17" spans="1:11" x14ac:dyDescent="0.3">
      <c r="A17" s="5" t="str">
        <f t="shared" si="0"/>
        <v/>
      </c>
      <c r="B17" t="s">
        <v>66</v>
      </c>
      <c r="C17" t="s">
        <v>75</v>
      </c>
      <c r="D17" s="8" t="s">
        <v>111</v>
      </c>
      <c r="E17">
        <v>8</v>
      </c>
      <c r="F17" s="2">
        <v>0.65987575054168701</v>
      </c>
      <c r="G17" s="2">
        <v>0.65662354230880737</v>
      </c>
      <c r="H17" s="2">
        <v>3.227603854611516E-3</v>
      </c>
      <c r="I17" s="2">
        <v>68.413817453506937</v>
      </c>
      <c r="J17" s="2"/>
      <c r="K17" s="6" t="s">
        <v>1489</v>
      </c>
    </row>
    <row r="18" spans="1:11" x14ac:dyDescent="0.3">
      <c r="A18" s="5">
        <f t="shared" si="0"/>
        <v>9</v>
      </c>
      <c r="B18" t="s">
        <v>66</v>
      </c>
      <c r="C18" t="s">
        <v>75</v>
      </c>
      <c r="D18" s="8" t="s">
        <v>112</v>
      </c>
      <c r="E18">
        <v>9</v>
      </c>
      <c r="F18" s="2">
        <v>0.67925208806991577</v>
      </c>
      <c r="G18" s="2">
        <v>0.68535715341567993</v>
      </c>
      <c r="H18" s="2">
        <v>4.0014712139964104E-3</v>
      </c>
      <c r="I18" s="2">
        <v>72.913816612922275</v>
      </c>
      <c r="J18" s="2"/>
      <c r="K18" s="6" t="s">
        <v>1490</v>
      </c>
    </row>
    <row r="19" spans="1:11" x14ac:dyDescent="0.3">
      <c r="A19" s="5" t="str">
        <f t="shared" si="0"/>
        <v/>
      </c>
      <c r="B19" t="s">
        <v>66</v>
      </c>
      <c r="C19" t="s">
        <v>75</v>
      </c>
      <c r="D19" s="8" t="s">
        <v>113</v>
      </c>
      <c r="E19">
        <v>9</v>
      </c>
      <c r="F19" s="2">
        <v>0.61750954389572144</v>
      </c>
      <c r="G19" s="2">
        <v>0.60739624500274658</v>
      </c>
      <c r="H19" s="2">
        <v>3.8559173699468374E-3</v>
      </c>
      <c r="I19" s="2">
        <v>70.574617140989076</v>
      </c>
      <c r="J19" s="2"/>
      <c r="K19" s="6" t="s">
        <v>1491</v>
      </c>
    </row>
    <row r="20" spans="1:11" x14ac:dyDescent="0.3">
      <c r="A20" s="5" t="str">
        <f t="shared" si="0"/>
        <v/>
      </c>
      <c r="B20" t="s">
        <v>66</v>
      </c>
      <c r="C20" t="s">
        <v>75</v>
      </c>
      <c r="D20" s="8" t="s">
        <v>113</v>
      </c>
      <c r="E20">
        <v>10</v>
      </c>
      <c r="F20" s="2">
        <v>0.55138438940048218</v>
      </c>
      <c r="G20" s="2">
        <v>0.54721373319625854</v>
      </c>
      <c r="H20" s="2">
        <v>4.5831538736820221E-3</v>
      </c>
      <c r="I20" s="2">
        <v>74.207950554170139</v>
      </c>
      <c r="J20" s="2"/>
      <c r="K20" s="6" t="s">
        <v>1492</v>
      </c>
    </row>
    <row r="21" spans="1:11" x14ac:dyDescent="0.3">
      <c r="A21" s="5">
        <f t="shared" si="0"/>
        <v>10</v>
      </c>
      <c r="B21" t="s">
        <v>66</v>
      </c>
      <c r="C21" t="s">
        <v>75</v>
      </c>
      <c r="D21" s="8" t="s">
        <v>114</v>
      </c>
      <c r="E21">
        <v>10</v>
      </c>
      <c r="F21" s="2">
        <v>0.67528229951858521</v>
      </c>
      <c r="G21" s="2">
        <v>0.67372506856918335</v>
      </c>
      <c r="H21" s="2">
        <v>4.740535281598568E-3</v>
      </c>
      <c r="I21" s="2">
        <v>77.295218961094079</v>
      </c>
      <c r="J21" s="2"/>
      <c r="K21" s="6" t="s">
        <v>1493</v>
      </c>
    </row>
    <row r="22" spans="1:11" x14ac:dyDescent="0.3">
      <c r="A22" s="5" t="str">
        <f t="shared" si="0"/>
        <v/>
      </c>
      <c r="B22" t="s">
        <v>66</v>
      </c>
      <c r="C22" t="s">
        <v>75</v>
      </c>
      <c r="D22" s="8" t="s">
        <v>115</v>
      </c>
      <c r="E22">
        <v>11</v>
      </c>
      <c r="F22" s="2">
        <v>0.57894366979598999</v>
      </c>
      <c r="G22" s="2">
        <v>0.58144176006317139</v>
      </c>
      <c r="H22" s="2">
        <v>5.4586455225944519E-3</v>
      </c>
      <c r="I22" s="2">
        <v>79.06028985639233</v>
      </c>
      <c r="J22" s="2"/>
      <c r="K22" s="6" t="s">
        <v>1494</v>
      </c>
    </row>
    <row r="23" spans="1:11" x14ac:dyDescent="0.3">
      <c r="A23" s="5">
        <f t="shared" si="0"/>
        <v>11</v>
      </c>
      <c r="B23" t="s">
        <v>66</v>
      </c>
      <c r="C23" t="s">
        <v>75</v>
      </c>
      <c r="D23" s="8" t="s">
        <v>116</v>
      </c>
      <c r="E23">
        <v>11</v>
      </c>
      <c r="F23" s="2">
        <v>0.74716132879257202</v>
      </c>
      <c r="G23" s="2">
        <v>0.75378376245498657</v>
      </c>
      <c r="H23" s="2">
        <v>5.4967938922345638E-3</v>
      </c>
      <c r="I23" s="2">
        <v>81.900587945210859</v>
      </c>
      <c r="J23" s="2"/>
      <c r="K23" s="6" t="s">
        <v>1495</v>
      </c>
    </row>
    <row r="24" spans="1:11" x14ac:dyDescent="0.3">
      <c r="A24" s="5">
        <f t="shared" si="0"/>
        <v>12</v>
      </c>
      <c r="B24" t="s">
        <v>66</v>
      </c>
      <c r="C24" t="s">
        <v>75</v>
      </c>
      <c r="D24" s="8" t="s">
        <v>116</v>
      </c>
      <c r="E24">
        <v>12</v>
      </c>
      <c r="F24" s="2">
        <v>0.94580042362213135</v>
      </c>
      <c r="G24" s="2">
        <v>0.95400911569595337</v>
      </c>
      <c r="H24" s="2">
        <v>6.358007900416851E-3</v>
      </c>
      <c r="I24" s="2">
        <v>86.194645941766822</v>
      </c>
      <c r="J24" s="2"/>
      <c r="K24" s="6" t="s">
        <v>1496</v>
      </c>
    </row>
    <row r="25" spans="1:11" x14ac:dyDescent="0.3">
      <c r="A25" s="5" t="str">
        <f t="shared" si="0"/>
        <v/>
      </c>
      <c r="B25" t="s">
        <v>66</v>
      </c>
      <c r="C25" t="s">
        <v>75</v>
      </c>
      <c r="D25" s="8" t="s">
        <v>117</v>
      </c>
      <c r="E25">
        <v>12</v>
      </c>
      <c r="F25" s="2">
        <v>0.71064096689224243</v>
      </c>
      <c r="G25" s="2">
        <v>0.71404963731765747</v>
      </c>
      <c r="H25" s="2">
        <v>6.4063207246363163E-3</v>
      </c>
      <c r="I25" s="2">
        <v>83.580562192042436</v>
      </c>
      <c r="J25" s="2"/>
      <c r="K25" s="6" t="s">
        <v>1497</v>
      </c>
    </row>
    <row r="26" spans="1:11" x14ac:dyDescent="0.3">
      <c r="A26" s="5">
        <f t="shared" si="0"/>
        <v>13</v>
      </c>
      <c r="B26" t="s">
        <v>66</v>
      </c>
      <c r="C26" t="s">
        <v>75</v>
      </c>
      <c r="D26" s="8" t="s">
        <v>118</v>
      </c>
      <c r="E26">
        <v>13</v>
      </c>
      <c r="F26">
        <v>1.2468446493148804</v>
      </c>
      <c r="G26">
        <v>1.2689688205718994</v>
      </c>
      <c r="H26">
        <v>6.9150840863585472E-3</v>
      </c>
      <c r="I26">
        <v>89.072367945145459</v>
      </c>
      <c r="K26" s="6" t="s">
        <v>1498</v>
      </c>
    </row>
    <row r="27" spans="1:11" x14ac:dyDescent="0.3">
      <c r="A27" s="5" t="str">
        <f t="shared" si="0"/>
        <v/>
      </c>
      <c r="B27" t="s">
        <v>66</v>
      </c>
      <c r="C27" t="s">
        <v>75</v>
      </c>
      <c r="D27" s="8" t="s">
        <v>119</v>
      </c>
      <c r="E27">
        <v>13</v>
      </c>
      <c r="F27">
        <v>0.94619464874267578</v>
      </c>
      <c r="G27">
        <v>0.95318955183029175</v>
      </c>
      <c r="H27">
        <v>7.2731855325400829E-3</v>
      </c>
      <c r="I27">
        <v>86.769982866780794</v>
      </c>
      <c r="K27" s="6" t="s">
        <v>1499</v>
      </c>
    </row>
    <row r="28" spans="1:11" x14ac:dyDescent="0.3">
      <c r="A28" s="5">
        <f t="shared" si="0"/>
        <v>14</v>
      </c>
      <c r="B28" t="s">
        <v>66</v>
      </c>
      <c r="C28" t="s">
        <v>75</v>
      </c>
      <c r="D28" s="8" t="s">
        <v>120</v>
      </c>
      <c r="E28">
        <v>14</v>
      </c>
      <c r="F28">
        <v>1.5991700887680054</v>
      </c>
      <c r="G28">
        <v>1.6211396455764771</v>
      </c>
      <c r="H28">
        <v>6.7282840609550476E-3</v>
      </c>
      <c r="I28">
        <v>91.732502850016033</v>
      </c>
      <c r="K28" s="6" t="s">
        <v>1500</v>
      </c>
    </row>
    <row r="29" spans="1:11" x14ac:dyDescent="0.3">
      <c r="A29" s="5" t="str">
        <f t="shared" si="0"/>
        <v/>
      </c>
      <c r="B29" t="s">
        <v>66</v>
      </c>
      <c r="C29" t="s">
        <v>75</v>
      </c>
      <c r="D29" s="8" t="s">
        <v>121</v>
      </c>
      <c r="E29">
        <v>14</v>
      </c>
      <c r="F29">
        <v>1.2558814287185669</v>
      </c>
      <c r="G29">
        <v>1.2665681838989258</v>
      </c>
      <c r="H29">
        <v>7.9120341688394547E-3</v>
      </c>
      <c r="I29">
        <v>89.245231671201736</v>
      </c>
      <c r="K29" s="6" t="s">
        <v>1501</v>
      </c>
    </row>
    <row r="30" spans="1:11" x14ac:dyDescent="0.3">
      <c r="A30" s="5">
        <f t="shared" si="0"/>
        <v>15</v>
      </c>
      <c r="B30" t="s">
        <v>66</v>
      </c>
      <c r="C30" t="s">
        <v>75</v>
      </c>
      <c r="D30" s="8" t="s">
        <v>122</v>
      </c>
      <c r="E30">
        <v>15</v>
      </c>
      <c r="F30">
        <v>1.9465866088867188</v>
      </c>
      <c r="G30">
        <v>1.9402478933334351</v>
      </c>
      <c r="H30">
        <v>3.7454434204846621E-3</v>
      </c>
      <c r="I30">
        <v>93.633506250905796</v>
      </c>
      <c r="K30" s="6" t="s">
        <v>1502</v>
      </c>
    </row>
    <row r="31" spans="1:11" x14ac:dyDescent="0.3">
      <c r="A31" s="5" t="str">
        <f t="shared" si="0"/>
        <v/>
      </c>
      <c r="B31" t="s">
        <v>66</v>
      </c>
      <c r="C31" t="s">
        <v>75</v>
      </c>
      <c r="D31" s="8" t="s">
        <v>123</v>
      </c>
      <c r="E31">
        <v>15</v>
      </c>
      <c r="F31">
        <v>1.5663356781005859</v>
      </c>
      <c r="G31">
        <v>1.5803719758987427</v>
      </c>
      <c r="H31">
        <v>8.0116679891943932E-3</v>
      </c>
      <c r="I31">
        <v>90.555351415047852</v>
      </c>
      <c r="K31" s="6" t="s">
        <v>1503</v>
      </c>
    </row>
    <row r="32" spans="1:11" x14ac:dyDescent="0.3">
      <c r="A32" s="5">
        <f t="shared" si="0"/>
        <v>16</v>
      </c>
      <c r="B32" t="s">
        <v>66</v>
      </c>
      <c r="C32" t="s">
        <v>75</v>
      </c>
      <c r="D32" s="8" t="s">
        <v>124</v>
      </c>
      <c r="E32">
        <v>16</v>
      </c>
      <c r="F32">
        <v>2.2874021530151367</v>
      </c>
      <c r="G32">
        <v>2.2937407493591309</v>
      </c>
      <c r="H32">
        <v>3.7454434204846621E-3</v>
      </c>
      <c r="I32">
        <v>94.853991111157114</v>
      </c>
      <c r="K32" s="6" t="s">
        <v>1504</v>
      </c>
    </row>
    <row r="33" spans="1:11" x14ac:dyDescent="0.3">
      <c r="A33" s="5" t="str">
        <f t="shared" si="0"/>
        <v/>
      </c>
      <c r="B33" t="s">
        <v>66</v>
      </c>
      <c r="C33" t="s">
        <v>75</v>
      </c>
      <c r="D33" s="8" t="s">
        <v>125</v>
      </c>
      <c r="E33">
        <v>16</v>
      </c>
      <c r="F33">
        <v>1.9206891059875488</v>
      </c>
      <c r="G33">
        <v>1.9286725521087646</v>
      </c>
      <c r="H33">
        <v>7.3444009758532047E-3</v>
      </c>
      <c r="I33">
        <v>91.480673164017546</v>
      </c>
      <c r="K33" s="6" t="s">
        <v>1505</v>
      </c>
    </row>
    <row r="34" spans="1:11" x14ac:dyDescent="0.3">
      <c r="A34" s="5">
        <f t="shared" si="0"/>
        <v>17</v>
      </c>
      <c r="B34" t="s">
        <v>66</v>
      </c>
      <c r="C34" t="s">
        <v>75</v>
      </c>
      <c r="D34" s="8" t="s">
        <v>126</v>
      </c>
      <c r="E34">
        <v>17</v>
      </c>
      <c r="F34">
        <v>2.5725939273834229</v>
      </c>
      <c r="G34">
        <v>2.6303894519805908</v>
      </c>
      <c r="H34">
        <v>7.0569259114563465E-3</v>
      </c>
      <c r="I34">
        <v>95.578283641221134</v>
      </c>
      <c r="K34" s="6" t="s">
        <v>1506</v>
      </c>
    </row>
    <row r="35" spans="1:11" x14ac:dyDescent="0.3">
      <c r="A35" s="5" t="str">
        <f t="shared" si="0"/>
        <v/>
      </c>
      <c r="B35" t="s">
        <v>66</v>
      </c>
      <c r="C35" t="s">
        <v>75</v>
      </c>
      <c r="D35" s="8" t="s">
        <v>127</v>
      </c>
      <c r="E35">
        <v>17</v>
      </c>
      <c r="F35">
        <v>2.2051177024841309</v>
      </c>
      <c r="G35">
        <v>2.207594633102417</v>
      </c>
      <c r="H35">
        <v>3.9567509666085243E-3</v>
      </c>
      <c r="I35">
        <v>92.01250722842785</v>
      </c>
      <c r="K35" s="6" t="s">
        <v>1507</v>
      </c>
    </row>
    <row r="36" spans="1:11" x14ac:dyDescent="0.3">
      <c r="A36" s="5">
        <f t="shared" si="0"/>
        <v>18</v>
      </c>
      <c r="B36" t="s">
        <v>66</v>
      </c>
      <c r="C36" t="s">
        <v>75</v>
      </c>
      <c r="D36" s="8" t="s">
        <v>128</v>
      </c>
      <c r="E36">
        <v>18</v>
      </c>
      <c r="F36">
        <v>2.7978734970092773</v>
      </c>
      <c r="G36">
        <v>1.8921197652816772</v>
      </c>
      <c r="H36">
        <v>8.1672612577676773E-3</v>
      </c>
      <c r="I36">
        <v>94.697626235386679</v>
      </c>
      <c r="J36">
        <v>1</v>
      </c>
      <c r="K36" s="6" t="s">
        <v>1508</v>
      </c>
    </row>
    <row r="37" spans="1:11" x14ac:dyDescent="0.3">
      <c r="A37" s="5" t="str">
        <f t="shared" si="0"/>
        <v/>
      </c>
      <c r="B37" t="s">
        <v>66</v>
      </c>
      <c r="C37" t="s">
        <v>75</v>
      </c>
      <c r="D37" s="8" t="s">
        <v>129</v>
      </c>
      <c r="E37">
        <v>18</v>
      </c>
      <c r="F37">
        <v>2.464378833770752</v>
      </c>
      <c r="G37">
        <v>2.4619019031524658</v>
      </c>
      <c r="H37">
        <v>3.9567509666085243E-3</v>
      </c>
      <c r="I37">
        <v>91.605923608786114</v>
      </c>
      <c r="K37" s="6" t="s">
        <v>1509</v>
      </c>
    </row>
    <row r="38" spans="1:11" x14ac:dyDescent="0.3">
      <c r="A38" s="5" t="str">
        <f t="shared" si="0"/>
        <v/>
      </c>
      <c r="B38" t="s">
        <v>66</v>
      </c>
      <c r="C38" t="s">
        <v>75</v>
      </c>
      <c r="D38" s="8" t="s">
        <v>129</v>
      </c>
      <c r="E38">
        <v>19</v>
      </c>
      <c r="F38">
        <v>2.5691432952880859</v>
      </c>
      <c r="G38">
        <v>2.6496057510375977</v>
      </c>
      <c r="H38">
        <v>7.2693461552262306E-3</v>
      </c>
      <c r="I38">
        <v>90.505711664447787</v>
      </c>
      <c r="K38" s="6" t="s">
        <v>1510</v>
      </c>
    </row>
    <row r="39" spans="1:11" x14ac:dyDescent="0.3">
      <c r="A39" s="5">
        <f t="shared" si="0"/>
        <v>19</v>
      </c>
      <c r="B39" t="s">
        <v>66</v>
      </c>
      <c r="C39" t="s">
        <v>75</v>
      </c>
      <c r="D39" s="8" t="s">
        <v>130</v>
      </c>
      <c r="E39">
        <v>19</v>
      </c>
      <c r="F39">
        <v>2.8738417625427246</v>
      </c>
      <c r="G39">
        <v>2.4367785453796387</v>
      </c>
      <c r="H39">
        <v>8.1177949905395508E-3</v>
      </c>
      <c r="I39">
        <v>92.988884949231448</v>
      </c>
      <c r="J39">
        <v>1</v>
      </c>
      <c r="K39" s="6" t="s">
        <v>1511</v>
      </c>
    </row>
    <row r="40" spans="1:11" x14ac:dyDescent="0.3">
      <c r="A40" s="5" t="str">
        <f t="shared" si="0"/>
        <v/>
      </c>
      <c r="B40" t="s">
        <v>66</v>
      </c>
      <c r="C40" t="s">
        <v>75</v>
      </c>
      <c r="D40" s="8" t="s">
        <v>131</v>
      </c>
      <c r="E40">
        <v>20</v>
      </c>
      <c r="F40">
        <v>2.4490053653717041</v>
      </c>
      <c r="G40">
        <v>1.6988404989242554</v>
      </c>
      <c r="H40">
        <v>7.8168902546167374E-3</v>
      </c>
      <c r="I40">
        <v>88.643580195340178</v>
      </c>
      <c r="J40">
        <v>1</v>
      </c>
      <c r="K40" s="6" t="s">
        <v>1512</v>
      </c>
    </row>
    <row r="41" spans="1:11" x14ac:dyDescent="0.3">
      <c r="A41" s="5">
        <f t="shared" si="0"/>
        <v>20</v>
      </c>
      <c r="B41" t="s">
        <v>66</v>
      </c>
      <c r="C41" t="s">
        <v>75</v>
      </c>
      <c r="D41" s="8" t="s">
        <v>132</v>
      </c>
      <c r="E41">
        <v>20</v>
      </c>
      <c r="F41">
        <v>2.699415922164917</v>
      </c>
      <c r="G41">
        <v>2.4127001762390137</v>
      </c>
      <c r="H41">
        <v>7.8518092632293701E-3</v>
      </c>
      <c r="I41">
        <v>90.910345143909041</v>
      </c>
      <c r="J41">
        <v>1</v>
      </c>
      <c r="K41" s="6" t="s">
        <v>1513</v>
      </c>
    </row>
    <row r="42" spans="1:11" x14ac:dyDescent="0.3">
      <c r="A42" s="5">
        <f t="shared" si="0"/>
        <v>21</v>
      </c>
      <c r="B42" t="s">
        <v>66</v>
      </c>
      <c r="C42" t="s">
        <v>75</v>
      </c>
      <c r="D42" s="8" t="s">
        <v>132</v>
      </c>
      <c r="E42">
        <v>21</v>
      </c>
      <c r="F42">
        <v>2.5918161869049072</v>
      </c>
      <c r="G42">
        <v>2.3865535259246826</v>
      </c>
      <c r="H42">
        <v>7.5064767152070999E-3</v>
      </c>
      <c r="I42">
        <v>87.233314339575301</v>
      </c>
      <c r="J42">
        <v>1</v>
      </c>
      <c r="K42" s="6" t="s">
        <v>1514</v>
      </c>
    </row>
    <row r="43" spans="1:11" x14ac:dyDescent="0.3">
      <c r="A43" s="5" t="str">
        <f t="shared" si="0"/>
        <v/>
      </c>
      <c r="B43" t="s">
        <v>66</v>
      </c>
      <c r="C43" t="s">
        <v>75</v>
      </c>
      <c r="D43" s="8" t="s">
        <v>133</v>
      </c>
      <c r="E43">
        <v>21</v>
      </c>
      <c r="F43">
        <v>2.2973566055297852</v>
      </c>
      <c r="G43">
        <v>2.6496188640594482</v>
      </c>
      <c r="H43">
        <v>7.6169981621205807E-3</v>
      </c>
      <c r="I43">
        <v>84.707468005736445</v>
      </c>
      <c r="K43" s="6" t="s">
        <v>1515</v>
      </c>
    </row>
    <row r="44" spans="1:11" x14ac:dyDescent="0.3">
      <c r="A44" s="5" t="str">
        <f t="shared" si="0"/>
        <v/>
      </c>
      <c r="B44" t="s">
        <v>66</v>
      </c>
      <c r="C44" t="s">
        <v>75</v>
      </c>
      <c r="D44" s="8" t="s">
        <v>133</v>
      </c>
      <c r="E44">
        <v>22</v>
      </c>
      <c r="F44">
        <v>2.1291260719299316</v>
      </c>
      <c r="G44">
        <v>2.2126057147979736</v>
      </c>
      <c r="H44">
        <v>7.212276104837656E-3</v>
      </c>
      <c r="I44">
        <v>80.721325746412305</v>
      </c>
      <c r="K44" s="6" t="s">
        <v>1516</v>
      </c>
    </row>
    <row r="45" spans="1:11" x14ac:dyDescent="0.3">
      <c r="A45" s="5">
        <f t="shared" si="0"/>
        <v>22</v>
      </c>
      <c r="B45" t="s">
        <v>66</v>
      </c>
      <c r="C45" t="s">
        <v>75</v>
      </c>
      <c r="D45" s="8" t="s">
        <v>134</v>
      </c>
      <c r="E45">
        <v>22</v>
      </c>
      <c r="F45">
        <v>2.3974864482879639</v>
      </c>
      <c r="G45">
        <v>2.8213584423065186</v>
      </c>
      <c r="H45">
        <v>7.3535866104066372E-3</v>
      </c>
      <c r="I45">
        <v>83.439257679554174</v>
      </c>
      <c r="K45" s="6" t="s">
        <v>1517</v>
      </c>
    </row>
    <row r="46" spans="1:11" x14ac:dyDescent="0.3">
      <c r="A46" s="5" t="str">
        <f t="shared" si="0"/>
        <v/>
      </c>
      <c r="B46" t="s">
        <v>66</v>
      </c>
      <c r="C46" t="s">
        <v>75</v>
      </c>
      <c r="D46" s="8" t="s">
        <v>135</v>
      </c>
      <c r="E46">
        <v>23</v>
      </c>
      <c r="F46">
        <v>1.8746898174285889</v>
      </c>
      <c r="G46">
        <v>1.916169285774231</v>
      </c>
      <c r="H46">
        <v>7.1135242469608784E-3</v>
      </c>
      <c r="I46">
        <v>78.730424613404352</v>
      </c>
      <c r="K46" s="6" t="s">
        <v>1518</v>
      </c>
    </row>
    <row r="47" spans="1:11" x14ac:dyDescent="0.3">
      <c r="A47" s="5">
        <f t="shared" si="0"/>
        <v>23</v>
      </c>
      <c r="B47" t="s">
        <v>66</v>
      </c>
      <c r="C47" t="s">
        <v>75</v>
      </c>
      <c r="D47" s="8" t="s">
        <v>136</v>
      </c>
      <c r="E47">
        <v>23</v>
      </c>
      <c r="F47">
        <v>2.1301889419555664</v>
      </c>
      <c r="G47">
        <v>2.3424129486083984</v>
      </c>
      <c r="H47">
        <v>7.1256835944950581E-3</v>
      </c>
      <c r="I47">
        <v>80.830167573917123</v>
      </c>
      <c r="K47" s="6" t="s">
        <v>1519</v>
      </c>
    </row>
    <row r="48" spans="1:11" x14ac:dyDescent="0.3">
      <c r="A48" s="5" t="str">
        <f t="shared" si="0"/>
        <v/>
      </c>
      <c r="B48" t="s">
        <v>66</v>
      </c>
      <c r="C48" t="s">
        <v>75</v>
      </c>
      <c r="D48" s="8" t="s">
        <v>137</v>
      </c>
      <c r="E48">
        <v>24</v>
      </c>
      <c r="F48">
        <v>1.5677318572998047</v>
      </c>
      <c r="G48">
        <v>1.5917414426803589</v>
      </c>
      <c r="H48">
        <v>6.7185349762439728E-3</v>
      </c>
      <c r="I48">
        <v>76.995008053805975</v>
      </c>
      <c r="K48" s="6" t="s">
        <v>1520</v>
      </c>
    </row>
    <row r="49" spans="1:11" x14ac:dyDescent="0.3">
      <c r="A49" s="5">
        <f t="shared" si="0"/>
        <v>24</v>
      </c>
      <c r="B49" t="s">
        <v>66</v>
      </c>
      <c r="C49" t="s">
        <v>75</v>
      </c>
      <c r="D49" s="8" t="s">
        <v>138</v>
      </c>
      <c r="E49">
        <v>24</v>
      </c>
      <c r="F49">
        <v>1.8286054134368896</v>
      </c>
      <c r="G49">
        <v>1.962810754776001</v>
      </c>
      <c r="H49">
        <v>6.730781402438879E-3</v>
      </c>
      <c r="I49">
        <v>79.26950277201297</v>
      </c>
      <c r="K49" s="6" t="s">
        <v>1521</v>
      </c>
    </row>
    <row r="50" spans="1:11" x14ac:dyDescent="0.3">
      <c r="A50" s="5" t="str">
        <f t="shared" si="0"/>
        <v/>
      </c>
      <c r="B50" t="s">
        <v>66</v>
      </c>
      <c r="C50" t="s">
        <v>75</v>
      </c>
      <c r="D50" s="8" t="s">
        <v>139</v>
      </c>
      <c r="E50">
        <v>1</v>
      </c>
      <c r="F50">
        <v>1.1999310255050659</v>
      </c>
      <c r="G50">
        <v>1.1796464920043945</v>
      </c>
      <c r="H50">
        <v>5.8499276638031006E-3</v>
      </c>
      <c r="I50">
        <v>73.15277666397202</v>
      </c>
      <c r="J50">
        <v>1</v>
      </c>
      <c r="K50" s="6" t="s">
        <v>1522</v>
      </c>
    </row>
    <row r="51" spans="1:11" x14ac:dyDescent="0.3">
      <c r="A51" s="5" t="str">
        <f t="shared" si="0"/>
        <v/>
      </c>
      <c r="B51" t="s">
        <v>66</v>
      </c>
      <c r="C51" t="s">
        <v>75</v>
      </c>
      <c r="D51" s="8" t="s">
        <v>139</v>
      </c>
      <c r="E51">
        <v>2</v>
      </c>
      <c r="F51">
        <v>0.99261438846588135</v>
      </c>
      <c r="G51">
        <v>0.96903258562088013</v>
      </c>
      <c r="H51">
        <v>5.2219294011592865E-3</v>
      </c>
      <c r="I51">
        <v>71.439231528885131</v>
      </c>
      <c r="J51">
        <v>1</v>
      </c>
      <c r="K51" s="6" t="s">
        <v>1523</v>
      </c>
    </row>
    <row r="52" spans="1:11" x14ac:dyDescent="0.3">
      <c r="A52" s="5" t="str">
        <f t="shared" si="0"/>
        <v/>
      </c>
      <c r="B52" t="s">
        <v>66</v>
      </c>
      <c r="C52" t="s">
        <v>75</v>
      </c>
      <c r="D52" s="8" t="s">
        <v>139</v>
      </c>
      <c r="E52">
        <v>3</v>
      </c>
      <c r="F52">
        <v>0.85753726959228516</v>
      </c>
      <c r="G52">
        <v>0.82812899351119995</v>
      </c>
      <c r="H52">
        <v>4.6118432655930519E-3</v>
      </c>
      <c r="I52">
        <v>70.234263403448537</v>
      </c>
      <c r="J52">
        <v>1</v>
      </c>
      <c r="K52" s="6" t="s">
        <v>1524</v>
      </c>
    </row>
    <row r="53" spans="1:11" x14ac:dyDescent="0.3">
      <c r="A53" s="5" t="str">
        <f t="shared" si="0"/>
        <v/>
      </c>
      <c r="B53" t="s">
        <v>66</v>
      </c>
      <c r="C53" t="s">
        <v>75</v>
      </c>
      <c r="D53" s="8" t="s">
        <v>139</v>
      </c>
      <c r="E53">
        <v>4</v>
      </c>
      <c r="F53">
        <v>0.75495767593383789</v>
      </c>
      <c r="G53">
        <v>0.73407256603240967</v>
      </c>
      <c r="H53">
        <v>3.9848806336522102E-3</v>
      </c>
      <c r="I53">
        <v>68.741511883442072</v>
      </c>
      <c r="J53">
        <v>1</v>
      </c>
      <c r="K53" s="6" t="s">
        <v>1525</v>
      </c>
    </row>
    <row r="54" spans="1:11" x14ac:dyDescent="0.3">
      <c r="A54" s="5" t="str">
        <f t="shared" si="0"/>
        <v/>
      </c>
      <c r="B54" t="s">
        <v>66</v>
      </c>
      <c r="C54" t="s">
        <v>75</v>
      </c>
      <c r="D54" s="8" t="s">
        <v>139</v>
      </c>
      <c r="E54">
        <v>5</v>
      </c>
      <c r="F54">
        <v>0.69062548875808716</v>
      </c>
      <c r="G54">
        <v>0.68099522590637207</v>
      </c>
      <c r="H54">
        <v>3.533198731020093E-3</v>
      </c>
      <c r="I54">
        <v>67.740202919818202</v>
      </c>
      <c r="J54">
        <v>1</v>
      </c>
      <c r="K54" s="6" t="s">
        <v>1526</v>
      </c>
    </row>
    <row r="55" spans="1:11" x14ac:dyDescent="0.3">
      <c r="A55" s="5" t="str">
        <f t="shared" si="0"/>
        <v/>
      </c>
      <c r="B55" t="s">
        <v>66</v>
      </c>
      <c r="C55" t="s">
        <v>75</v>
      </c>
      <c r="D55" s="8" t="s">
        <v>139</v>
      </c>
      <c r="E55">
        <v>6</v>
      </c>
      <c r="F55">
        <v>0.6578478217124939</v>
      </c>
      <c r="G55">
        <v>0.65238028764724731</v>
      </c>
      <c r="H55">
        <v>3.0339884106069803E-3</v>
      </c>
      <c r="I55">
        <v>66.695672724458305</v>
      </c>
      <c r="J55">
        <v>1</v>
      </c>
      <c r="K55" s="6" t="s">
        <v>1527</v>
      </c>
    </row>
    <row r="56" spans="1:11" x14ac:dyDescent="0.3">
      <c r="A56" s="5" t="str">
        <f t="shared" si="0"/>
        <v/>
      </c>
      <c r="B56" t="s">
        <v>66</v>
      </c>
      <c r="C56" t="s">
        <v>75</v>
      </c>
      <c r="D56" s="8" t="s">
        <v>139</v>
      </c>
      <c r="E56">
        <v>7</v>
      </c>
      <c r="F56">
        <v>0.62762153148651123</v>
      </c>
      <c r="G56">
        <v>0.61647635698318481</v>
      </c>
      <c r="H56">
        <v>2.9048274736851454E-3</v>
      </c>
      <c r="I56">
        <v>66.29842262047022</v>
      </c>
      <c r="J56">
        <v>1</v>
      </c>
      <c r="K56" s="6" t="s">
        <v>1528</v>
      </c>
    </row>
    <row r="57" spans="1:11" x14ac:dyDescent="0.3">
      <c r="A57" s="5" t="str">
        <f t="shared" si="0"/>
        <v/>
      </c>
      <c r="B57" t="s">
        <v>66</v>
      </c>
      <c r="C57" t="s">
        <v>75</v>
      </c>
      <c r="D57" s="8" t="s">
        <v>139</v>
      </c>
      <c r="E57">
        <v>8</v>
      </c>
      <c r="F57">
        <v>0.58009928464889526</v>
      </c>
      <c r="G57">
        <v>0.56858420372009277</v>
      </c>
      <c r="H57">
        <v>3.2726549543440342E-3</v>
      </c>
      <c r="I57">
        <v>67.066458919441331</v>
      </c>
      <c r="J57">
        <v>1</v>
      </c>
      <c r="K57" s="6" t="s">
        <v>1529</v>
      </c>
    </row>
    <row r="58" spans="1:11" x14ac:dyDescent="0.3">
      <c r="A58" s="5" t="str">
        <f t="shared" si="0"/>
        <v/>
      </c>
      <c r="B58" t="s">
        <v>66</v>
      </c>
      <c r="C58" t="s">
        <v>75</v>
      </c>
      <c r="D58" s="8" t="s">
        <v>139</v>
      </c>
      <c r="E58">
        <v>9</v>
      </c>
      <c r="F58">
        <v>0.51354950666427612</v>
      </c>
      <c r="G58">
        <v>0.50235563516616821</v>
      </c>
      <c r="H58">
        <v>3.9201313629746437E-3</v>
      </c>
      <c r="I58">
        <v>70.574778456201614</v>
      </c>
      <c r="J58">
        <v>1</v>
      </c>
      <c r="K58" s="6" t="s">
        <v>1530</v>
      </c>
    </row>
    <row r="59" spans="1:11" x14ac:dyDescent="0.3">
      <c r="A59" s="5" t="str">
        <f t="shared" si="0"/>
        <v/>
      </c>
      <c r="B59" t="s">
        <v>66</v>
      </c>
      <c r="C59" t="s">
        <v>75</v>
      </c>
      <c r="D59" s="8" t="s">
        <v>139</v>
      </c>
      <c r="E59">
        <v>10</v>
      </c>
      <c r="F59">
        <v>0.45448637008666992</v>
      </c>
      <c r="G59">
        <v>0.45599797368049622</v>
      </c>
      <c r="H59">
        <v>4.6571595594286919E-3</v>
      </c>
      <c r="I59">
        <v>75.659500497611674</v>
      </c>
      <c r="J59">
        <v>1</v>
      </c>
      <c r="K59" s="6" t="s">
        <v>1531</v>
      </c>
    </row>
    <row r="60" spans="1:11" x14ac:dyDescent="0.3">
      <c r="A60" s="5" t="str">
        <f t="shared" si="0"/>
        <v/>
      </c>
      <c r="B60" t="s">
        <v>66</v>
      </c>
      <c r="C60" t="s">
        <v>75</v>
      </c>
      <c r="D60" s="8" t="s">
        <v>139</v>
      </c>
      <c r="E60">
        <v>11</v>
      </c>
      <c r="F60">
        <v>0.47739309072494507</v>
      </c>
      <c r="G60">
        <v>0.49334284663200378</v>
      </c>
      <c r="H60">
        <v>5.4985708557069302E-3</v>
      </c>
      <c r="I60">
        <v>80.769839955776305</v>
      </c>
      <c r="J60">
        <v>1</v>
      </c>
      <c r="K60" s="6" t="s">
        <v>1532</v>
      </c>
    </row>
    <row r="61" spans="1:11" x14ac:dyDescent="0.3">
      <c r="A61" s="5" t="str">
        <f t="shared" si="0"/>
        <v/>
      </c>
      <c r="B61" t="s">
        <v>66</v>
      </c>
      <c r="C61" t="s">
        <v>75</v>
      </c>
      <c r="D61" s="8" t="s">
        <v>139</v>
      </c>
      <c r="E61">
        <v>12</v>
      </c>
      <c r="F61">
        <v>0.61724305152893066</v>
      </c>
      <c r="G61">
        <v>0.636790931224823</v>
      </c>
      <c r="H61">
        <v>6.4661023207008839E-3</v>
      </c>
      <c r="I61">
        <v>84.876265141196498</v>
      </c>
      <c r="J61">
        <v>1</v>
      </c>
      <c r="K61" s="6" t="s">
        <v>1533</v>
      </c>
    </row>
    <row r="62" spans="1:11" x14ac:dyDescent="0.3">
      <c r="A62" s="5" t="str">
        <f t="shared" si="0"/>
        <v/>
      </c>
      <c r="B62" t="s">
        <v>66</v>
      </c>
      <c r="C62" t="s">
        <v>75</v>
      </c>
      <c r="D62" s="8" t="s">
        <v>139</v>
      </c>
      <c r="E62">
        <v>13</v>
      </c>
      <c r="F62">
        <v>0.86636686325073242</v>
      </c>
      <c r="G62">
        <v>0.88320440053939819</v>
      </c>
      <c r="H62">
        <v>7.3648057878017426E-3</v>
      </c>
      <c r="I62">
        <v>86.646060168854191</v>
      </c>
      <c r="J62">
        <v>1</v>
      </c>
      <c r="K62" s="6" t="s">
        <v>1534</v>
      </c>
    </row>
    <row r="63" spans="1:11" x14ac:dyDescent="0.3">
      <c r="A63" s="5" t="str">
        <f t="shared" si="0"/>
        <v/>
      </c>
      <c r="B63" t="s">
        <v>66</v>
      </c>
      <c r="C63" t="s">
        <v>75</v>
      </c>
      <c r="D63" s="8" t="s">
        <v>139</v>
      </c>
      <c r="E63">
        <v>14</v>
      </c>
      <c r="F63">
        <v>1.1562668085098267</v>
      </c>
      <c r="G63">
        <v>1.1658401489257813</v>
      </c>
      <c r="H63">
        <v>7.9905334860086441E-3</v>
      </c>
      <c r="I63">
        <v>87.728341454103841</v>
      </c>
      <c r="J63">
        <v>1</v>
      </c>
      <c r="K63" s="6" t="s">
        <v>1535</v>
      </c>
    </row>
    <row r="64" spans="1:11" x14ac:dyDescent="0.3">
      <c r="A64" s="5" t="str">
        <f t="shared" si="0"/>
        <v/>
      </c>
      <c r="B64" t="s">
        <v>66</v>
      </c>
      <c r="C64" t="s">
        <v>75</v>
      </c>
      <c r="D64" s="8" t="s">
        <v>139</v>
      </c>
      <c r="E64">
        <v>15</v>
      </c>
      <c r="F64">
        <v>1.4545974731445313</v>
      </c>
      <c r="G64">
        <v>1.4402257204055786</v>
      </c>
      <c r="H64">
        <v>8.0862576141953468E-3</v>
      </c>
      <c r="I64">
        <v>88.996716157627375</v>
      </c>
      <c r="J64">
        <v>1</v>
      </c>
      <c r="K64" s="6" t="s">
        <v>1536</v>
      </c>
    </row>
    <row r="65" spans="1:11" x14ac:dyDescent="0.3">
      <c r="A65" s="5" t="str">
        <f t="shared" si="0"/>
        <v/>
      </c>
      <c r="B65" t="s">
        <v>66</v>
      </c>
      <c r="C65" t="s">
        <v>75</v>
      </c>
      <c r="D65" s="8" t="s">
        <v>139</v>
      </c>
      <c r="E65">
        <v>16</v>
      </c>
      <c r="F65">
        <v>1.7815214395523071</v>
      </c>
      <c r="G65">
        <v>1.7615234851837158</v>
      </c>
      <c r="H65">
        <v>7.3258248157799244E-3</v>
      </c>
      <c r="I65">
        <v>89.483084447119438</v>
      </c>
      <c r="J65">
        <v>1</v>
      </c>
      <c r="K65" s="6" t="s">
        <v>1537</v>
      </c>
    </row>
    <row r="66" spans="1:11" x14ac:dyDescent="0.3">
      <c r="A66" s="5" t="str">
        <f t="shared" ref="A66:A129" si="1">IF(AND(category = B66, subcategory=C66, reportdate = D66), E66, "")</f>
        <v/>
      </c>
      <c r="B66" t="s">
        <v>66</v>
      </c>
      <c r="C66" t="s">
        <v>75</v>
      </c>
      <c r="D66" s="8" t="s">
        <v>139</v>
      </c>
      <c r="E66">
        <v>17</v>
      </c>
      <c r="F66">
        <v>2.0762929916381836</v>
      </c>
      <c r="G66">
        <v>2.0799486637115479</v>
      </c>
      <c r="H66">
        <v>3.9205835200846195E-3</v>
      </c>
      <c r="I66">
        <v>89.931951069451557</v>
      </c>
      <c r="J66">
        <v>1</v>
      </c>
      <c r="K66" s="6" t="s">
        <v>1538</v>
      </c>
    </row>
    <row r="67" spans="1:11" x14ac:dyDescent="0.3">
      <c r="A67" s="5" t="str">
        <f t="shared" si="1"/>
        <v/>
      </c>
      <c r="B67" t="s">
        <v>66</v>
      </c>
      <c r="C67" t="s">
        <v>75</v>
      </c>
      <c r="D67" s="8" t="s">
        <v>139</v>
      </c>
      <c r="E67">
        <v>18</v>
      </c>
      <c r="F67">
        <v>2.3607196807861328</v>
      </c>
      <c r="G67">
        <v>2.3570640087127686</v>
      </c>
      <c r="H67">
        <v>3.9205835200846195E-3</v>
      </c>
      <c r="I67">
        <v>89.542983763843623</v>
      </c>
      <c r="J67">
        <v>1</v>
      </c>
      <c r="K67" s="6" t="s">
        <v>1539</v>
      </c>
    </row>
    <row r="68" spans="1:11" x14ac:dyDescent="0.3">
      <c r="A68" s="5" t="str">
        <f t="shared" si="1"/>
        <v/>
      </c>
      <c r="B68" t="s">
        <v>66</v>
      </c>
      <c r="C68" t="s">
        <v>75</v>
      </c>
      <c r="D68" s="8" t="s">
        <v>139</v>
      </c>
      <c r="E68">
        <v>19</v>
      </c>
      <c r="F68">
        <v>2.475092887878418</v>
      </c>
      <c r="G68">
        <v>2.539193868637085</v>
      </c>
      <c r="H68">
        <v>7.2628706693649292E-3</v>
      </c>
      <c r="I68">
        <v>88.463860535075383</v>
      </c>
      <c r="J68">
        <v>1</v>
      </c>
      <c r="K68" s="6" t="s">
        <v>1540</v>
      </c>
    </row>
    <row r="69" spans="1:11" x14ac:dyDescent="0.3">
      <c r="A69" s="5" t="str">
        <f t="shared" si="1"/>
        <v/>
      </c>
      <c r="B69" t="s">
        <v>66</v>
      </c>
      <c r="C69" t="s">
        <v>75</v>
      </c>
      <c r="D69" s="8" t="s">
        <v>139</v>
      </c>
      <c r="E69">
        <v>20</v>
      </c>
      <c r="F69">
        <v>2.3538801670074463</v>
      </c>
      <c r="G69">
        <v>1.598712682723999</v>
      </c>
      <c r="H69">
        <v>7.7407867647707462E-3</v>
      </c>
      <c r="I69">
        <v>86.010918635076592</v>
      </c>
      <c r="J69">
        <v>1</v>
      </c>
      <c r="K69" s="6" t="s">
        <v>1541</v>
      </c>
    </row>
    <row r="70" spans="1:11" x14ac:dyDescent="0.3">
      <c r="A70" s="5" t="str">
        <f t="shared" si="1"/>
        <v/>
      </c>
      <c r="B70" t="s">
        <v>66</v>
      </c>
      <c r="C70" t="s">
        <v>75</v>
      </c>
      <c r="D70" s="8" t="s">
        <v>139</v>
      </c>
      <c r="E70">
        <v>21</v>
      </c>
      <c r="F70">
        <v>2.1642653942108154</v>
      </c>
      <c r="G70">
        <v>2.4836995601654053</v>
      </c>
      <c r="H70">
        <v>7.4377548880875111E-3</v>
      </c>
      <c r="I70">
        <v>82.070067205100827</v>
      </c>
      <c r="J70">
        <v>1</v>
      </c>
      <c r="K70" s="6" t="s">
        <v>1542</v>
      </c>
    </row>
    <row r="71" spans="1:11" x14ac:dyDescent="0.3">
      <c r="A71" s="5" t="str">
        <f t="shared" si="1"/>
        <v/>
      </c>
      <c r="B71" t="s">
        <v>66</v>
      </c>
      <c r="C71" t="s">
        <v>75</v>
      </c>
      <c r="D71" s="8" t="s">
        <v>139</v>
      </c>
      <c r="E71">
        <v>22</v>
      </c>
      <c r="F71">
        <v>1.9934322834014893</v>
      </c>
      <c r="G71">
        <v>2.04640793800354</v>
      </c>
      <c r="H71">
        <v>6.9937240332365036E-3</v>
      </c>
      <c r="I71">
        <v>77.945772320948052</v>
      </c>
      <c r="J71">
        <v>1</v>
      </c>
      <c r="K71" s="6" t="s">
        <v>1543</v>
      </c>
    </row>
    <row r="72" spans="1:11" x14ac:dyDescent="0.3">
      <c r="A72" s="5" t="str">
        <f t="shared" si="1"/>
        <v/>
      </c>
      <c r="B72" t="s">
        <v>66</v>
      </c>
      <c r="C72" t="s">
        <v>75</v>
      </c>
      <c r="D72" s="8" t="s">
        <v>139</v>
      </c>
      <c r="E72">
        <v>23</v>
      </c>
      <c r="F72">
        <v>1.7446976900100708</v>
      </c>
      <c r="G72">
        <v>1.7514646053314209</v>
      </c>
      <c r="H72">
        <v>6.8154674954712391E-3</v>
      </c>
      <c r="I72">
        <v>75.589730663389773</v>
      </c>
      <c r="J72">
        <v>1</v>
      </c>
      <c r="K72" s="6" t="s">
        <v>1544</v>
      </c>
    </row>
    <row r="73" spans="1:11" x14ac:dyDescent="0.3">
      <c r="A73" s="5" t="str">
        <f t="shared" si="1"/>
        <v/>
      </c>
      <c r="B73" t="s">
        <v>66</v>
      </c>
      <c r="C73" t="s">
        <v>75</v>
      </c>
      <c r="D73" s="8" t="s">
        <v>139</v>
      </c>
      <c r="E73">
        <v>24</v>
      </c>
      <c r="F73">
        <v>1.4287183284759521</v>
      </c>
      <c r="G73">
        <v>1.4349277019500732</v>
      </c>
      <c r="H73">
        <v>6.3716215081512928E-3</v>
      </c>
      <c r="I73">
        <v>73.930039769901825</v>
      </c>
      <c r="J73">
        <v>1</v>
      </c>
      <c r="K73" s="6" t="s">
        <v>1545</v>
      </c>
    </row>
    <row r="74" spans="1:11" x14ac:dyDescent="0.3">
      <c r="A74" s="5" t="str">
        <f t="shared" si="1"/>
        <v/>
      </c>
      <c r="B74" t="s">
        <v>66</v>
      </c>
      <c r="C74" t="s">
        <v>75</v>
      </c>
      <c r="D74" s="8" t="s">
        <v>140</v>
      </c>
      <c r="E74">
        <v>1</v>
      </c>
      <c r="F74">
        <v>1.1198453903198242</v>
      </c>
      <c r="G74">
        <v>1.1195785999298096</v>
      </c>
      <c r="H74">
        <v>5.850677378475666E-3</v>
      </c>
      <c r="I74">
        <v>70.200475769979576</v>
      </c>
      <c r="J74">
        <v>1</v>
      </c>
      <c r="K74" s="6" t="s">
        <v>1546</v>
      </c>
    </row>
    <row r="75" spans="1:11" x14ac:dyDescent="0.3">
      <c r="A75" s="5" t="str">
        <f t="shared" si="1"/>
        <v/>
      </c>
      <c r="B75" t="s">
        <v>66</v>
      </c>
      <c r="C75" t="s">
        <v>75</v>
      </c>
      <c r="D75" s="8" t="s">
        <v>140</v>
      </c>
      <c r="E75">
        <v>2</v>
      </c>
      <c r="F75">
        <v>0.94951599836349487</v>
      </c>
      <c r="G75">
        <v>0.9365314245223999</v>
      </c>
      <c r="H75">
        <v>5.2681290544569492E-3</v>
      </c>
      <c r="I75">
        <v>69.680286865702669</v>
      </c>
      <c r="J75">
        <v>1</v>
      </c>
      <c r="K75" s="6" t="s">
        <v>1547</v>
      </c>
    </row>
    <row r="76" spans="1:11" x14ac:dyDescent="0.3">
      <c r="A76" s="5" t="str">
        <f t="shared" si="1"/>
        <v/>
      </c>
      <c r="B76" t="s">
        <v>66</v>
      </c>
      <c r="C76" t="s">
        <v>75</v>
      </c>
      <c r="D76" s="8" t="s">
        <v>140</v>
      </c>
      <c r="E76">
        <v>3</v>
      </c>
      <c r="F76">
        <v>0.82270210981369019</v>
      </c>
      <c r="G76">
        <v>0.81791716814041138</v>
      </c>
      <c r="H76">
        <v>4.6818871051073074E-3</v>
      </c>
      <c r="I76">
        <v>69.017520248296009</v>
      </c>
      <c r="J76">
        <v>1</v>
      </c>
      <c r="K76" s="6" t="s">
        <v>1548</v>
      </c>
    </row>
    <row r="77" spans="1:11" x14ac:dyDescent="0.3">
      <c r="A77" s="5" t="str">
        <f t="shared" si="1"/>
        <v/>
      </c>
      <c r="B77" t="s">
        <v>66</v>
      </c>
      <c r="C77" t="s">
        <v>75</v>
      </c>
      <c r="D77" s="8" t="s">
        <v>140</v>
      </c>
      <c r="E77">
        <v>4</v>
      </c>
      <c r="F77">
        <v>0.74064207077026367</v>
      </c>
      <c r="G77">
        <v>0.73430711030960083</v>
      </c>
      <c r="H77">
        <v>4.1196024976670742E-3</v>
      </c>
      <c r="I77">
        <v>68.391135225339923</v>
      </c>
      <c r="J77">
        <v>1</v>
      </c>
      <c r="K77" s="6" t="s">
        <v>1549</v>
      </c>
    </row>
    <row r="78" spans="1:11" x14ac:dyDescent="0.3">
      <c r="A78" s="5" t="str">
        <f t="shared" si="1"/>
        <v/>
      </c>
      <c r="B78" t="s">
        <v>66</v>
      </c>
      <c r="C78" t="s">
        <v>75</v>
      </c>
      <c r="D78" s="8" t="s">
        <v>140</v>
      </c>
      <c r="E78">
        <v>5</v>
      </c>
      <c r="F78">
        <v>0.68827354907989502</v>
      </c>
      <c r="G78">
        <v>0.67942380905151367</v>
      </c>
      <c r="H78">
        <v>3.6043324507772923E-3</v>
      </c>
      <c r="I78">
        <v>67.649558391756415</v>
      </c>
      <c r="J78">
        <v>1</v>
      </c>
      <c r="K78" s="6" t="s">
        <v>1550</v>
      </c>
    </row>
    <row r="79" spans="1:11" x14ac:dyDescent="0.3">
      <c r="A79" s="5" t="str">
        <f t="shared" si="1"/>
        <v/>
      </c>
      <c r="B79" t="s">
        <v>66</v>
      </c>
      <c r="C79" t="s">
        <v>75</v>
      </c>
      <c r="D79" s="8" t="s">
        <v>140</v>
      </c>
      <c r="E79">
        <v>6</v>
      </c>
      <c r="F79">
        <v>0.66347265243530273</v>
      </c>
      <c r="G79">
        <v>0.65391939878463745</v>
      </c>
      <c r="H79">
        <v>3.0769892036914825E-3</v>
      </c>
      <c r="I79">
        <v>67.064853087988652</v>
      </c>
      <c r="J79">
        <v>1</v>
      </c>
      <c r="K79" s="6" t="s">
        <v>1551</v>
      </c>
    </row>
    <row r="80" spans="1:11" x14ac:dyDescent="0.3">
      <c r="A80" s="5" t="str">
        <f t="shared" si="1"/>
        <v/>
      </c>
      <c r="B80" t="s">
        <v>66</v>
      </c>
      <c r="C80" t="s">
        <v>75</v>
      </c>
      <c r="D80" s="8" t="s">
        <v>140</v>
      </c>
      <c r="E80">
        <v>7</v>
      </c>
      <c r="F80">
        <v>0.63257986307144165</v>
      </c>
      <c r="G80">
        <v>0.62586146593093872</v>
      </c>
      <c r="H80">
        <v>2.7772190514951944E-3</v>
      </c>
      <c r="I80">
        <v>66.553981245972622</v>
      </c>
      <c r="J80">
        <v>1</v>
      </c>
      <c r="K80" s="6" t="s">
        <v>1552</v>
      </c>
    </row>
    <row r="81" spans="1:11" x14ac:dyDescent="0.3">
      <c r="A81" s="5" t="str">
        <f t="shared" si="1"/>
        <v/>
      </c>
      <c r="B81" t="s">
        <v>66</v>
      </c>
      <c r="C81" t="s">
        <v>75</v>
      </c>
      <c r="D81" s="8" t="s">
        <v>140</v>
      </c>
      <c r="E81">
        <v>8</v>
      </c>
      <c r="F81">
        <v>0.59458577632904053</v>
      </c>
      <c r="G81">
        <v>0.59251701831817627</v>
      </c>
      <c r="H81">
        <v>3.1227078288793564E-3</v>
      </c>
      <c r="I81">
        <v>67.381671941030362</v>
      </c>
      <c r="J81">
        <v>1</v>
      </c>
      <c r="K81" s="6" t="s">
        <v>1553</v>
      </c>
    </row>
    <row r="82" spans="1:11" x14ac:dyDescent="0.3">
      <c r="A82" s="5" t="str">
        <f t="shared" si="1"/>
        <v/>
      </c>
      <c r="B82" t="s">
        <v>66</v>
      </c>
      <c r="C82" t="s">
        <v>75</v>
      </c>
      <c r="D82" s="8" t="s">
        <v>140</v>
      </c>
      <c r="E82">
        <v>9</v>
      </c>
      <c r="F82">
        <v>0.5333099365234375</v>
      </c>
      <c r="G82">
        <v>0.5351797342300415</v>
      </c>
      <c r="H82">
        <v>3.6967000924050808E-3</v>
      </c>
      <c r="I82">
        <v>69.907074908634584</v>
      </c>
      <c r="J82">
        <v>1</v>
      </c>
      <c r="K82" s="6" t="s">
        <v>1554</v>
      </c>
    </row>
    <row r="83" spans="1:11" x14ac:dyDescent="0.3">
      <c r="A83" s="5" t="str">
        <f t="shared" si="1"/>
        <v/>
      </c>
      <c r="B83" t="s">
        <v>66</v>
      </c>
      <c r="C83" t="s">
        <v>75</v>
      </c>
      <c r="D83" s="8" t="s">
        <v>140</v>
      </c>
      <c r="E83">
        <v>10</v>
      </c>
      <c r="F83">
        <v>0.4779193103313446</v>
      </c>
      <c r="G83">
        <v>0.48285135626792908</v>
      </c>
      <c r="H83">
        <v>4.3352502398192883E-3</v>
      </c>
      <c r="I83">
        <v>74.353216740991144</v>
      </c>
      <c r="J83">
        <v>1</v>
      </c>
      <c r="K83" s="6" t="s">
        <v>1555</v>
      </c>
    </row>
    <row r="84" spans="1:11" x14ac:dyDescent="0.3">
      <c r="A84" s="5" t="str">
        <f t="shared" si="1"/>
        <v/>
      </c>
      <c r="B84" t="s">
        <v>66</v>
      </c>
      <c r="C84" t="s">
        <v>75</v>
      </c>
      <c r="D84" s="8" t="s">
        <v>140</v>
      </c>
      <c r="E84">
        <v>11</v>
      </c>
      <c r="F84">
        <v>0.49545347690582275</v>
      </c>
      <c r="G84">
        <v>0.51157397031784058</v>
      </c>
      <c r="H84">
        <v>5.0789061933755875E-3</v>
      </c>
      <c r="I84">
        <v>78.644538312126613</v>
      </c>
      <c r="J84">
        <v>1</v>
      </c>
      <c r="K84" s="6" t="s">
        <v>1556</v>
      </c>
    </row>
    <row r="85" spans="1:11" x14ac:dyDescent="0.3">
      <c r="A85" s="5" t="str">
        <f t="shared" si="1"/>
        <v/>
      </c>
      <c r="B85" t="s">
        <v>66</v>
      </c>
      <c r="C85" t="s">
        <v>75</v>
      </c>
      <c r="D85" s="8" t="s">
        <v>140</v>
      </c>
      <c r="E85">
        <v>12</v>
      </c>
      <c r="F85">
        <v>0.63714993000030518</v>
      </c>
      <c r="G85">
        <v>0.66017216444015503</v>
      </c>
      <c r="H85">
        <v>5.9761921875178814E-3</v>
      </c>
      <c r="I85">
        <v>82.835402035296113</v>
      </c>
      <c r="J85">
        <v>1</v>
      </c>
      <c r="K85" s="6" t="s">
        <v>1557</v>
      </c>
    </row>
    <row r="86" spans="1:11" x14ac:dyDescent="0.3">
      <c r="A86" s="5" t="str">
        <f t="shared" si="1"/>
        <v/>
      </c>
      <c r="B86" t="s">
        <v>66</v>
      </c>
      <c r="C86" t="s">
        <v>75</v>
      </c>
      <c r="D86" s="8" t="s">
        <v>140</v>
      </c>
      <c r="E86">
        <v>13</v>
      </c>
      <c r="F86">
        <v>0.87789922952651978</v>
      </c>
      <c r="G86">
        <v>0.92049676179885864</v>
      </c>
      <c r="H86">
        <v>6.5708481706678867E-3</v>
      </c>
      <c r="I86">
        <v>85.709977868746009</v>
      </c>
      <c r="J86">
        <v>1</v>
      </c>
      <c r="K86" s="6" t="s">
        <v>1558</v>
      </c>
    </row>
    <row r="87" spans="1:11" x14ac:dyDescent="0.3">
      <c r="A87" s="5" t="str">
        <f t="shared" si="1"/>
        <v/>
      </c>
      <c r="B87" t="s">
        <v>66</v>
      </c>
      <c r="C87" t="s">
        <v>75</v>
      </c>
      <c r="D87" s="8" t="s">
        <v>140</v>
      </c>
      <c r="E87">
        <v>14</v>
      </c>
      <c r="F87">
        <v>1.2062358856201172</v>
      </c>
      <c r="G87">
        <v>1.2469794750213623</v>
      </c>
      <c r="H87">
        <v>6.5116952173411846E-3</v>
      </c>
      <c r="I87">
        <v>88.364723258952651</v>
      </c>
      <c r="J87">
        <v>1</v>
      </c>
      <c r="K87" s="6" t="s">
        <v>1559</v>
      </c>
    </row>
    <row r="88" spans="1:11" x14ac:dyDescent="0.3">
      <c r="A88" s="5" t="str">
        <f t="shared" si="1"/>
        <v/>
      </c>
      <c r="B88" t="s">
        <v>66</v>
      </c>
      <c r="C88" t="s">
        <v>75</v>
      </c>
      <c r="D88" s="8" t="s">
        <v>140</v>
      </c>
      <c r="E88">
        <v>15</v>
      </c>
      <c r="F88">
        <v>1.5586069822311401</v>
      </c>
      <c r="G88">
        <v>1.5606062412261963</v>
      </c>
      <c r="H88">
        <v>3.6715653259307146E-3</v>
      </c>
      <c r="I88">
        <v>90.77495043336522</v>
      </c>
      <c r="J88">
        <v>1</v>
      </c>
      <c r="K88" s="6" t="s">
        <v>1560</v>
      </c>
    </row>
    <row r="89" spans="1:11" x14ac:dyDescent="0.3">
      <c r="A89" s="5" t="str">
        <f t="shared" si="1"/>
        <v/>
      </c>
      <c r="B89" t="s">
        <v>66</v>
      </c>
      <c r="C89" t="s">
        <v>75</v>
      </c>
      <c r="D89" s="8" t="s">
        <v>140</v>
      </c>
      <c r="E89">
        <v>16</v>
      </c>
      <c r="F89">
        <v>1.9117709398269653</v>
      </c>
      <c r="G89">
        <v>1.9097716808319092</v>
      </c>
      <c r="H89">
        <v>3.6715653259307146E-3</v>
      </c>
      <c r="I89">
        <v>92.157243347948466</v>
      </c>
      <c r="J89">
        <v>1</v>
      </c>
      <c r="K89" s="6" t="s">
        <v>1561</v>
      </c>
    </row>
    <row r="90" spans="1:11" x14ac:dyDescent="0.3">
      <c r="A90" s="5" t="str">
        <f t="shared" si="1"/>
        <v/>
      </c>
      <c r="B90" t="s">
        <v>66</v>
      </c>
      <c r="C90" t="s">
        <v>75</v>
      </c>
      <c r="D90" s="8" t="s">
        <v>140</v>
      </c>
      <c r="E90">
        <v>17</v>
      </c>
      <c r="F90">
        <v>2.205547571182251</v>
      </c>
      <c r="G90">
        <v>2.2553102970123291</v>
      </c>
      <c r="H90">
        <v>7.0685818791389465E-3</v>
      </c>
      <c r="I90">
        <v>92.560078826201845</v>
      </c>
      <c r="J90">
        <v>1</v>
      </c>
      <c r="K90" s="6" t="s">
        <v>1562</v>
      </c>
    </row>
    <row r="91" spans="1:11" x14ac:dyDescent="0.3">
      <c r="A91" s="5" t="str">
        <f t="shared" si="1"/>
        <v/>
      </c>
      <c r="B91" t="s">
        <v>66</v>
      </c>
      <c r="C91" t="s">
        <v>75</v>
      </c>
      <c r="D91" s="8" t="s">
        <v>140</v>
      </c>
      <c r="E91">
        <v>18</v>
      </c>
      <c r="F91">
        <v>2.433786153793335</v>
      </c>
      <c r="G91">
        <v>1.6088515520095825</v>
      </c>
      <c r="H91">
        <v>8.2185342907905579E-3</v>
      </c>
      <c r="I91">
        <v>91.422604647819341</v>
      </c>
      <c r="J91">
        <v>1</v>
      </c>
      <c r="K91" s="6" t="s">
        <v>1563</v>
      </c>
    </row>
    <row r="92" spans="1:11" x14ac:dyDescent="0.3">
      <c r="A92" s="5" t="str">
        <f t="shared" si="1"/>
        <v/>
      </c>
      <c r="B92" t="s">
        <v>66</v>
      </c>
      <c r="C92" t="s">
        <v>75</v>
      </c>
      <c r="D92" s="8" t="s">
        <v>140</v>
      </c>
      <c r="E92">
        <v>19</v>
      </c>
      <c r="F92">
        <v>2.5496857166290283</v>
      </c>
      <c r="G92">
        <v>2.1447427272796631</v>
      </c>
      <c r="H92">
        <v>8.1511223688721657E-3</v>
      </c>
      <c r="I92">
        <v>89.511435020505317</v>
      </c>
      <c r="J92">
        <v>1</v>
      </c>
      <c r="K92" s="6" t="s">
        <v>1564</v>
      </c>
    </row>
    <row r="93" spans="1:11" x14ac:dyDescent="0.3">
      <c r="A93" s="5" t="str">
        <f t="shared" si="1"/>
        <v/>
      </c>
      <c r="B93" t="s">
        <v>66</v>
      </c>
      <c r="C93" t="s">
        <v>75</v>
      </c>
      <c r="D93" s="8" t="s">
        <v>140</v>
      </c>
      <c r="E93">
        <v>20</v>
      </c>
      <c r="F93">
        <v>2.461925745010376</v>
      </c>
      <c r="G93">
        <v>2.1881780624389648</v>
      </c>
      <c r="H93">
        <v>7.7251894399523735E-3</v>
      </c>
      <c r="I93">
        <v>87.778938324677057</v>
      </c>
      <c r="J93">
        <v>1</v>
      </c>
      <c r="K93" s="6" t="s">
        <v>1565</v>
      </c>
    </row>
    <row r="94" spans="1:11" x14ac:dyDescent="0.3">
      <c r="A94" s="5" t="str">
        <f t="shared" si="1"/>
        <v/>
      </c>
      <c r="B94" t="s">
        <v>66</v>
      </c>
      <c r="C94" t="s">
        <v>75</v>
      </c>
      <c r="D94" s="8" t="s">
        <v>140</v>
      </c>
      <c r="E94">
        <v>21</v>
      </c>
      <c r="F94">
        <v>2.2938039302825928</v>
      </c>
      <c r="G94">
        <v>2.1148502826690674</v>
      </c>
      <c r="H94">
        <v>7.3891696520149708E-3</v>
      </c>
      <c r="I94">
        <v>84.710913144787256</v>
      </c>
      <c r="J94">
        <v>1</v>
      </c>
      <c r="K94" s="6" t="s">
        <v>1566</v>
      </c>
    </row>
    <row r="95" spans="1:11" x14ac:dyDescent="0.3">
      <c r="A95" s="5" t="str">
        <f t="shared" si="1"/>
        <v/>
      </c>
      <c r="B95" t="s">
        <v>66</v>
      </c>
      <c r="C95" t="s">
        <v>75</v>
      </c>
      <c r="D95" s="8" t="s">
        <v>140</v>
      </c>
      <c r="E95">
        <v>22</v>
      </c>
      <c r="F95">
        <v>2.1377294063568115</v>
      </c>
      <c r="G95">
        <v>2.5459520816802979</v>
      </c>
      <c r="H95">
        <v>7.2709810920059681E-3</v>
      </c>
      <c r="I95">
        <v>80.983951546359251</v>
      </c>
      <c r="J95">
        <v>1</v>
      </c>
      <c r="K95" s="6" t="s">
        <v>1567</v>
      </c>
    </row>
    <row r="96" spans="1:11" x14ac:dyDescent="0.3">
      <c r="A96" s="5" t="str">
        <f t="shared" si="1"/>
        <v/>
      </c>
      <c r="B96" t="s">
        <v>66</v>
      </c>
      <c r="C96" t="s">
        <v>75</v>
      </c>
      <c r="D96" s="8" t="s">
        <v>140</v>
      </c>
      <c r="E96">
        <v>23</v>
      </c>
      <c r="F96">
        <v>1.9067994356155396</v>
      </c>
      <c r="G96">
        <v>2.0873222351074219</v>
      </c>
      <c r="H96">
        <v>7.0329243317246437E-3</v>
      </c>
      <c r="I96">
        <v>78.084286551629191</v>
      </c>
      <c r="J96">
        <v>1</v>
      </c>
      <c r="K96" s="6" t="s">
        <v>1568</v>
      </c>
    </row>
    <row r="97" spans="1:11" x14ac:dyDescent="0.3">
      <c r="A97" s="5" t="str">
        <f t="shared" si="1"/>
        <v/>
      </c>
      <c r="B97" t="s">
        <v>66</v>
      </c>
      <c r="C97" t="s">
        <v>75</v>
      </c>
      <c r="D97" s="8" t="s">
        <v>140</v>
      </c>
      <c r="E97">
        <v>24</v>
      </c>
      <c r="F97">
        <v>1.6255195140838623</v>
      </c>
      <c r="G97">
        <v>1.735263466835022</v>
      </c>
      <c r="H97">
        <v>6.6625536419451237E-3</v>
      </c>
      <c r="I97">
        <v>76.589523492135044</v>
      </c>
      <c r="J97">
        <v>1</v>
      </c>
      <c r="K97" s="6" t="s">
        <v>1569</v>
      </c>
    </row>
    <row r="98" spans="1:11" x14ac:dyDescent="0.3">
      <c r="A98" s="5" t="str">
        <f t="shared" si="1"/>
        <v/>
      </c>
      <c r="B98" t="s">
        <v>66</v>
      </c>
      <c r="C98" t="s">
        <v>75</v>
      </c>
      <c r="D98" s="8" t="s">
        <v>141</v>
      </c>
      <c r="E98">
        <v>1</v>
      </c>
      <c r="F98">
        <v>1.4242541790008545</v>
      </c>
      <c r="G98">
        <v>1.4045133590698242</v>
      </c>
      <c r="H98">
        <v>7.1389712393283844E-3</v>
      </c>
      <c r="I98">
        <v>75.299320946552527</v>
      </c>
      <c r="J98">
        <v>1</v>
      </c>
      <c r="K98" s="6" t="s">
        <v>1570</v>
      </c>
    </row>
    <row r="99" spans="1:11" x14ac:dyDescent="0.3">
      <c r="A99" s="5" t="str">
        <f t="shared" si="1"/>
        <v/>
      </c>
      <c r="B99" t="s">
        <v>66</v>
      </c>
      <c r="C99" t="s">
        <v>75</v>
      </c>
      <c r="D99" s="8" t="s">
        <v>141</v>
      </c>
      <c r="E99">
        <v>2</v>
      </c>
      <c r="F99">
        <v>1.2064445018768311</v>
      </c>
      <c r="G99">
        <v>1.1714046001434326</v>
      </c>
      <c r="H99">
        <v>6.5620127134025097E-3</v>
      </c>
      <c r="I99">
        <v>74.153723312968822</v>
      </c>
      <c r="J99">
        <v>1</v>
      </c>
      <c r="K99" s="6" t="s">
        <v>1571</v>
      </c>
    </row>
    <row r="100" spans="1:11" x14ac:dyDescent="0.3">
      <c r="A100" s="5" t="str">
        <f t="shared" si="1"/>
        <v/>
      </c>
      <c r="B100" t="s">
        <v>66</v>
      </c>
      <c r="C100" t="s">
        <v>75</v>
      </c>
      <c r="D100" s="8" t="s">
        <v>141</v>
      </c>
      <c r="E100">
        <v>3</v>
      </c>
      <c r="F100">
        <v>1.0490361452102661</v>
      </c>
      <c r="G100">
        <v>1.0052974224090576</v>
      </c>
      <c r="H100">
        <v>5.8559048920869827E-3</v>
      </c>
      <c r="I100">
        <v>72.951457131203625</v>
      </c>
      <c r="J100">
        <v>1</v>
      </c>
      <c r="K100" s="6" t="s">
        <v>1572</v>
      </c>
    </row>
    <row r="101" spans="1:11" x14ac:dyDescent="0.3">
      <c r="A101" s="5" t="str">
        <f t="shared" si="1"/>
        <v/>
      </c>
      <c r="B101" t="s">
        <v>66</v>
      </c>
      <c r="C101" t="s">
        <v>75</v>
      </c>
      <c r="D101" s="8" t="s">
        <v>141</v>
      </c>
      <c r="E101">
        <v>4</v>
      </c>
      <c r="F101">
        <v>0.92764675617218018</v>
      </c>
      <c r="G101">
        <v>0.8940577507019043</v>
      </c>
      <c r="H101">
        <v>5.2205338142812252E-3</v>
      </c>
      <c r="I101">
        <v>72.211657954636124</v>
      </c>
      <c r="J101">
        <v>1</v>
      </c>
      <c r="K101" s="6" t="s">
        <v>1573</v>
      </c>
    </row>
    <row r="102" spans="1:11" x14ac:dyDescent="0.3">
      <c r="A102" s="5" t="str">
        <f t="shared" si="1"/>
        <v/>
      </c>
      <c r="B102" t="s">
        <v>66</v>
      </c>
      <c r="C102" t="s">
        <v>75</v>
      </c>
      <c r="D102" s="8" t="s">
        <v>141</v>
      </c>
      <c r="E102">
        <v>5</v>
      </c>
      <c r="F102">
        <v>0.84747344255447388</v>
      </c>
      <c r="G102">
        <v>0.81252855062484741</v>
      </c>
      <c r="H102">
        <v>4.5808413997292519E-3</v>
      </c>
      <c r="I102">
        <v>72.134186403681497</v>
      </c>
      <c r="J102">
        <v>1</v>
      </c>
      <c r="K102" s="6" t="s">
        <v>1574</v>
      </c>
    </row>
    <row r="103" spans="1:11" x14ac:dyDescent="0.3">
      <c r="A103" s="5" t="str">
        <f t="shared" si="1"/>
        <v/>
      </c>
      <c r="B103" t="s">
        <v>66</v>
      </c>
      <c r="C103" t="s">
        <v>75</v>
      </c>
      <c r="D103" s="8" t="s">
        <v>141</v>
      </c>
      <c r="E103">
        <v>6</v>
      </c>
      <c r="F103">
        <v>0.78999072313308716</v>
      </c>
      <c r="G103">
        <v>0.77085119485855103</v>
      </c>
      <c r="H103">
        <v>3.9006446022540331E-3</v>
      </c>
      <c r="I103">
        <v>71.718175005321299</v>
      </c>
      <c r="J103">
        <v>1</v>
      </c>
      <c r="K103" s="6" t="s">
        <v>1575</v>
      </c>
    </row>
    <row r="104" spans="1:11" x14ac:dyDescent="0.3">
      <c r="A104" s="5" t="str">
        <f t="shared" si="1"/>
        <v/>
      </c>
      <c r="B104" t="s">
        <v>66</v>
      </c>
      <c r="C104" t="s">
        <v>75</v>
      </c>
      <c r="D104" s="8" t="s">
        <v>141</v>
      </c>
      <c r="E104">
        <v>7</v>
      </c>
      <c r="F104">
        <v>0.75275081396102905</v>
      </c>
      <c r="G104">
        <v>0.73591625690460205</v>
      </c>
      <c r="H104">
        <v>3.579126438125968E-3</v>
      </c>
      <c r="I104">
        <v>70.865401841051366</v>
      </c>
      <c r="J104">
        <v>1</v>
      </c>
      <c r="K104" s="6" t="s">
        <v>1576</v>
      </c>
    </row>
    <row r="105" spans="1:11" x14ac:dyDescent="0.3">
      <c r="A105" s="5" t="str">
        <f t="shared" si="1"/>
        <v/>
      </c>
      <c r="B105" t="s">
        <v>66</v>
      </c>
      <c r="C105" t="s">
        <v>75</v>
      </c>
      <c r="D105" s="8" t="s">
        <v>141</v>
      </c>
      <c r="E105">
        <v>8</v>
      </c>
      <c r="F105">
        <v>0.729073166847229</v>
      </c>
      <c r="G105">
        <v>0.7225956916809082</v>
      </c>
      <c r="H105">
        <v>4.0040239691734314E-3</v>
      </c>
      <c r="I105">
        <v>71.402132560181244</v>
      </c>
      <c r="J105">
        <v>1</v>
      </c>
      <c r="K105" s="6" t="s">
        <v>1577</v>
      </c>
    </row>
    <row r="106" spans="1:11" x14ac:dyDescent="0.3">
      <c r="A106" s="5" t="str">
        <f t="shared" si="1"/>
        <v/>
      </c>
      <c r="B106" t="s">
        <v>66</v>
      </c>
      <c r="C106" t="s">
        <v>75</v>
      </c>
      <c r="D106" s="8" t="s">
        <v>141</v>
      </c>
      <c r="E106">
        <v>9</v>
      </c>
      <c r="F106">
        <v>0.71233540773391724</v>
      </c>
      <c r="G106">
        <v>0.7071494460105896</v>
      </c>
      <c r="H106">
        <v>4.721619188785553E-3</v>
      </c>
      <c r="I106">
        <v>73.739318566608901</v>
      </c>
      <c r="J106">
        <v>1</v>
      </c>
      <c r="K106" s="6" t="s">
        <v>1578</v>
      </c>
    </row>
    <row r="107" spans="1:11" x14ac:dyDescent="0.3">
      <c r="A107" s="5" t="str">
        <f t="shared" si="1"/>
        <v/>
      </c>
      <c r="B107" t="s">
        <v>66</v>
      </c>
      <c r="C107" t="s">
        <v>75</v>
      </c>
      <c r="D107" s="8" t="s">
        <v>141</v>
      </c>
      <c r="E107">
        <v>10</v>
      </c>
      <c r="F107">
        <v>0.70274126529693604</v>
      </c>
      <c r="G107">
        <v>0.71008312702178955</v>
      </c>
      <c r="H107">
        <v>5.6304913014173508E-3</v>
      </c>
      <c r="I107">
        <v>77.749439937175964</v>
      </c>
      <c r="J107">
        <v>1</v>
      </c>
      <c r="K107" s="6" t="s">
        <v>1579</v>
      </c>
    </row>
    <row r="108" spans="1:11" x14ac:dyDescent="0.3">
      <c r="A108" s="5" t="str">
        <f t="shared" si="1"/>
        <v/>
      </c>
      <c r="B108" t="s">
        <v>66</v>
      </c>
      <c r="C108" t="s">
        <v>75</v>
      </c>
      <c r="D108" s="8" t="s">
        <v>141</v>
      </c>
      <c r="E108">
        <v>11</v>
      </c>
      <c r="F108">
        <v>0.77050608396530151</v>
      </c>
      <c r="G108">
        <v>0.77732080221176147</v>
      </c>
      <c r="H108">
        <v>6.5526999533176422E-3</v>
      </c>
      <c r="I108">
        <v>81.48899262628639</v>
      </c>
      <c r="J108">
        <v>1</v>
      </c>
      <c r="K108" s="6" t="s">
        <v>1580</v>
      </c>
    </row>
    <row r="109" spans="1:11" x14ac:dyDescent="0.3">
      <c r="A109" s="5" t="str">
        <f t="shared" si="1"/>
        <v/>
      </c>
      <c r="B109" t="s">
        <v>66</v>
      </c>
      <c r="C109" t="s">
        <v>75</v>
      </c>
      <c r="D109" s="8" t="s">
        <v>141</v>
      </c>
      <c r="E109">
        <v>12</v>
      </c>
      <c r="F109">
        <v>0.94248741865158081</v>
      </c>
      <c r="G109">
        <v>0.93551725149154663</v>
      </c>
      <c r="H109">
        <v>7.5251748785376549E-3</v>
      </c>
      <c r="I109">
        <v>83.603167950175887</v>
      </c>
      <c r="J109">
        <v>1</v>
      </c>
      <c r="K109" s="6" t="s">
        <v>1581</v>
      </c>
    </row>
    <row r="110" spans="1:11" x14ac:dyDescent="0.3">
      <c r="A110" s="5" t="str">
        <f t="shared" si="1"/>
        <v/>
      </c>
      <c r="B110" t="s">
        <v>66</v>
      </c>
      <c r="C110" t="s">
        <v>75</v>
      </c>
      <c r="D110" s="8" t="s">
        <v>141</v>
      </c>
      <c r="E110">
        <v>13</v>
      </c>
      <c r="F110">
        <v>1.1846945285797119</v>
      </c>
      <c r="G110">
        <v>1.2026090621948242</v>
      </c>
      <c r="H110">
        <v>8.4113609045743942E-3</v>
      </c>
      <c r="I110">
        <v>85.530711529765995</v>
      </c>
      <c r="J110">
        <v>1</v>
      </c>
      <c r="K110" s="6" t="s">
        <v>1582</v>
      </c>
    </row>
    <row r="111" spans="1:11" x14ac:dyDescent="0.3">
      <c r="A111" s="5" t="str">
        <f t="shared" si="1"/>
        <v/>
      </c>
      <c r="B111" t="s">
        <v>66</v>
      </c>
      <c r="C111" t="s">
        <v>75</v>
      </c>
      <c r="D111" s="8" t="s">
        <v>141</v>
      </c>
      <c r="E111">
        <v>14</v>
      </c>
      <c r="F111">
        <v>1.4242644309997559</v>
      </c>
      <c r="G111">
        <v>1.443432092666626</v>
      </c>
      <c r="H111">
        <v>8.8967550545930862E-3</v>
      </c>
      <c r="I111">
        <v>86.847708363637864</v>
      </c>
      <c r="J111">
        <v>1</v>
      </c>
      <c r="K111" s="6" t="s">
        <v>1583</v>
      </c>
    </row>
    <row r="112" spans="1:11" x14ac:dyDescent="0.3">
      <c r="A112" s="5" t="str">
        <f t="shared" si="1"/>
        <v/>
      </c>
      <c r="B112" t="s">
        <v>66</v>
      </c>
      <c r="C112" t="s">
        <v>75</v>
      </c>
      <c r="D112" s="8" t="s">
        <v>141</v>
      </c>
      <c r="E112">
        <v>15</v>
      </c>
      <c r="F112">
        <v>1.6621910333633423</v>
      </c>
      <c r="G112">
        <v>1.697208046913147</v>
      </c>
      <c r="H112">
        <v>8.8217528536915779E-3</v>
      </c>
      <c r="I112">
        <v>86.915176440871591</v>
      </c>
      <c r="J112">
        <v>1</v>
      </c>
      <c r="K112" s="6" t="s">
        <v>1584</v>
      </c>
    </row>
    <row r="113" spans="1:11" x14ac:dyDescent="0.3">
      <c r="A113" s="5" t="str">
        <f t="shared" si="1"/>
        <v/>
      </c>
      <c r="B113" t="s">
        <v>66</v>
      </c>
      <c r="C113" t="s">
        <v>75</v>
      </c>
      <c r="D113" s="8" t="s">
        <v>141</v>
      </c>
      <c r="E113">
        <v>16</v>
      </c>
      <c r="F113">
        <v>1.9524754285812378</v>
      </c>
      <c r="G113">
        <v>1.9586895704269409</v>
      </c>
      <c r="H113">
        <v>8.0002238973975182E-3</v>
      </c>
      <c r="I113">
        <v>87.211156875843173</v>
      </c>
      <c r="J113">
        <v>1</v>
      </c>
      <c r="K113" s="6" t="s">
        <v>1585</v>
      </c>
    </row>
    <row r="114" spans="1:11" x14ac:dyDescent="0.3">
      <c r="A114" s="5" t="str">
        <f t="shared" si="1"/>
        <v/>
      </c>
      <c r="B114" t="s">
        <v>66</v>
      </c>
      <c r="C114" t="s">
        <v>75</v>
      </c>
      <c r="D114" s="8" t="s">
        <v>141</v>
      </c>
      <c r="E114">
        <v>17</v>
      </c>
      <c r="F114">
        <v>2.1743991374969482</v>
      </c>
      <c r="G114">
        <v>2.1674118041992188</v>
      </c>
      <c r="H114">
        <v>4.2531285434961319E-3</v>
      </c>
      <c r="I114">
        <v>86.918768217107313</v>
      </c>
      <c r="J114">
        <v>1</v>
      </c>
      <c r="K114" s="6" t="s">
        <v>1586</v>
      </c>
    </row>
    <row r="115" spans="1:11" x14ac:dyDescent="0.3">
      <c r="A115" s="5" t="str">
        <f t="shared" si="1"/>
        <v/>
      </c>
      <c r="B115" t="s">
        <v>66</v>
      </c>
      <c r="C115" t="s">
        <v>75</v>
      </c>
      <c r="D115" s="8" t="s">
        <v>141</v>
      </c>
      <c r="E115">
        <v>18</v>
      </c>
      <c r="F115">
        <v>2.3600437641143799</v>
      </c>
      <c r="G115">
        <v>2.3670310974121094</v>
      </c>
      <c r="H115">
        <v>4.2531285434961319E-3</v>
      </c>
      <c r="I115">
        <v>85.745971899494279</v>
      </c>
      <c r="J115">
        <v>1</v>
      </c>
      <c r="K115" s="6" t="s">
        <v>1587</v>
      </c>
    </row>
    <row r="116" spans="1:11" x14ac:dyDescent="0.3">
      <c r="A116" s="5" t="str">
        <f t="shared" si="1"/>
        <v/>
      </c>
      <c r="B116" t="s">
        <v>66</v>
      </c>
      <c r="C116" t="s">
        <v>75</v>
      </c>
      <c r="D116" s="8" t="s">
        <v>141</v>
      </c>
      <c r="E116">
        <v>19</v>
      </c>
      <c r="F116">
        <v>2.41298508644104</v>
      </c>
      <c r="G116">
        <v>2.4890773296356201</v>
      </c>
      <c r="H116">
        <v>7.7947722747921944E-3</v>
      </c>
      <c r="I116">
        <v>83.840572327771852</v>
      </c>
      <c r="J116">
        <v>1</v>
      </c>
      <c r="K116" s="6" t="s">
        <v>1588</v>
      </c>
    </row>
    <row r="117" spans="1:11" x14ac:dyDescent="0.3">
      <c r="A117" s="5" t="str">
        <f t="shared" si="1"/>
        <v/>
      </c>
      <c r="B117" t="s">
        <v>66</v>
      </c>
      <c r="C117" t="s">
        <v>75</v>
      </c>
      <c r="D117" s="8" t="s">
        <v>141</v>
      </c>
      <c r="E117">
        <v>20</v>
      </c>
      <c r="F117">
        <v>2.2555770874023438</v>
      </c>
      <c r="G117">
        <v>1.5811023712158203</v>
      </c>
      <c r="H117">
        <v>8.341573178768158E-3</v>
      </c>
      <c r="I117">
        <v>81.4866986172254</v>
      </c>
      <c r="J117">
        <v>1</v>
      </c>
      <c r="K117" s="6" t="s">
        <v>1589</v>
      </c>
    </row>
    <row r="118" spans="1:11" x14ac:dyDescent="0.3">
      <c r="A118" s="5" t="str">
        <f t="shared" si="1"/>
        <v/>
      </c>
      <c r="B118" t="s">
        <v>66</v>
      </c>
      <c r="C118" t="s">
        <v>75</v>
      </c>
      <c r="D118" s="8" t="s">
        <v>141</v>
      </c>
      <c r="E118">
        <v>21</v>
      </c>
      <c r="F118">
        <v>2.0693564414978027</v>
      </c>
      <c r="G118">
        <v>2.3435721397399902</v>
      </c>
      <c r="H118">
        <v>8.1104803830385208E-3</v>
      </c>
      <c r="I118">
        <v>78.102377426099238</v>
      </c>
      <c r="J118">
        <v>1</v>
      </c>
      <c r="K118" s="6" t="s">
        <v>1590</v>
      </c>
    </row>
    <row r="119" spans="1:11" x14ac:dyDescent="0.3">
      <c r="A119" s="5" t="str">
        <f t="shared" si="1"/>
        <v/>
      </c>
      <c r="B119" t="s">
        <v>66</v>
      </c>
      <c r="C119" t="s">
        <v>75</v>
      </c>
      <c r="D119" s="8" t="s">
        <v>141</v>
      </c>
      <c r="E119">
        <v>22</v>
      </c>
      <c r="F119">
        <v>1.9068987369537354</v>
      </c>
      <c r="G119">
        <v>1.9384030103683472</v>
      </c>
      <c r="H119">
        <v>7.6943337917327881E-3</v>
      </c>
      <c r="I119">
        <v>74.936915943539475</v>
      </c>
      <c r="J119">
        <v>1</v>
      </c>
      <c r="K119" s="6" t="s">
        <v>1591</v>
      </c>
    </row>
    <row r="120" spans="1:11" x14ac:dyDescent="0.3">
      <c r="A120" s="5" t="str">
        <f t="shared" si="1"/>
        <v/>
      </c>
      <c r="B120" t="s">
        <v>66</v>
      </c>
      <c r="C120" t="s">
        <v>75</v>
      </c>
      <c r="D120" s="8" t="s">
        <v>141</v>
      </c>
      <c r="E120">
        <v>23</v>
      </c>
      <c r="F120">
        <v>1.6957100629806519</v>
      </c>
      <c r="G120">
        <v>1.6903986930847168</v>
      </c>
      <c r="H120">
        <v>7.716696709394455E-3</v>
      </c>
      <c r="I120">
        <v>73.175327770999004</v>
      </c>
      <c r="J120">
        <v>1</v>
      </c>
      <c r="K120" s="6" t="s">
        <v>1592</v>
      </c>
    </row>
    <row r="121" spans="1:11" x14ac:dyDescent="0.3">
      <c r="A121" s="5" t="str">
        <f t="shared" si="1"/>
        <v/>
      </c>
      <c r="B121" t="s">
        <v>66</v>
      </c>
      <c r="C121" t="s">
        <v>75</v>
      </c>
      <c r="D121" s="8" t="s">
        <v>141</v>
      </c>
      <c r="E121">
        <v>24</v>
      </c>
      <c r="F121">
        <v>1.4239524602890015</v>
      </c>
      <c r="G121">
        <v>1.413490891456604</v>
      </c>
      <c r="H121">
        <v>7.4169342406094074E-3</v>
      </c>
      <c r="I121">
        <v>71.903612214432442</v>
      </c>
      <c r="J121">
        <v>1</v>
      </c>
      <c r="K121" s="6" t="s">
        <v>1593</v>
      </c>
    </row>
    <row r="122" spans="1:11" x14ac:dyDescent="0.3">
      <c r="A122" s="5" t="str">
        <f t="shared" si="1"/>
        <v/>
      </c>
      <c r="B122" t="s">
        <v>66</v>
      </c>
      <c r="C122" t="s">
        <v>75</v>
      </c>
      <c r="D122" s="8" t="s">
        <v>142</v>
      </c>
      <c r="E122">
        <v>1</v>
      </c>
      <c r="F122">
        <v>0.99157226085662842</v>
      </c>
      <c r="G122">
        <v>1.0051627159118652</v>
      </c>
      <c r="H122">
        <v>5.950582679361105E-3</v>
      </c>
      <c r="I122">
        <v>67.779157728706593</v>
      </c>
      <c r="J122">
        <v>1</v>
      </c>
      <c r="K122" s="6" t="s">
        <v>1594</v>
      </c>
    </row>
    <row r="123" spans="1:11" x14ac:dyDescent="0.3">
      <c r="A123" s="5" t="str">
        <f t="shared" si="1"/>
        <v/>
      </c>
      <c r="B123" t="s">
        <v>66</v>
      </c>
      <c r="C123" t="s">
        <v>75</v>
      </c>
      <c r="D123" s="8" t="s">
        <v>142</v>
      </c>
      <c r="E123">
        <v>2</v>
      </c>
      <c r="F123">
        <v>0.85077571868896484</v>
      </c>
      <c r="G123">
        <v>0.8507455587387085</v>
      </c>
      <c r="H123">
        <v>5.4451916366815567E-3</v>
      </c>
      <c r="I123">
        <v>66.794261318737725</v>
      </c>
      <c r="J123">
        <v>1</v>
      </c>
      <c r="K123" s="6" t="s">
        <v>1595</v>
      </c>
    </row>
    <row r="124" spans="1:11" x14ac:dyDescent="0.3">
      <c r="A124" s="5" t="str">
        <f t="shared" si="1"/>
        <v/>
      </c>
      <c r="B124" t="s">
        <v>66</v>
      </c>
      <c r="C124" t="s">
        <v>75</v>
      </c>
      <c r="D124" s="8" t="s">
        <v>142</v>
      </c>
      <c r="E124">
        <v>3</v>
      </c>
      <c r="F124">
        <v>0.73988461494445801</v>
      </c>
      <c r="G124">
        <v>0.74653226137161255</v>
      </c>
      <c r="H124">
        <v>4.7563542611896992E-3</v>
      </c>
      <c r="I124">
        <v>65.993927582906068</v>
      </c>
      <c r="J124">
        <v>1</v>
      </c>
      <c r="K124" s="6" t="s">
        <v>1596</v>
      </c>
    </row>
    <row r="125" spans="1:11" x14ac:dyDescent="0.3">
      <c r="A125" s="5" t="str">
        <f t="shared" si="1"/>
        <v/>
      </c>
      <c r="B125" t="s">
        <v>66</v>
      </c>
      <c r="C125" t="s">
        <v>75</v>
      </c>
      <c r="D125" s="8" t="s">
        <v>142</v>
      </c>
      <c r="E125">
        <v>4</v>
      </c>
      <c r="F125">
        <v>0.6739611029624939</v>
      </c>
      <c r="G125">
        <v>0.67246532440185547</v>
      </c>
      <c r="H125">
        <v>4.1545592248439789E-3</v>
      </c>
      <c r="I125">
        <v>65.117052721244789</v>
      </c>
      <c r="J125">
        <v>1</v>
      </c>
      <c r="K125" s="6" t="s">
        <v>1597</v>
      </c>
    </row>
    <row r="126" spans="1:11" x14ac:dyDescent="0.3">
      <c r="A126" s="5" t="str">
        <f t="shared" si="1"/>
        <v/>
      </c>
      <c r="B126" t="s">
        <v>66</v>
      </c>
      <c r="C126" t="s">
        <v>75</v>
      </c>
      <c r="D126" s="8" t="s">
        <v>142</v>
      </c>
      <c r="E126">
        <v>5</v>
      </c>
      <c r="F126">
        <v>0.62840861082077026</v>
      </c>
      <c r="G126">
        <v>0.63051760196685791</v>
      </c>
      <c r="H126">
        <v>3.6291438154876232E-3</v>
      </c>
      <c r="I126">
        <v>64.29953919252101</v>
      </c>
      <c r="J126">
        <v>1</v>
      </c>
      <c r="K126" s="6" t="s">
        <v>1598</v>
      </c>
    </row>
    <row r="127" spans="1:11" x14ac:dyDescent="0.3">
      <c r="A127" s="5" t="str">
        <f t="shared" si="1"/>
        <v/>
      </c>
      <c r="B127" t="s">
        <v>66</v>
      </c>
      <c r="C127" t="s">
        <v>75</v>
      </c>
      <c r="D127" s="8" t="s">
        <v>142</v>
      </c>
      <c r="E127">
        <v>6</v>
      </c>
      <c r="F127">
        <v>0.61050307750701904</v>
      </c>
      <c r="G127">
        <v>0.61631220579147339</v>
      </c>
      <c r="H127">
        <v>3.011695109307766E-3</v>
      </c>
      <c r="I127">
        <v>63.917735254430134</v>
      </c>
      <c r="J127">
        <v>1</v>
      </c>
      <c r="K127" s="6" t="s">
        <v>1599</v>
      </c>
    </row>
    <row r="128" spans="1:11" x14ac:dyDescent="0.3">
      <c r="A128" s="5" t="str">
        <f t="shared" si="1"/>
        <v/>
      </c>
      <c r="B128" t="s">
        <v>66</v>
      </c>
      <c r="C128" t="s">
        <v>75</v>
      </c>
      <c r="D128" s="8" t="s">
        <v>142</v>
      </c>
      <c r="E128">
        <v>7</v>
      </c>
      <c r="F128">
        <v>0.60496324300765991</v>
      </c>
      <c r="G128">
        <v>0.60371941328048706</v>
      </c>
      <c r="H128">
        <v>2.68774782307446E-3</v>
      </c>
      <c r="I128">
        <v>63.495653637570584</v>
      </c>
      <c r="J128">
        <v>1</v>
      </c>
      <c r="K128" s="6" t="s">
        <v>1600</v>
      </c>
    </row>
    <row r="129" spans="1:11" x14ac:dyDescent="0.3">
      <c r="A129" s="5" t="str">
        <f t="shared" si="1"/>
        <v/>
      </c>
      <c r="B129" t="s">
        <v>66</v>
      </c>
      <c r="C129" t="s">
        <v>75</v>
      </c>
      <c r="D129" s="8" t="s">
        <v>142</v>
      </c>
      <c r="E129">
        <v>8</v>
      </c>
      <c r="F129">
        <v>0.57606196403503418</v>
      </c>
      <c r="G129">
        <v>0.56665217876434326</v>
      </c>
      <c r="H129">
        <v>2.9052263125777245E-3</v>
      </c>
      <c r="I129">
        <v>63.818969704745506</v>
      </c>
      <c r="J129">
        <v>1</v>
      </c>
      <c r="K129" s="6" t="s">
        <v>1601</v>
      </c>
    </row>
    <row r="130" spans="1:11" x14ac:dyDescent="0.3">
      <c r="A130" s="5" t="str">
        <f t="shared" ref="A130:A193" si="2">IF(AND(category = B130, subcategory=C130, reportdate = D130), E130, "")</f>
        <v/>
      </c>
      <c r="B130" t="s">
        <v>66</v>
      </c>
      <c r="C130" t="s">
        <v>75</v>
      </c>
      <c r="D130" s="8" t="s">
        <v>142</v>
      </c>
      <c r="E130">
        <v>9</v>
      </c>
      <c r="F130">
        <v>0.50489145517349243</v>
      </c>
      <c r="G130">
        <v>0.49906626343727112</v>
      </c>
      <c r="H130">
        <v>3.4305120352655649E-3</v>
      </c>
      <c r="I130">
        <v>66.227213846644688</v>
      </c>
      <c r="J130">
        <v>1</v>
      </c>
      <c r="K130" s="6" t="s">
        <v>1602</v>
      </c>
    </row>
    <row r="131" spans="1:11" x14ac:dyDescent="0.3">
      <c r="A131" s="5" t="str">
        <f t="shared" si="2"/>
        <v/>
      </c>
      <c r="B131" t="s">
        <v>66</v>
      </c>
      <c r="C131" t="s">
        <v>75</v>
      </c>
      <c r="D131" s="8" t="s">
        <v>142</v>
      </c>
      <c r="E131">
        <v>10</v>
      </c>
      <c r="F131">
        <v>0.3836635947227478</v>
      </c>
      <c r="G131">
        <v>0.38725629448890686</v>
      </c>
      <c r="H131">
        <v>4.0687057189643383E-3</v>
      </c>
      <c r="I131">
        <v>69.601616685223448</v>
      </c>
      <c r="J131">
        <v>1</v>
      </c>
      <c r="K131" s="6" t="s">
        <v>1603</v>
      </c>
    </row>
    <row r="132" spans="1:11" x14ac:dyDescent="0.3">
      <c r="A132" s="5" t="str">
        <f t="shared" si="2"/>
        <v/>
      </c>
      <c r="B132" t="s">
        <v>66</v>
      </c>
      <c r="C132" t="s">
        <v>75</v>
      </c>
      <c r="D132" s="8" t="s">
        <v>142</v>
      </c>
      <c r="E132">
        <v>11</v>
      </c>
      <c r="F132">
        <v>0.32660382986068726</v>
      </c>
      <c r="G132">
        <v>0.33096343278884888</v>
      </c>
      <c r="H132">
        <v>4.690823145210743E-3</v>
      </c>
      <c r="I132">
        <v>74.375472995383717</v>
      </c>
      <c r="J132">
        <v>1</v>
      </c>
      <c r="K132" s="6" t="s">
        <v>1604</v>
      </c>
    </row>
    <row r="133" spans="1:11" x14ac:dyDescent="0.3">
      <c r="A133" s="5" t="str">
        <f t="shared" si="2"/>
        <v/>
      </c>
      <c r="B133" t="s">
        <v>66</v>
      </c>
      <c r="C133" t="s">
        <v>75</v>
      </c>
      <c r="D133" s="8" t="s">
        <v>142</v>
      </c>
      <c r="E133">
        <v>12</v>
      </c>
      <c r="F133">
        <v>0.38520404696464539</v>
      </c>
      <c r="G133">
        <v>0.37472495436668396</v>
      </c>
      <c r="H133">
        <v>5.4370355792343616E-3</v>
      </c>
      <c r="I133">
        <v>78.623644262438404</v>
      </c>
      <c r="J133">
        <v>1</v>
      </c>
      <c r="K133" s="6" t="s">
        <v>1605</v>
      </c>
    </row>
    <row r="134" spans="1:11" x14ac:dyDescent="0.3">
      <c r="A134" s="5" t="str">
        <f t="shared" si="2"/>
        <v/>
      </c>
      <c r="B134" t="s">
        <v>66</v>
      </c>
      <c r="C134" t="s">
        <v>75</v>
      </c>
      <c r="D134" s="8" t="s">
        <v>142</v>
      </c>
      <c r="E134">
        <v>13</v>
      </c>
      <c r="F134">
        <v>0.54511284828186035</v>
      </c>
      <c r="G134">
        <v>0.52974474430084229</v>
      </c>
      <c r="H134">
        <v>6.2099792994558811E-3</v>
      </c>
      <c r="I134">
        <v>81.774309575823139</v>
      </c>
      <c r="J134">
        <v>1</v>
      </c>
      <c r="K134" s="6" t="s">
        <v>1606</v>
      </c>
    </row>
    <row r="135" spans="1:11" x14ac:dyDescent="0.3">
      <c r="A135" s="5" t="str">
        <f t="shared" si="2"/>
        <v/>
      </c>
      <c r="B135" t="s">
        <v>66</v>
      </c>
      <c r="C135" t="s">
        <v>75</v>
      </c>
      <c r="D135" s="8" t="s">
        <v>142</v>
      </c>
      <c r="E135">
        <v>14</v>
      </c>
      <c r="F135">
        <v>0.78659290075302124</v>
      </c>
      <c r="G135">
        <v>0.75551813840866089</v>
      </c>
      <c r="H135">
        <v>6.8080620840191841E-3</v>
      </c>
      <c r="I135">
        <v>83.264524184280731</v>
      </c>
      <c r="J135">
        <v>1</v>
      </c>
      <c r="K135" s="6" t="s">
        <v>1607</v>
      </c>
    </row>
    <row r="136" spans="1:11" x14ac:dyDescent="0.3">
      <c r="A136" s="5" t="str">
        <f t="shared" si="2"/>
        <v/>
      </c>
      <c r="B136" t="s">
        <v>66</v>
      </c>
      <c r="C136" t="s">
        <v>75</v>
      </c>
      <c r="D136" s="8" t="s">
        <v>142</v>
      </c>
      <c r="E136">
        <v>15</v>
      </c>
      <c r="F136">
        <v>1.0428497791290283</v>
      </c>
      <c r="G136">
        <v>1.0280320644378662</v>
      </c>
      <c r="H136">
        <v>7.0508997887372971E-3</v>
      </c>
      <c r="I136">
        <v>85.268941951751444</v>
      </c>
      <c r="J136">
        <v>1</v>
      </c>
      <c r="K136" s="6" t="s">
        <v>1608</v>
      </c>
    </row>
    <row r="137" spans="1:11" x14ac:dyDescent="0.3">
      <c r="A137" s="5" t="str">
        <f t="shared" si="2"/>
        <v/>
      </c>
      <c r="B137" t="s">
        <v>66</v>
      </c>
      <c r="C137" t="s">
        <v>75</v>
      </c>
      <c r="D137" s="8" t="s">
        <v>142</v>
      </c>
      <c r="E137">
        <v>16</v>
      </c>
      <c r="F137">
        <v>1.3672239780426025</v>
      </c>
      <c r="G137">
        <v>1.3556232452392578</v>
      </c>
      <c r="H137">
        <v>6.7270952276885509E-3</v>
      </c>
      <c r="I137">
        <v>86.170972184979448</v>
      </c>
      <c r="J137">
        <v>1</v>
      </c>
      <c r="K137" s="6" t="s">
        <v>1609</v>
      </c>
    </row>
    <row r="138" spans="1:11" x14ac:dyDescent="0.3">
      <c r="A138" s="5" t="str">
        <f t="shared" si="2"/>
        <v/>
      </c>
      <c r="B138" t="s">
        <v>66</v>
      </c>
      <c r="C138" t="s">
        <v>75</v>
      </c>
      <c r="D138" s="8" t="s">
        <v>142</v>
      </c>
      <c r="E138">
        <v>17</v>
      </c>
      <c r="F138">
        <v>1.6671164035797119</v>
      </c>
      <c r="G138">
        <v>1.6666083335876465</v>
      </c>
      <c r="H138">
        <v>3.738305764272809E-3</v>
      </c>
      <c r="I138">
        <v>86.875088935729778</v>
      </c>
      <c r="J138">
        <v>1</v>
      </c>
      <c r="K138" s="6" t="s">
        <v>1610</v>
      </c>
    </row>
    <row r="139" spans="1:11" x14ac:dyDescent="0.3">
      <c r="A139" s="5" t="str">
        <f t="shared" si="2"/>
        <v/>
      </c>
      <c r="B139" t="s">
        <v>66</v>
      </c>
      <c r="C139" t="s">
        <v>75</v>
      </c>
      <c r="D139" s="8" t="s">
        <v>142</v>
      </c>
      <c r="E139">
        <v>18</v>
      </c>
      <c r="F139">
        <v>1.9512121677398682</v>
      </c>
      <c r="G139">
        <v>1.9517202377319336</v>
      </c>
      <c r="H139">
        <v>3.738305764272809E-3</v>
      </c>
      <c r="I139">
        <v>85.568472176280252</v>
      </c>
      <c r="J139">
        <v>1</v>
      </c>
      <c r="K139" s="6" t="s">
        <v>1611</v>
      </c>
    </row>
    <row r="140" spans="1:11" x14ac:dyDescent="0.3">
      <c r="A140" s="5" t="str">
        <f t="shared" si="2"/>
        <v/>
      </c>
      <c r="B140" t="s">
        <v>66</v>
      </c>
      <c r="C140" t="s">
        <v>75</v>
      </c>
      <c r="D140" s="8" t="s">
        <v>142</v>
      </c>
      <c r="E140">
        <v>19</v>
      </c>
      <c r="F140">
        <v>2.0942823886871338</v>
      </c>
      <c r="G140">
        <v>2.1339540481567383</v>
      </c>
      <c r="H140">
        <v>6.8252217024564743E-3</v>
      </c>
      <c r="I140">
        <v>84.319584437212342</v>
      </c>
      <c r="J140">
        <v>1</v>
      </c>
      <c r="K140" s="6" t="s">
        <v>1612</v>
      </c>
    </row>
    <row r="141" spans="1:11" x14ac:dyDescent="0.3">
      <c r="A141" s="5" t="str">
        <f t="shared" si="2"/>
        <v/>
      </c>
      <c r="B141" t="s">
        <v>66</v>
      </c>
      <c r="C141" t="s">
        <v>75</v>
      </c>
      <c r="D141" s="8" t="s">
        <v>142</v>
      </c>
      <c r="E141">
        <v>20</v>
      </c>
      <c r="F141">
        <v>1.993314266204834</v>
      </c>
      <c r="G141">
        <v>1.4393336772918701</v>
      </c>
      <c r="H141">
        <v>7.1198660880327225E-3</v>
      </c>
      <c r="I141">
        <v>82.228592171004905</v>
      </c>
      <c r="J141">
        <v>1</v>
      </c>
      <c r="K141" s="6" t="s">
        <v>1613</v>
      </c>
    </row>
    <row r="142" spans="1:11" x14ac:dyDescent="0.3">
      <c r="A142" s="5" t="str">
        <f t="shared" si="2"/>
        <v/>
      </c>
      <c r="B142" t="s">
        <v>66</v>
      </c>
      <c r="C142" t="s">
        <v>75</v>
      </c>
      <c r="D142" s="8" t="s">
        <v>142</v>
      </c>
      <c r="E142">
        <v>21</v>
      </c>
      <c r="F142">
        <v>1.8722738027572632</v>
      </c>
      <c r="G142">
        <v>2.1208274364471436</v>
      </c>
      <c r="H142">
        <v>6.8202470429241657E-3</v>
      </c>
      <c r="I142">
        <v>78.574119398940297</v>
      </c>
      <c r="J142">
        <v>1</v>
      </c>
      <c r="K142" s="6" t="s">
        <v>1614</v>
      </c>
    </row>
    <row r="143" spans="1:11" x14ac:dyDescent="0.3">
      <c r="A143" s="5" t="str">
        <f t="shared" si="2"/>
        <v/>
      </c>
      <c r="B143" t="s">
        <v>66</v>
      </c>
      <c r="C143" t="s">
        <v>75</v>
      </c>
      <c r="D143" s="8" t="s">
        <v>142</v>
      </c>
      <c r="E143">
        <v>22</v>
      </c>
      <c r="F143">
        <v>1.729069709777832</v>
      </c>
      <c r="G143">
        <v>1.773829460144043</v>
      </c>
      <c r="H143">
        <v>6.5358835272490978E-3</v>
      </c>
      <c r="I143">
        <v>74.666376417130579</v>
      </c>
      <c r="J143">
        <v>1</v>
      </c>
      <c r="K143" s="6" t="s">
        <v>1615</v>
      </c>
    </row>
    <row r="144" spans="1:11" x14ac:dyDescent="0.3">
      <c r="A144" s="5" t="str">
        <f t="shared" si="2"/>
        <v/>
      </c>
      <c r="B144" t="s">
        <v>66</v>
      </c>
      <c r="C144" t="s">
        <v>75</v>
      </c>
      <c r="D144" s="8" t="s">
        <v>142</v>
      </c>
      <c r="E144">
        <v>23</v>
      </c>
      <c r="F144">
        <v>1.5011246204376221</v>
      </c>
      <c r="G144">
        <v>1.5531923770904541</v>
      </c>
      <c r="H144">
        <v>6.5238340757787228E-3</v>
      </c>
      <c r="I144">
        <v>72.337928429109525</v>
      </c>
      <c r="J144">
        <v>1</v>
      </c>
      <c r="K144" s="6" t="s">
        <v>1616</v>
      </c>
    </row>
    <row r="145" spans="1:11" x14ac:dyDescent="0.3">
      <c r="A145" s="5" t="str">
        <f t="shared" si="2"/>
        <v/>
      </c>
      <c r="B145" t="s">
        <v>66</v>
      </c>
      <c r="C145" t="s">
        <v>75</v>
      </c>
      <c r="D145" s="8" t="s">
        <v>142</v>
      </c>
      <c r="E145">
        <v>24</v>
      </c>
      <c r="F145">
        <v>1.2666962146759033</v>
      </c>
      <c r="G145">
        <v>1.3054932355880737</v>
      </c>
      <c r="H145">
        <v>6.1320438981056213E-3</v>
      </c>
      <c r="I145">
        <v>71.317369854670929</v>
      </c>
      <c r="J145">
        <v>1</v>
      </c>
      <c r="K145" s="6" t="s">
        <v>1617</v>
      </c>
    </row>
    <row r="146" spans="1:11" x14ac:dyDescent="0.3">
      <c r="A146" s="5" t="str">
        <f t="shared" si="2"/>
        <v/>
      </c>
      <c r="B146" t="s">
        <v>66</v>
      </c>
      <c r="C146" t="s">
        <v>75</v>
      </c>
      <c r="D146" s="8" t="s">
        <v>143</v>
      </c>
      <c r="E146">
        <v>1</v>
      </c>
      <c r="F146">
        <v>1.1101065874099731</v>
      </c>
      <c r="G146">
        <v>1.1212445497512817</v>
      </c>
      <c r="H146">
        <v>5.6827650405466557E-3</v>
      </c>
      <c r="I146">
        <v>70.536347202145294</v>
      </c>
      <c r="J146">
        <v>1</v>
      </c>
      <c r="K146" s="6" t="s">
        <v>1618</v>
      </c>
    </row>
    <row r="147" spans="1:11" x14ac:dyDescent="0.3">
      <c r="A147" s="5" t="str">
        <f t="shared" si="2"/>
        <v/>
      </c>
      <c r="B147" t="s">
        <v>66</v>
      </c>
      <c r="C147" t="s">
        <v>75</v>
      </c>
      <c r="D147" s="8" t="s">
        <v>143</v>
      </c>
      <c r="E147">
        <v>2</v>
      </c>
      <c r="F147">
        <v>0.94198751449584961</v>
      </c>
      <c r="G147">
        <v>0.94146871566772461</v>
      </c>
      <c r="H147">
        <v>5.1148654893040657E-3</v>
      </c>
      <c r="I147">
        <v>68.934967546835693</v>
      </c>
      <c r="J147">
        <v>1</v>
      </c>
      <c r="K147" s="6" t="s">
        <v>1619</v>
      </c>
    </row>
    <row r="148" spans="1:11" x14ac:dyDescent="0.3">
      <c r="A148" s="5" t="str">
        <f t="shared" si="2"/>
        <v/>
      </c>
      <c r="B148" t="s">
        <v>66</v>
      </c>
      <c r="C148" t="s">
        <v>75</v>
      </c>
      <c r="D148" s="8" t="s">
        <v>143</v>
      </c>
      <c r="E148">
        <v>3</v>
      </c>
      <c r="F148">
        <v>0.83024823665618896</v>
      </c>
      <c r="G148">
        <v>0.81846225261688232</v>
      </c>
      <c r="H148">
        <v>4.5657120645046234E-3</v>
      </c>
      <c r="I148">
        <v>67.68574963768306</v>
      </c>
      <c r="J148">
        <v>1</v>
      </c>
      <c r="K148" s="6" t="s">
        <v>1620</v>
      </c>
    </row>
    <row r="149" spans="1:11" x14ac:dyDescent="0.3">
      <c r="A149" s="5" t="str">
        <f t="shared" si="2"/>
        <v/>
      </c>
      <c r="B149" t="s">
        <v>66</v>
      </c>
      <c r="C149" t="s">
        <v>75</v>
      </c>
      <c r="D149" s="8" t="s">
        <v>143</v>
      </c>
      <c r="E149">
        <v>4</v>
      </c>
      <c r="F149">
        <v>0.73990827798843384</v>
      </c>
      <c r="G149">
        <v>0.7391011118888855</v>
      </c>
      <c r="H149">
        <v>4.0009645745158195E-3</v>
      </c>
      <c r="I149">
        <v>66.962956266413471</v>
      </c>
      <c r="J149">
        <v>1</v>
      </c>
      <c r="K149" s="6" t="s">
        <v>1621</v>
      </c>
    </row>
    <row r="150" spans="1:11" x14ac:dyDescent="0.3">
      <c r="A150" s="5" t="str">
        <f t="shared" si="2"/>
        <v/>
      </c>
      <c r="B150" t="s">
        <v>66</v>
      </c>
      <c r="C150" t="s">
        <v>75</v>
      </c>
      <c r="D150" s="8" t="s">
        <v>143</v>
      </c>
      <c r="E150">
        <v>5</v>
      </c>
      <c r="F150">
        <v>0.68446457386016846</v>
      </c>
      <c r="G150">
        <v>0.68742752075195313</v>
      </c>
      <c r="H150">
        <v>3.4948084503412247E-3</v>
      </c>
      <c r="I150">
        <v>66.365939425924054</v>
      </c>
      <c r="J150">
        <v>1</v>
      </c>
      <c r="K150" s="6" t="s">
        <v>1622</v>
      </c>
    </row>
    <row r="151" spans="1:11" x14ac:dyDescent="0.3">
      <c r="A151" s="5" t="str">
        <f t="shared" si="2"/>
        <v/>
      </c>
      <c r="B151" t="s">
        <v>66</v>
      </c>
      <c r="C151" t="s">
        <v>75</v>
      </c>
      <c r="D151" s="8" t="s">
        <v>143</v>
      </c>
      <c r="E151">
        <v>6</v>
      </c>
      <c r="F151">
        <v>0.65771865844726563</v>
      </c>
      <c r="G151">
        <v>0.66478776931762695</v>
      </c>
      <c r="H151">
        <v>2.9621669091284275E-3</v>
      </c>
      <c r="I151">
        <v>65.687754618581096</v>
      </c>
      <c r="J151">
        <v>1</v>
      </c>
      <c r="K151" s="6" t="s">
        <v>1623</v>
      </c>
    </row>
    <row r="152" spans="1:11" x14ac:dyDescent="0.3">
      <c r="A152" s="5" t="str">
        <f t="shared" si="2"/>
        <v/>
      </c>
      <c r="B152" t="s">
        <v>66</v>
      </c>
      <c r="C152" t="s">
        <v>75</v>
      </c>
      <c r="D152" s="8" t="s">
        <v>143</v>
      </c>
      <c r="E152">
        <v>7</v>
      </c>
      <c r="F152">
        <v>0.65298831462860107</v>
      </c>
      <c r="G152">
        <v>0.65364658832550049</v>
      </c>
      <c r="H152">
        <v>2.6738413143903017E-3</v>
      </c>
      <c r="I152">
        <v>65.297095805149183</v>
      </c>
      <c r="J152">
        <v>1</v>
      </c>
      <c r="K152" s="6" t="s">
        <v>1624</v>
      </c>
    </row>
    <row r="153" spans="1:11" x14ac:dyDescent="0.3">
      <c r="A153" s="5" t="str">
        <f t="shared" si="2"/>
        <v/>
      </c>
      <c r="B153" t="s">
        <v>66</v>
      </c>
      <c r="C153" t="s">
        <v>75</v>
      </c>
      <c r="D153" s="8" t="s">
        <v>143</v>
      </c>
      <c r="E153">
        <v>8</v>
      </c>
      <c r="F153">
        <v>0.63104104995727539</v>
      </c>
      <c r="G153">
        <v>0.63339114189147949</v>
      </c>
      <c r="H153">
        <v>3.0174690764397383E-3</v>
      </c>
      <c r="I153">
        <v>65.437039229935195</v>
      </c>
      <c r="J153">
        <v>1</v>
      </c>
      <c r="K153" s="6" t="s">
        <v>1625</v>
      </c>
    </row>
    <row r="154" spans="1:11" x14ac:dyDescent="0.3">
      <c r="A154" s="5" t="str">
        <f t="shared" si="2"/>
        <v/>
      </c>
      <c r="B154" t="s">
        <v>66</v>
      </c>
      <c r="C154" t="s">
        <v>75</v>
      </c>
      <c r="D154" s="8" t="s">
        <v>143</v>
      </c>
      <c r="E154">
        <v>9</v>
      </c>
      <c r="F154">
        <v>0.58311009407043457</v>
      </c>
      <c r="G154">
        <v>0.58021754026412964</v>
      </c>
      <c r="H154">
        <v>3.579969285055995E-3</v>
      </c>
      <c r="I154">
        <v>67.295406951172509</v>
      </c>
      <c r="J154">
        <v>1</v>
      </c>
      <c r="K154" s="6" t="s">
        <v>1626</v>
      </c>
    </row>
    <row r="155" spans="1:11" x14ac:dyDescent="0.3">
      <c r="A155" s="5" t="str">
        <f t="shared" si="2"/>
        <v/>
      </c>
      <c r="B155" t="s">
        <v>66</v>
      </c>
      <c r="C155" t="s">
        <v>75</v>
      </c>
      <c r="D155" s="8" t="s">
        <v>143</v>
      </c>
      <c r="E155">
        <v>10</v>
      </c>
      <c r="F155">
        <v>0.50144577026367188</v>
      </c>
      <c r="G155">
        <v>0.49000847339630127</v>
      </c>
      <c r="H155">
        <v>4.2096422985196114E-3</v>
      </c>
      <c r="I155">
        <v>70.792332135329403</v>
      </c>
      <c r="J155">
        <v>1</v>
      </c>
      <c r="K155" s="6" t="s">
        <v>1627</v>
      </c>
    </row>
    <row r="156" spans="1:11" x14ac:dyDescent="0.3">
      <c r="A156" s="5" t="str">
        <f t="shared" si="2"/>
        <v/>
      </c>
      <c r="B156" t="s">
        <v>66</v>
      </c>
      <c r="C156" t="s">
        <v>75</v>
      </c>
      <c r="D156" s="8" t="s">
        <v>143</v>
      </c>
      <c r="E156">
        <v>11</v>
      </c>
      <c r="F156">
        <v>0.47117462754249573</v>
      </c>
      <c r="G156">
        <v>0.47836700081825256</v>
      </c>
      <c r="H156">
        <v>4.9345819279551506E-3</v>
      </c>
      <c r="I156">
        <v>75.282512375023984</v>
      </c>
      <c r="J156">
        <v>1</v>
      </c>
      <c r="K156" s="6" t="s">
        <v>1628</v>
      </c>
    </row>
    <row r="157" spans="1:11" x14ac:dyDescent="0.3">
      <c r="A157" s="5" t="str">
        <f t="shared" si="2"/>
        <v/>
      </c>
      <c r="B157" t="s">
        <v>66</v>
      </c>
      <c r="C157" t="s">
        <v>75</v>
      </c>
      <c r="D157" s="8" t="s">
        <v>143</v>
      </c>
      <c r="E157">
        <v>12</v>
      </c>
      <c r="F157">
        <v>0.57966142892837524</v>
      </c>
      <c r="G157">
        <v>0.59066331386566162</v>
      </c>
      <c r="H157">
        <v>5.846402607858181E-3</v>
      </c>
      <c r="I157">
        <v>80.354917322327921</v>
      </c>
      <c r="J157">
        <v>1</v>
      </c>
      <c r="K157" s="6" t="s">
        <v>1629</v>
      </c>
    </row>
    <row r="158" spans="1:11" x14ac:dyDescent="0.3">
      <c r="A158" s="5" t="str">
        <f t="shared" si="2"/>
        <v/>
      </c>
      <c r="B158" t="s">
        <v>66</v>
      </c>
      <c r="C158" t="s">
        <v>75</v>
      </c>
      <c r="D158" s="8" t="s">
        <v>143</v>
      </c>
      <c r="E158">
        <v>13</v>
      </c>
      <c r="F158">
        <v>0.82020258903503418</v>
      </c>
      <c r="G158">
        <v>0.82608920335769653</v>
      </c>
      <c r="H158">
        <v>6.6756410524249077E-3</v>
      </c>
      <c r="I158">
        <v>85.055362194123063</v>
      </c>
      <c r="J158">
        <v>1</v>
      </c>
      <c r="K158" s="6" t="s">
        <v>1630</v>
      </c>
    </row>
    <row r="159" spans="1:11" x14ac:dyDescent="0.3">
      <c r="A159" s="5" t="str">
        <f t="shared" si="2"/>
        <v/>
      </c>
      <c r="B159" t="s">
        <v>66</v>
      </c>
      <c r="C159" t="s">
        <v>75</v>
      </c>
      <c r="D159" s="8" t="s">
        <v>143</v>
      </c>
      <c r="E159">
        <v>14</v>
      </c>
      <c r="F159">
        <v>1.1422184705734253</v>
      </c>
      <c r="G159">
        <v>1.1522111892700195</v>
      </c>
      <c r="H159">
        <v>7.2643398307263851E-3</v>
      </c>
      <c r="I159">
        <v>88.064162601953981</v>
      </c>
      <c r="J159">
        <v>1</v>
      </c>
      <c r="K159" s="6" t="s">
        <v>1631</v>
      </c>
    </row>
    <row r="160" spans="1:11" x14ac:dyDescent="0.3">
      <c r="A160" s="5" t="str">
        <f t="shared" si="2"/>
        <v/>
      </c>
      <c r="B160" t="s">
        <v>66</v>
      </c>
      <c r="C160" t="s">
        <v>75</v>
      </c>
      <c r="D160" s="8" t="s">
        <v>143</v>
      </c>
      <c r="E160">
        <v>15</v>
      </c>
      <c r="F160">
        <v>1.4709980487823486</v>
      </c>
      <c r="G160">
        <v>1.4852701425552368</v>
      </c>
      <c r="H160">
        <v>7.384302094578743E-3</v>
      </c>
      <c r="I160">
        <v>90.004089718883989</v>
      </c>
      <c r="J160">
        <v>1</v>
      </c>
      <c r="K160" s="6" t="s">
        <v>1632</v>
      </c>
    </row>
    <row r="161" spans="1:11" x14ac:dyDescent="0.3">
      <c r="A161" s="5" t="str">
        <f t="shared" si="2"/>
        <v/>
      </c>
      <c r="B161" t="s">
        <v>66</v>
      </c>
      <c r="C161" t="s">
        <v>75</v>
      </c>
      <c r="D161" s="8" t="s">
        <v>143</v>
      </c>
      <c r="E161">
        <v>16</v>
      </c>
      <c r="F161">
        <v>1.8423898220062256</v>
      </c>
      <c r="G161">
        <v>1.8485958576202393</v>
      </c>
      <c r="H161">
        <v>6.8580214865505695E-3</v>
      </c>
      <c r="I161">
        <v>90.794388932280015</v>
      </c>
      <c r="J161">
        <v>1</v>
      </c>
      <c r="K161" s="6" t="s">
        <v>1633</v>
      </c>
    </row>
    <row r="162" spans="1:11" x14ac:dyDescent="0.3">
      <c r="A162" s="5" t="str">
        <f t="shared" si="2"/>
        <v/>
      </c>
      <c r="B162" t="s">
        <v>66</v>
      </c>
      <c r="C162" t="s">
        <v>75</v>
      </c>
      <c r="D162" s="8" t="s">
        <v>143</v>
      </c>
      <c r="E162">
        <v>17</v>
      </c>
      <c r="F162">
        <v>2.1623063087463379</v>
      </c>
      <c r="G162">
        <v>2.1671950817108154</v>
      </c>
      <c r="H162">
        <v>3.7481619510799646E-3</v>
      </c>
      <c r="I162">
        <v>91.693716446602238</v>
      </c>
      <c r="J162">
        <v>1</v>
      </c>
      <c r="K162" s="6" t="s">
        <v>1634</v>
      </c>
    </row>
    <row r="163" spans="1:11" x14ac:dyDescent="0.3">
      <c r="A163" s="5" t="str">
        <f t="shared" si="2"/>
        <v/>
      </c>
      <c r="B163" t="s">
        <v>66</v>
      </c>
      <c r="C163" t="s">
        <v>75</v>
      </c>
      <c r="D163" s="8" t="s">
        <v>143</v>
      </c>
      <c r="E163">
        <v>18</v>
      </c>
      <c r="F163">
        <v>2.4708266258239746</v>
      </c>
      <c r="G163">
        <v>2.4659378528594971</v>
      </c>
      <c r="H163">
        <v>3.7481619510799646E-3</v>
      </c>
      <c r="I163">
        <v>91.992290238916084</v>
      </c>
      <c r="J163">
        <v>1</v>
      </c>
      <c r="K163" s="6" t="s">
        <v>1635</v>
      </c>
    </row>
    <row r="164" spans="1:11" x14ac:dyDescent="0.3">
      <c r="A164" s="5" t="str">
        <f t="shared" si="2"/>
        <v/>
      </c>
      <c r="B164" t="s">
        <v>66</v>
      </c>
      <c r="C164" t="s">
        <v>75</v>
      </c>
      <c r="D164" s="8" t="s">
        <v>143</v>
      </c>
      <c r="E164">
        <v>19</v>
      </c>
      <c r="F164">
        <v>2.5871117115020752</v>
      </c>
      <c r="G164">
        <v>2.6753342151641846</v>
      </c>
      <c r="H164">
        <v>6.8618482910096645E-3</v>
      </c>
      <c r="I164">
        <v>91.611974062263897</v>
      </c>
      <c r="J164">
        <v>1</v>
      </c>
      <c r="K164" s="6" t="s">
        <v>1636</v>
      </c>
    </row>
    <row r="165" spans="1:11" x14ac:dyDescent="0.3">
      <c r="A165" s="5" t="str">
        <f t="shared" si="2"/>
        <v/>
      </c>
      <c r="B165" t="s">
        <v>66</v>
      </c>
      <c r="C165" t="s">
        <v>75</v>
      </c>
      <c r="D165" s="8" t="s">
        <v>143</v>
      </c>
      <c r="E165">
        <v>20</v>
      </c>
      <c r="F165">
        <v>2.4619956016540527</v>
      </c>
      <c r="G165">
        <v>1.7432098388671875</v>
      </c>
      <c r="H165">
        <v>7.3515903204679489E-3</v>
      </c>
      <c r="I165">
        <v>89.743267927166116</v>
      </c>
      <c r="J165">
        <v>1</v>
      </c>
      <c r="K165" s="6" t="s">
        <v>1637</v>
      </c>
    </row>
    <row r="166" spans="1:11" x14ac:dyDescent="0.3">
      <c r="A166" s="5" t="str">
        <f t="shared" si="2"/>
        <v/>
      </c>
      <c r="B166" t="s">
        <v>66</v>
      </c>
      <c r="C166" t="s">
        <v>75</v>
      </c>
      <c r="D166" s="8" t="s">
        <v>143</v>
      </c>
      <c r="E166">
        <v>21</v>
      </c>
      <c r="F166">
        <v>2.3069272041320801</v>
      </c>
      <c r="G166">
        <v>2.6651837825775146</v>
      </c>
      <c r="H166">
        <v>7.170084398239851E-3</v>
      </c>
      <c r="I166">
        <v>85.230247691669462</v>
      </c>
      <c r="J166">
        <v>1</v>
      </c>
      <c r="K166" s="6" t="s">
        <v>1638</v>
      </c>
    </row>
    <row r="167" spans="1:11" x14ac:dyDescent="0.3">
      <c r="A167" s="5" t="str">
        <f t="shared" si="2"/>
        <v/>
      </c>
      <c r="B167" t="s">
        <v>66</v>
      </c>
      <c r="C167" t="s">
        <v>75</v>
      </c>
      <c r="D167" s="8" t="s">
        <v>143</v>
      </c>
      <c r="E167">
        <v>22</v>
      </c>
      <c r="F167">
        <v>2.1435041427612305</v>
      </c>
      <c r="G167">
        <v>2.2403125762939453</v>
      </c>
      <c r="H167">
        <v>6.7984540946781635E-3</v>
      </c>
      <c r="I167">
        <v>81.007390262881515</v>
      </c>
      <c r="J167">
        <v>1</v>
      </c>
      <c r="K167" s="6" t="s">
        <v>1639</v>
      </c>
    </row>
    <row r="168" spans="1:11" x14ac:dyDescent="0.3">
      <c r="A168" s="5" t="str">
        <f t="shared" si="2"/>
        <v/>
      </c>
      <c r="B168" t="s">
        <v>66</v>
      </c>
      <c r="C168" t="s">
        <v>75</v>
      </c>
      <c r="D168" s="8" t="s">
        <v>143</v>
      </c>
      <c r="E168">
        <v>23</v>
      </c>
      <c r="F168">
        <v>1.8837015628814697</v>
      </c>
      <c r="G168">
        <v>1.9505239725112915</v>
      </c>
      <c r="H168">
        <v>6.737374234944582E-3</v>
      </c>
      <c r="I168">
        <v>79.32438814297744</v>
      </c>
      <c r="J168">
        <v>1</v>
      </c>
      <c r="K168" s="6" t="s">
        <v>1640</v>
      </c>
    </row>
    <row r="169" spans="1:11" x14ac:dyDescent="0.3">
      <c r="A169" s="5" t="str">
        <f t="shared" si="2"/>
        <v/>
      </c>
      <c r="B169" t="s">
        <v>66</v>
      </c>
      <c r="C169" t="s">
        <v>75</v>
      </c>
      <c r="D169" s="8" t="s">
        <v>143</v>
      </c>
      <c r="E169">
        <v>24</v>
      </c>
      <c r="F169">
        <v>1.5777548551559448</v>
      </c>
      <c r="G169">
        <v>1.6254597902297974</v>
      </c>
      <c r="H169">
        <v>6.3904570415616035E-3</v>
      </c>
      <c r="I169">
        <v>77.323084720635677</v>
      </c>
      <c r="J169">
        <v>1</v>
      </c>
      <c r="K169" s="6" t="s">
        <v>1641</v>
      </c>
    </row>
    <row r="170" spans="1:11" x14ac:dyDescent="0.3">
      <c r="A170" s="5" t="str">
        <f t="shared" si="2"/>
        <v/>
      </c>
      <c r="B170" t="s">
        <v>66</v>
      </c>
      <c r="C170" t="s">
        <v>75</v>
      </c>
      <c r="D170" s="8" t="s">
        <v>144</v>
      </c>
      <c r="E170">
        <v>1</v>
      </c>
      <c r="F170">
        <v>1.3173602819442749</v>
      </c>
      <c r="G170">
        <v>1.3570902347564697</v>
      </c>
      <c r="H170">
        <v>6.199332419782877E-3</v>
      </c>
      <c r="I170">
        <v>75.283299824866788</v>
      </c>
      <c r="J170">
        <v>1</v>
      </c>
      <c r="K170" s="6" t="s">
        <v>1642</v>
      </c>
    </row>
    <row r="171" spans="1:11" x14ac:dyDescent="0.3">
      <c r="A171" s="5" t="str">
        <f t="shared" si="2"/>
        <v/>
      </c>
      <c r="B171" t="s">
        <v>66</v>
      </c>
      <c r="C171" t="s">
        <v>75</v>
      </c>
      <c r="D171" s="8" t="s">
        <v>144</v>
      </c>
      <c r="E171">
        <v>2</v>
      </c>
      <c r="F171">
        <v>1.121354341506958</v>
      </c>
      <c r="G171">
        <v>1.1392269134521484</v>
      </c>
      <c r="H171">
        <v>5.6339683942496777E-3</v>
      </c>
      <c r="I171">
        <v>73.996339808320911</v>
      </c>
      <c r="J171">
        <v>1</v>
      </c>
      <c r="K171" s="6" t="s">
        <v>1643</v>
      </c>
    </row>
    <row r="172" spans="1:11" x14ac:dyDescent="0.3">
      <c r="A172" s="5" t="str">
        <f t="shared" si="2"/>
        <v/>
      </c>
      <c r="B172" t="s">
        <v>66</v>
      </c>
      <c r="C172" t="s">
        <v>75</v>
      </c>
      <c r="D172" s="8" t="s">
        <v>144</v>
      </c>
      <c r="E172">
        <v>3</v>
      </c>
      <c r="F172">
        <v>0.96267050504684448</v>
      </c>
      <c r="G172">
        <v>0.9839739203453064</v>
      </c>
      <c r="H172">
        <v>5.0594788044691086E-3</v>
      </c>
      <c r="I172">
        <v>73.049270877829997</v>
      </c>
      <c r="J172">
        <v>1</v>
      </c>
      <c r="K172" s="6" t="s">
        <v>1644</v>
      </c>
    </row>
    <row r="173" spans="1:11" x14ac:dyDescent="0.3">
      <c r="A173" s="5" t="str">
        <f t="shared" si="2"/>
        <v/>
      </c>
      <c r="B173" t="s">
        <v>66</v>
      </c>
      <c r="C173" t="s">
        <v>75</v>
      </c>
      <c r="D173" s="8" t="s">
        <v>144</v>
      </c>
      <c r="E173">
        <v>4</v>
      </c>
      <c r="F173">
        <v>0.8515123724937439</v>
      </c>
      <c r="G173">
        <v>0.87339890003204346</v>
      </c>
      <c r="H173">
        <v>4.4373795390129089E-3</v>
      </c>
      <c r="I173">
        <v>71.923249606476588</v>
      </c>
      <c r="J173">
        <v>1</v>
      </c>
      <c r="K173" s="6" t="s">
        <v>1645</v>
      </c>
    </row>
    <row r="174" spans="1:11" x14ac:dyDescent="0.3">
      <c r="A174" s="5" t="str">
        <f t="shared" si="2"/>
        <v/>
      </c>
      <c r="B174" t="s">
        <v>66</v>
      </c>
      <c r="C174" t="s">
        <v>75</v>
      </c>
      <c r="D174" s="8" t="s">
        <v>144</v>
      </c>
      <c r="E174">
        <v>5</v>
      </c>
      <c r="F174">
        <v>0.77814984321594238</v>
      </c>
      <c r="G174">
        <v>0.79102659225463867</v>
      </c>
      <c r="H174">
        <v>3.8893106393516064E-3</v>
      </c>
      <c r="I174">
        <v>70.999005718461007</v>
      </c>
      <c r="J174">
        <v>1</v>
      </c>
      <c r="K174" s="6" t="s">
        <v>1646</v>
      </c>
    </row>
    <row r="175" spans="1:11" x14ac:dyDescent="0.3">
      <c r="A175" s="5" t="str">
        <f t="shared" si="2"/>
        <v/>
      </c>
      <c r="B175" t="s">
        <v>66</v>
      </c>
      <c r="C175" t="s">
        <v>75</v>
      </c>
      <c r="D175" s="8" t="s">
        <v>144</v>
      </c>
      <c r="E175">
        <v>6</v>
      </c>
      <c r="F175">
        <v>0.73922157287597656</v>
      </c>
      <c r="G175">
        <v>0.7521672248840332</v>
      </c>
      <c r="H175">
        <v>3.3835882786661386E-3</v>
      </c>
      <c r="I175">
        <v>70.635405656514735</v>
      </c>
      <c r="J175">
        <v>1</v>
      </c>
      <c r="K175" s="6" t="s">
        <v>1647</v>
      </c>
    </row>
    <row r="176" spans="1:11" x14ac:dyDescent="0.3">
      <c r="A176" s="5" t="str">
        <f t="shared" si="2"/>
        <v/>
      </c>
      <c r="B176" t="s">
        <v>66</v>
      </c>
      <c r="C176" t="s">
        <v>75</v>
      </c>
      <c r="D176" s="8" t="s">
        <v>144</v>
      </c>
      <c r="E176">
        <v>7</v>
      </c>
      <c r="F176">
        <v>0.723643958568573</v>
      </c>
      <c r="G176">
        <v>0.73015594482421875</v>
      </c>
      <c r="H176">
        <v>3.1241271644830704E-3</v>
      </c>
      <c r="I176">
        <v>69.975114449846856</v>
      </c>
      <c r="J176">
        <v>1</v>
      </c>
      <c r="K176" s="6" t="s">
        <v>1648</v>
      </c>
    </row>
    <row r="177" spans="1:11" x14ac:dyDescent="0.3">
      <c r="A177" s="5" t="str">
        <f t="shared" si="2"/>
        <v/>
      </c>
      <c r="B177" t="s">
        <v>66</v>
      </c>
      <c r="C177" t="s">
        <v>75</v>
      </c>
      <c r="D177" s="8" t="s">
        <v>144</v>
      </c>
      <c r="E177">
        <v>8</v>
      </c>
      <c r="F177">
        <v>0.71314918994903564</v>
      </c>
      <c r="G177">
        <v>0.72564131021499634</v>
      </c>
      <c r="H177">
        <v>3.4766565077006817E-3</v>
      </c>
      <c r="I177">
        <v>70.475705482611104</v>
      </c>
      <c r="J177">
        <v>1</v>
      </c>
      <c r="K177" s="6" t="s">
        <v>1649</v>
      </c>
    </row>
    <row r="178" spans="1:11" x14ac:dyDescent="0.3">
      <c r="A178" s="5" t="str">
        <f t="shared" si="2"/>
        <v/>
      </c>
      <c r="B178" t="s">
        <v>66</v>
      </c>
      <c r="C178" t="s">
        <v>75</v>
      </c>
      <c r="D178" s="8" t="s">
        <v>144</v>
      </c>
      <c r="E178">
        <v>9</v>
      </c>
      <c r="F178">
        <v>0.70986145734786987</v>
      </c>
      <c r="G178">
        <v>0.7248261570930481</v>
      </c>
      <c r="H178">
        <v>4.2361998930573463E-3</v>
      </c>
      <c r="I178">
        <v>74.229067045973267</v>
      </c>
      <c r="J178">
        <v>1</v>
      </c>
      <c r="K178" s="6" t="s">
        <v>1650</v>
      </c>
    </row>
    <row r="179" spans="1:11" x14ac:dyDescent="0.3">
      <c r="A179" s="5" t="str">
        <f t="shared" si="2"/>
        <v/>
      </c>
      <c r="B179" t="s">
        <v>66</v>
      </c>
      <c r="C179" t="s">
        <v>75</v>
      </c>
      <c r="D179" s="8" t="s">
        <v>144</v>
      </c>
      <c r="E179">
        <v>10</v>
      </c>
      <c r="F179">
        <v>0.72080463171005249</v>
      </c>
      <c r="G179">
        <v>0.74497407674789429</v>
      </c>
      <c r="H179">
        <v>5.1209274679422379E-3</v>
      </c>
      <c r="I179">
        <v>79.633915897676857</v>
      </c>
      <c r="J179">
        <v>1</v>
      </c>
      <c r="K179" s="6" t="s">
        <v>1651</v>
      </c>
    </row>
    <row r="180" spans="1:11" x14ac:dyDescent="0.3">
      <c r="A180" s="5" t="str">
        <f t="shared" si="2"/>
        <v/>
      </c>
      <c r="B180" t="s">
        <v>66</v>
      </c>
      <c r="C180" t="s">
        <v>75</v>
      </c>
      <c r="D180" s="8" t="s">
        <v>144</v>
      </c>
      <c r="E180">
        <v>11</v>
      </c>
      <c r="F180">
        <v>0.83967876434326172</v>
      </c>
      <c r="G180">
        <v>0.84744775295257568</v>
      </c>
      <c r="H180">
        <v>6.1346683651208878E-3</v>
      </c>
      <c r="I180">
        <v>84.422960583458391</v>
      </c>
      <c r="J180">
        <v>1</v>
      </c>
      <c r="K180" s="6" t="s">
        <v>1652</v>
      </c>
    </row>
    <row r="181" spans="1:11" x14ac:dyDescent="0.3">
      <c r="A181" s="5" t="str">
        <f t="shared" si="2"/>
        <v/>
      </c>
      <c r="B181" t="s">
        <v>66</v>
      </c>
      <c r="C181" t="s">
        <v>75</v>
      </c>
      <c r="D181" s="8" t="s">
        <v>144</v>
      </c>
      <c r="E181">
        <v>12</v>
      </c>
      <c r="F181">
        <v>1.0707820653915405</v>
      </c>
      <c r="G181">
        <v>1.071317195892334</v>
      </c>
      <c r="H181">
        <v>7.2077056393027306E-3</v>
      </c>
      <c r="I181">
        <v>88.537592314883256</v>
      </c>
      <c r="J181">
        <v>1</v>
      </c>
      <c r="K181" s="6" t="s">
        <v>1653</v>
      </c>
    </row>
    <row r="182" spans="1:11" x14ac:dyDescent="0.3">
      <c r="A182" s="5" t="str">
        <f t="shared" si="2"/>
        <v/>
      </c>
      <c r="B182" t="s">
        <v>66</v>
      </c>
      <c r="C182" t="s">
        <v>75</v>
      </c>
      <c r="D182" s="8" t="s">
        <v>144</v>
      </c>
      <c r="E182">
        <v>13</v>
      </c>
      <c r="F182">
        <v>1.3997776508331299</v>
      </c>
      <c r="G182">
        <v>1.3975424766540527</v>
      </c>
      <c r="H182">
        <v>8.0427927896380424E-3</v>
      </c>
      <c r="I182">
        <v>90.876354082898388</v>
      </c>
      <c r="J182">
        <v>1</v>
      </c>
      <c r="K182" s="6" t="s">
        <v>1654</v>
      </c>
    </row>
    <row r="183" spans="1:11" x14ac:dyDescent="0.3">
      <c r="A183" s="5" t="str">
        <f t="shared" si="2"/>
        <v/>
      </c>
      <c r="B183" t="s">
        <v>66</v>
      </c>
      <c r="C183" t="s">
        <v>75</v>
      </c>
      <c r="D183" s="8" t="s">
        <v>144</v>
      </c>
      <c r="E183">
        <v>14</v>
      </c>
      <c r="F183">
        <v>1.7236182689666748</v>
      </c>
      <c r="G183">
        <v>1.7343295812606812</v>
      </c>
      <c r="H183">
        <v>8.2837706431746483E-3</v>
      </c>
      <c r="I183">
        <v>92.931441766242955</v>
      </c>
      <c r="J183">
        <v>1</v>
      </c>
      <c r="K183" s="6" t="s">
        <v>1655</v>
      </c>
    </row>
    <row r="184" spans="1:11" x14ac:dyDescent="0.3">
      <c r="A184" s="5" t="str">
        <f t="shared" si="2"/>
        <v/>
      </c>
      <c r="B184" t="s">
        <v>66</v>
      </c>
      <c r="C184" t="s">
        <v>75</v>
      </c>
      <c r="D184" s="8" t="s">
        <v>144</v>
      </c>
      <c r="E184">
        <v>15</v>
      </c>
      <c r="F184">
        <v>2.0196771621704102</v>
      </c>
      <c r="G184">
        <v>2.0261180400848389</v>
      </c>
      <c r="H184">
        <v>7.4699642136693001E-3</v>
      </c>
      <c r="I184">
        <v>93.719421100870292</v>
      </c>
      <c r="J184">
        <v>1</v>
      </c>
      <c r="K184" s="6" t="s">
        <v>1656</v>
      </c>
    </row>
    <row r="185" spans="1:11" x14ac:dyDescent="0.3">
      <c r="A185" s="5" t="str">
        <f t="shared" si="2"/>
        <v/>
      </c>
      <c r="B185" t="s">
        <v>66</v>
      </c>
      <c r="C185" t="s">
        <v>75</v>
      </c>
      <c r="D185" s="8" t="s">
        <v>144</v>
      </c>
      <c r="E185">
        <v>16</v>
      </c>
      <c r="F185">
        <v>2.3616814613342285</v>
      </c>
      <c r="G185">
        <v>2.3545196056365967</v>
      </c>
      <c r="H185">
        <v>3.9683040231466293E-3</v>
      </c>
      <c r="I185">
        <v>94.152774429220528</v>
      </c>
      <c r="J185">
        <v>1</v>
      </c>
      <c r="K185" s="6" t="s">
        <v>1657</v>
      </c>
    </row>
    <row r="186" spans="1:11" x14ac:dyDescent="0.3">
      <c r="A186" s="5" t="str">
        <f t="shared" si="2"/>
        <v/>
      </c>
      <c r="B186" t="s">
        <v>66</v>
      </c>
      <c r="C186" t="s">
        <v>75</v>
      </c>
      <c r="D186" s="8" t="s">
        <v>144</v>
      </c>
      <c r="E186">
        <v>17</v>
      </c>
      <c r="F186">
        <v>2.6388616561889648</v>
      </c>
      <c r="G186">
        <v>2.6460235118865967</v>
      </c>
      <c r="H186">
        <v>3.9683040231466293E-3</v>
      </c>
      <c r="I186">
        <v>95.472868774917558</v>
      </c>
      <c r="J186">
        <v>1</v>
      </c>
      <c r="K186" s="6" t="s">
        <v>1658</v>
      </c>
    </row>
    <row r="187" spans="1:11" x14ac:dyDescent="0.3">
      <c r="A187" s="5" t="str">
        <f t="shared" si="2"/>
        <v/>
      </c>
      <c r="B187" t="s">
        <v>66</v>
      </c>
      <c r="C187" t="s">
        <v>75</v>
      </c>
      <c r="D187" s="8" t="s">
        <v>144</v>
      </c>
      <c r="E187">
        <v>18</v>
      </c>
      <c r="F187">
        <v>2.8476495742797852</v>
      </c>
      <c r="G187">
        <v>2.9204287528991699</v>
      </c>
      <c r="H187">
        <v>7.4944738298654556E-3</v>
      </c>
      <c r="I187">
        <v>95.592478276645764</v>
      </c>
      <c r="J187">
        <v>1</v>
      </c>
      <c r="K187" s="6" t="s">
        <v>1659</v>
      </c>
    </row>
    <row r="188" spans="1:11" x14ac:dyDescent="0.3">
      <c r="A188" s="5" t="str">
        <f t="shared" si="2"/>
        <v/>
      </c>
      <c r="B188" t="s">
        <v>66</v>
      </c>
      <c r="C188" t="s">
        <v>75</v>
      </c>
      <c r="D188" s="8" t="s">
        <v>144</v>
      </c>
      <c r="E188">
        <v>19</v>
      </c>
      <c r="F188">
        <v>2.9072787761688232</v>
      </c>
      <c r="G188">
        <v>2.0698034763336182</v>
      </c>
      <c r="H188">
        <v>8.5930684581398964E-3</v>
      </c>
      <c r="I188">
        <v>93.663369416236236</v>
      </c>
      <c r="J188">
        <v>1</v>
      </c>
      <c r="K188" s="6" t="s">
        <v>1660</v>
      </c>
    </row>
    <row r="189" spans="1:11" x14ac:dyDescent="0.3">
      <c r="A189" s="5" t="str">
        <f t="shared" si="2"/>
        <v/>
      </c>
      <c r="B189" t="s">
        <v>66</v>
      </c>
      <c r="C189" t="s">
        <v>75</v>
      </c>
      <c r="D189" s="8" t="s">
        <v>144</v>
      </c>
      <c r="E189">
        <v>20</v>
      </c>
      <c r="F189">
        <v>2.7378776073455811</v>
      </c>
      <c r="G189">
        <v>2.2879292964935303</v>
      </c>
      <c r="H189">
        <v>8.3956494927406311E-3</v>
      </c>
      <c r="I189">
        <v>90.788516200969141</v>
      </c>
      <c r="J189">
        <v>1</v>
      </c>
      <c r="K189" s="6" t="s">
        <v>1661</v>
      </c>
    </row>
    <row r="190" spans="1:11" x14ac:dyDescent="0.3">
      <c r="A190" s="5" t="str">
        <f t="shared" si="2"/>
        <v/>
      </c>
      <c r="B190" t="s">
        <v>66</v>
      </c>
      <c r="C190" t="s">
        <v>75</v>
      </c>
      <c r="D190" s="8" t="s">
        <v>144</v>
      </c>
      <c r="E190">
        <v>21</v>
      </c>
      <c r="F190">
        <v>2.534541130065918</v>
      </c>
      <c r="G190">
        <v>2.9453389644622803</v>
      </c>
      <c r="H190">
        <v>8.2209939137101173E-3</v>
      </c>
      <c r="I190">
        <v>86.477791346860741</v>
      </c>
      <c r="J190">
        <v>1</v>
      </c>
      <c r="K190" s="6" t="s">
        <v>1662</v>
      </c>
    </row>
    <row r="191" spans="1:11" x14ac:dyDescent="0.3">
      <c r="A191" s="5" t="str">
        <f t="shared" si="2"/>
        <v/>
      </c>
      <c r="B191" t="s">
        <v>66</v>
      </c>
      <c r="C191" t="s">
        <v>75</v>
      </c>
      <c r="D191" s="8" t="s">
        <v>144</v>
      </c>
      <c r="E191">
        <v>22</v>
      </c>
      <c r="F191">
        <v>2.3158009052276611</v>
      </c>
      <c r="G191">
        <v>2.4643185138702393</v>
      </c>
      <c r="H191">
        <v>7.7393283136188984E-3</v>
      </c>
      <c r="I191">
        <v>81.951163085935022</v>
      </c>
      <c r="J191">
        <v>1</v>
      </c>
      <c r="K191" s="6" t="s">
        <v>1663</v>
      </c>
    </row>
    <row r="192" spans="1:11" x14ac:dyDescent="0.3">
      <c r="A192" s="5" t="str">
        <f t="shared" si="2"/>
        <v/>
      </c>
      <c r="B192" t="s">
        <v>66</v>
      </c>
      <c r="C192" t="s">
        <v>75</v>
      </c>
      <c r="D192" s="8" t="s">
        <v>144</v>
      </c>
      <c r="E192">
        <v>23</v>
      </c>
      <c r="F192">
        <v>2.0412180423736572</v>
      </c>
      <c r="G192">
        <v>2.0911893844604492</v>
      </c>
      <c r="H192">
        <v>7.5960555113852024E-3</v>
      </c>
      <c r="I192">
        <v>79.393426538489848</v>
      </c>
      <c r="J192">
        <v>1</v>
      </c>
      <c r="K192" s="6" t="s">
        <v>1664</v>
      </c>
    </row>
    <row r="193" spans="1:11" x14ac:dyDescent="0.3">
      <c r="A193" s="5" t="str">
        <f t="shared" si="2"/>
        <v/>
      </c>
      <c r="B193" t="s">
        <v>66</v>
      </c>
      <c r="C193" t="s">
        <v>75</v>
      </c>
      <c r="D193" s="8" t="s">
        <v>144</v>
      </c>
      <c r="E193">
        <v>24</v>
      </c>
      <c r="F193">
        <v>1.7212936878204346</v>
      </c>
      <c r="G193">
        <v>1.7527930736541748</v>
      </c>
      <c r="H193">
        <v>7.1857823058962822E-3</v>
      </c>
      <c r="I193">
        <v>77.805629959414929</v>
      </c>
      <c r="J193">
        <v>1</v>
      </c>
      <c r="K193" s="6" t="s">
        <v>1665</v>
      </c>
    </row>
    <row r="194" spans="1:11" x14ac:dyDescent="0.3">
      <c r="A194" s="5" t="str">
        <f t="shared" ref="A194:A257" si="3">IF(AND(category = B194, subcategory=C194, reportdate = D194), E194, "")</f>
        <v/>
      </c>
      <c r="B194" t="s">
        <v>66</v>
      </c>
      <c r="C194" t="s">
        <v>75</v>
      </c>
      <c r="D194" s="8" t="s">
        <v>145</v>
      </c>
      <c r="E194">
        <v>1</v>
      </c>
      <c r="F194">
        <v>1.2279396057128906</v>
      </c>
      <c r="G194">
        <v>1.2214055061340332</v>
      </c>
      <c r="H194">
        <v>6.211746484041214E-3</v>
      </c>
      <c r="I194">
        <v>73.87074236019302</v>
      </c>
      <c r="J194">
        <v>1</v>
      </c>
      <c r="K194" s="6" t="s">
        <v>1666</v>
      </c>
    </row>
    <row r="195" spans="1:11" x14ac:dyDescent="0.3">
      <c r="A195" s="5" t="str">
        <f t="shared" si="3"/>
        <v/>
      </c>
      <c r="B195" t="s">
        <v>66</v>
      </c>
      <c r="C195" t="s">
        <v>75</v>
      </c>
      <c r="D195" s="8" t="s">
        <v>145</v>
      </c>
      <c r="E195">
        <v>2</v>
      </c>
      <c r="F195">
        <v>1.0499255657196045</v>
      </c>
      <c r="G195">
        <v>1.0315730571746826</v>
      </c>
      <c r="H195">
        <v>5.7062520645558834E-3</v>
      </c>
      <c r="I195">
        <v>72.862426746006832</v>
      </c>
      <c r="J195">
        <v>1</v>
      </c>
      <c r="K195" s="6" t="s">
        <v>1667</v>
      </c>
    </row>
    <row r="196" spans="1:11" x14ac:dyDescent="0.3">
      <c r="A196" s="5" t="str">
        <f t="shared" si="3"/>
        <v/>
      </c>
      <c r="B196" t="s">
        <v>66</v>
      </c>
      <c r="C196" t="s">
        <v>75</v>
      </c>
      <c r="D196" s="8" t="s">
        <v>145</v>
      </c>
      <c r="E196">
        <v>3</v>
      </c>
      <c r="F196">
        <v>0.92399448156356812</v>
      </c>
      <c r="G196">
        <v>0.90536785125732422</v>
      </c>
      <c r="H196">
        <v>5.1054949872195721E-3</v>
      </c>
      <c r="I196">
        <v>72.152142802383949</v>
      </c>
      <c r="J196">
        <v>1</v>
      </c>
      <c r="K196" s="6" t="s">
        <v>1668</v>
      </c>
    </row>
    <row r="197" spans="1:11" x14ac:dyDescent="0.3">
      <c r="A197" s="5" t="str">
        <f t="shared" si="3"/>
        <v/>
      </c>
      <c r="B197" t="s">
        <v>66</v>
      </c>
      <c r="C197" t="s">
        <v>75</v>
      </c>
      <c r="D197" s="8" t="s">
        <v>145</v>
      </c>
      <c r="E197">
        <v>4</v>
      </c>
      <c r="F197">
        <v>0.84234786033630371</v>
      </c>
      <c r="G197">
        <v>0.82553893327713013</v>
      </c>
      <c r="H197">
        <v>4.4740433804690838E-3</v>
      </c>
      <c r="I197">
        <v>71.882336479207694</v>
      </c>
      <c r="J197">
        <v>1</v>
      </c>
      <c r="K197" s="6" t="s">
        <v>1669</v>
      </c>
    </row>
    <row r="198" spans="1:11" x14ac:dyDescent="0.3">
      <c r="A198" s="5" t="str">
        <f t="shared" si="3"/>
        <v/>
      </c>
      <c r="B198" t="s">
        <v>66</v>
      </c>
      <c r="C198" t="s">
        <v>75</v>
      </c>
      <c r="D198" s="8" t="s">
        <v>145</v>
      </c>
      <c r="E198">
        <v>5</v>
      </c>
      <c r="F198">
        <v>0.77597367763519287</v>
      </c>
      <c r="G198">
        <v>0.77124083042144775</v>
      </c>
      <c r="H198">
        <v>3.8851413410156965E-3</v>
      </c>
      <c r="I198">
        <v>72.09208823120359</v>
      </c>
      <c r="J198">
        <v>1</v>
      </c>
      <c r="K198" s="6" t="s">
        <v>1670</v>
      </c>
    </row>
    <row r="199" spans="1:11" x14ac:dyDescent="0.3">
      <c r="A199" s="5" t="str">
        <f t="shared" si="3"/>
        <v/>
      </c>
      <c r="B199" t="s">
        <v>66</v>
      </c>
      <c r="C199" t="s">
        <v>75</v>
      </c>
      <c r="D199" s="8" t="s">
        <v>145</v>
      </c>
      <c r="E199">
        <v>6</v>
      </c>
      <c r="F199">
        <v>0.74408501386642456</v>
      </c>
      <c r="G199">
        <v>0.74883735179901123</v>
      </c>
      <c r="H199">
        <v>3.3871855121105909E-3</v>
      </c>
      <c r="I199">
        <v>72.206765712177997</v>
      </c>
      <c r="J199">
        <v>1</v>
      </c>
      <c r="K199" s="6" t="s">
        <v>1671</v>
      </c>
    </row>
    <row r="200" spans="1:11" x14ac:dyDescent="0.3">
      <c r="A200" s="5" t="str">
        <f t="shared" si="3"/>
        <v/>
      </c>
      <c r="B200" t="s">
        <v>66</v>
      </c>
      <c r="C200" t="s">
        <v>75</v>
      </c>
      <c r="D200" s="8" t="s">
        <v>145</v>
      </c>
      <c r="E200">
        <v>7</v>
      </c>
      <c r="F200">
        <v>0.75880545377731323</v>
      </c>
      <c r="G200">
        <v>0.76025503873825073</v>
      </c>
      <c r="H200">
        <v>3.1109759584069252E-3</v>
      </c>
      <c r="I200">
        <v>72.476506584028897</v>
      </c>
      <c r="J200">
        <v>1</v>
      </c>
      <c r="K200" s="6" t="s">
        <v>1672</v>
      </c>
    </row>
    <row r="201" spans="1:11" x14ac:dyDescent="0.3">
      <c r="A201" s="5" t="str">
        <f t="shared" si="3"/>
        <v/>
      </c>
      <c r="B201" t="s">
        <v>66</v>
      </c>
      <c r="C201" t="s">
        <v>75</v>
      </c>
      <c r="D201" s="8" t="s">
        <v>145</v>
      </c>
      <c r="E201">
        <v>8</v>
      </c>
      <c r="F201">
        <v>0.76985025405883789</v>
      </c>
      <c r="G201">
        <v>0.76934874057769775</v>
      </c>
      <c r="H201">
        <v>3.3823549747467041E-3</v>
      </c>
      <c r="I201">
        <v>72.775797065183312</v>
      </c>
      <c r="J201">
        <v>1</v>
      </c>
      <c r="K201" s="6" t="s">
        <v>1673</v>
      </c>
    </row>
    <row r="202" spans="1:11" x14ac:dyDescent="0.3">
      <c r="A202" s="5" t="str">
        <f t="shared" si="3"/>
        <v/>
      </c>
      <c r="B202" t="s">
        <v>66</v>
      </c>
      <c r="C202" t="s">
        <v>75</v>
      </c>
      <c r="D202" s="8" t="s">
        <v>145</v>
      </c>
      <c r="E202">
        <v>9</v>
      </c>
      <c r="F202">
        <v>0.75762671232223511</v>
      </c>
      <c r="G202">
        <v>0.74134641885757446</v>
      </c>
      <c r="H202">
        <v>4.0528313256800175E-3</v>
      </c>
      <c r="I202">
        <v>73.873180039246606</v>
      </c>
      <c r="J202">
        <v>1</v>
      </c>
      <c r="K202" s="6" t="s">
        <v>1674</v>
      </c>
    </row>
    <row r="203" spans="1:11" x14ac:dyDescent="0.3">
      <c r="A203" s="5" t="str">
        <f t="shared" si="3"/>
        <v/>
      </c>
      <c r="B203" t="s">
        <v>66</v>
      </c>
      <c r="C203" t="s">
        <v>75</v>
      </c>
      <c r="D203" s="8" t="s">
        <v>145</v>
      </c>
      <c r="E203">
        <v>10</v>
      </c>
      <c r="F203">
        <v>0.6999657154083252</v>
      </c>
      <c r="G203">
        <v>0.697337806224823</v>
      </c>
      <c r="H203">
        <v>4.8595275729894638E-3</v>
      </c>
      <c r="I203">
        <v>76.170664566727083</v>
      </c>
      <c r="J203">
        <v>1</v>
      </c>
      <c r="K203" s="6" t="s">
        <v>1675</v>
      </c>
    </row>
    <row r="204" spans="1:11" x14ac:dyDescent="0.3">
      <c r="A204" s="5" t="str">
        <f t="shared" si="3"/>
        <v/>
      </c>
      <c r="B204" t="s">
        <v>66</v>
      </c>
      <c r="C204" t="s">
        <v>75</v>
      </c>
      <c r="D204" s="8" t="s">
        <v>145</v>
      </c>
      <c r="E204">
        <v>11</v>
      </c>
      <c r="F204">
        <v>0.79042154550552368</v>
      </c>
      <c r="G204">
        <v>0.77454483509063721</v>
      </c>
      <c r="H204">
        <v>5.9018582105636597E-3</v>
      </c>
      <c r="I204">
        <v>81.125464273919818</v>
      </c>
      <c r="J204">
        <v>1</v>
      </c>
      <c r="K204" s="6" t="s">
        <v>1676</v>
      </c>
    </row>
    <row r="205" spans="1:11" x14ac:dyDescent="0.3">
      <c r="A205" s="5" t="str">
        <f t="shared" si="3"/>
        <v/>
      </c>
      <c r="B205" t="s">
        <v>66</v>
      </c>
      <c r="C205" t="s">
        <v>75</v>
      </c>
      <c r="D205" s="8" t="s">
        <v>145</v>
      </c>
      <c r="E205">
        <v>12</v>
      </c>
      <c r="F205">
        <v>0.93719303607940674</v>
      </c>
      <c r="G205">
        <v>0.91658312082290649</v>
      </c>
      <c r="H205">
        <v>6.8674064241349697E-3</v>
      </c>
      <c r="I205">
        <v>85.51034699696217</v>
      </c>
      <c r="J205">
        <v>1</v>
      </c>
      <c r="K205" s="6" t="s">
        <v>1677</v>
      </c>
    </row>
    <row r="206" spans="1:11" x14ac:dyDescent="0.3">
      <c r="A206" s="5" t="str">
        <f t="shared" si="3"/>
        <v/>
      </c>
      <c r="B206" t="s">
        <v>66</v>
      </c>
      <c r="C206" t="s">
        <v>75</v>
      </c>
      <c r="D206" s="8" t="s">
        <v>145</v>
      </c>
      <c r="E206">
        <v>13</v>
      </c>
      <c r="F206">
        <v>1.1539567708969116</v>
      </c>
      <c r="G206">
        <v>1.1520769596099854</v>
      </c>
      <c r="H206">
        <v>7.7409758232533932E-3</v>
      </c>
      <c r="I206">
        <v>88.620582027474654</v>
      </c>
      <c r="J206">
        <v>1</v>
      </c>
      <c r="K206" s="6" t="s">
        <v>1678</v>
      </c>
    </row>
    <row r="207" spans="1:11" x14ac:dyDescent="0.3">
      <c r="A207" s="5" t="str">
        <f t="shared" si="3"/>
        <v/>
      </c>
      <c r="B207" t="s">
        <v>66</v>
      </c>
      <c r="C207" t="s">
        <v>75</v>
      </c>
      <c r="D207" s="8" t="s">
        <v>145</v>
      </c>
      <c r="E207">
        <v>14</v>
      </c>
      <c r="F207">
        <v>1.4713234901428223</v>
      </c>
      <c r="G207">
        <v>1.4838385581970215</v>
      </c>
      <c r="H207">
        <v>8.4392810240387917E-3</v>
      </c>
      <c r="I207">
        <v>91.972878935634228</v>
      </c>
      <c r="J207">
        <v>1</v>
      </c>
      <c r="K207" s="6" t="s">
        <v>1679</v>
      </c>
    </row>
    <row r="208" spans="1:11" x14ac:dyDescent="0.3">
      <c r="A208" s="5" t="str">
        <f t="shared" si="3"/>
        <v/>
      </c>
      <c r="B208" t="s">
        <v>66</v>
      </c>
      <c r="C208" t="s">
        <v>75</v>
      </c>
      <c r="D208" s="8" t="s">
        <v>145</v>
      </c>
      <c r="E208">
        <v>15</v>
      </c>
      <c r="F208">
        <v>1.7756481170654297</v>
      </c>
      <c r="G208">
        <v>1.8182793855667114</v>
      </c>
      <c r="H208">
        <v>8.5255224257707596E-3</v>
      </c>
      <c r="I208">
        <v>92.691811579678784</v>
      </c>
      <c r="J208">
        <v>1</v>
      </c>
      <c r="K208" s="6" t="s">
        <v>1680</v>
      </c>
    </row>
    <row r="209" spans="1:11" x14ac:dyDescent="0.3">
      <c r="A209" s="5" t="str">
        <f t="shared" si="3"/>
        <v/>
      </c>
      <c r="B209" t="s">
        <v>66</v>
      </c>
      <c r="C209" t="s">
        <v>75</v>
      </c>
      <c r="D209" s="8" t="s">
        <v>145</v>
      </c>
      <c r="E209">
        <v>16</v>
      </c>
      <c r="F209">
        <v>2.1407010555267334</v>
      </c>
      <c r="G209">
        <v>2.1788718700408936</v>
      </c>
      <c r="H209">
        <v>7.8208493068814278E-3</v>
      </c>
      <c r="I209">
        <v>94.198469850342704</v>
      </c>
      <c r="J209">
        <v>1</v>
      </c>
      <c r="K209" s="6" t="s">
        <v>1681</v>
      </c>
    </row>
    <row r="210" spans="1:11" x14ac:dyDescent="0.3">
      <c r="A210" s="5" t="str">
        <f t="shared" si="3"/>
        <v/>
      </c>
      <c r="B210" t="s">
        <v>66</v>
      </c>
      <c r="C210" t="s">
        <v>75</v>
      </c>
      <c r="D210" s="8" t="s">
        <v>145</v>
      </c>
      <c r="E210">
        <v>17</v>
      </c>
      <c r="F210">
        <v>2.3789331912994385</v>
      </c>
      <c r="G210">
        <v>2.3777873516082764</v>
      </c>
      <c r="H210">
        <v>4.1906754486262798E-3</v>
      </c>
      <c r="I210">
        <v>94.44483008393</v>
      </c>
      <c r="J210">
        <v>1</v>
      </c>
      <c r="K210" s="6" t="s">
        <v>1682</v>
      </c>
    </row>
    <row r="211" spans="1:11" x14ac:dyDescent="0.3">
      <c r="A211" s="5" t="str">
        <f t="shared" si="3"/>
        <v/>
      </c>
      <c r="B211" t="s">
        <v>66</v>
      </c>
      <c r="C211" t="s">
        <v>75</v>
      </c>
      <c r="D211" s="8" t="s">
        <v>145</v>
      </c>
      <c r="E211">
        <v>18</v>
      </c>
      <c r="F211">
        <v>2.5631000995635986</v>
      </c>
      <c r="G211">
        <v>2.5642459392547607</v>
      </c>
      <c r="H211">
        <v>4.1906754486262798E-3</v>
      </c>
      <c r="I211">
        <v>93.311012801713531</v>
      </c>
      <c r="J211">
        <v>1</v>
      </c>
      <c r="K211" s="6" t="s">
        <v>1683</v>
      </c>
    </row>
    <row r="212" spans="1:11" x14ac:dyDescent="0.3">
      <c r="A212" s="5" t="str">
        <f t="shared" si="3"/>
        <v/>
      </c>
      <c r="B212" t="s">
        <v>66</v>
      </c>
      <c r="C212" t="s">
        <v>75</v>
      </c>
      <c r="D212" s="8" t="s">
        <v>145</v>
      </c>
      <c r="E212">
        <v>19</v>
      </c>
      <c r="F212">
        <v>2.6465232372283936</v>
      </c>
      <c r="G212">
        <v>2.7357854843139648</v>
      </c>
      <c r="H212">
        <v>7.663654163479805E-3</v>
      </c>
      <c r="I212">
        <v>91.465216851744671</v>
      </c>
      <c r="J212">
        <v>1</v>
      </c>
      <c r="K212" s="6" t="s">
        <v>1684</v>
      </c>
    </row>
    <row r="213" spans="1:11" x14ac:dyDescent="0.3">
      <c r="A213" s="5" t="str">
        <f t="shared" si="3"/>
        <v/>
      </c>
      <c r="B213" t="s">
        <v>66</v>
      </c>
      <c r="C213" t="s">
        <v>75</v>
      </c>
      <c r="D213" s="8" t="s">
        <v>145</v>
      </c>
      <c r="E213">
        <v>20</v>
      </c>
      <c r="F213">
        <v>2.5324838161468506</v>
      </c>
      <c r="G213">
        <v>1.7558306455612183</v>
      </c>
      <c r="H213">
        <v>8.3309877663850784E-3</v>
      </c>
      <c r="I213">
        <v>90.209334925909999</v>
      </c>
      <c r="J213">
        <v>1</v>
      </c>
      <c r="K213" s="6" t="s">
        <v>1685</v>
      </c>
    </row>
    <row r="214" spans="1:11" x14ac:dyDescent="0.3">
      <c r="A214" s="5" t="str">
        <f t="shared" si="3"/>
        <v/>
      </c>
      <c r="B214" t="s">
        <v>66</v>
      </c>
      <c r="C214" t="s">
        <v>75</v>
      </c>
      <c r="D214" s="8" t="s">
        <v>145</v>
      </c>
      <c r="E214">
        <v>21</v>
      </c>
      <c r="F214">
        <v>2.4228084087371826</v>
      </c>
      <c r="G214">
        <v>2.802358865737915</v>
      </c>
      <c r="H214">
        <v>8.2100741565227509E-3</v>
      </c>
      <c r="I214">
        <v>86.858374321526796</v>
      </c>
      <c r="J214">
        <v>1</v>
      </c>
      <c r="K214" s="6" t="s">
        <v>1686</v>
      </c>
    </row>
    <row r="215" spans="1:11" x14ac:dyDescent="0.3">
      <c r="A215" s="5" t="str">
        <f t="shared" si="3"/>
        <v/>
      </c>
      <c r="B215" t="s">
        <v>66</v>
      </c>
      <c r="C215" t="s">
        <v>75</v>
      </c>
      <c r="D215" s="8" t="s">
        <v>145</v>
      </c>
      <c r="E215">
        <v>22</v>
      </c>
      <c r="F215">
        <v>2.2523829936981201</v>
      </c>
      <c r="G215">
        <v>2.3534140586853027</v>
      </c>
      <c r="H215">
        <v>7.8102815896272659E-3</v>
      </c>
      <c r="I215">
        <v>83.250572357214779</v>
      </c>
      <c r="J215">
        <v>1</v>
      </c>
      <c r="K215" s="6" t="s">
        <v>1687</v>
      </c>
    </row>
    <row r="216" spans="1:11" x14ac:dyDescent="0.3">
      <c r="A216" s="5" t="str">
        <f t="shared" si="3"/>
        <v/>
      </c>
      <c r="B216" t="s">
        <v>66</v>
      </c>
      <c r="C216" t="s">
        <v>75</v>
      </c>
      <c r="D216" s="8" t="s">
        <v>145</v>
      </c>
      <c r="E216">
        <v>23</v>
      </c>
      <c r="F216">
        <v>1.9975582361221313</v>
      </c>
      <c r="G216">
        <v>2.0487751960754395</v>
      </c>
      <c r="H216">
        <v>7.749638520181179E-3</v>
      </c>
      <c r="I216">
        <v>81.320534594347663</v>
      </c>
      <c r="J216">
        <v>1</v>
      </c>
      <c r="K216" s="6" t="s">
        <v>1688</v>
      </c>
    </row>
    <row r="217" spans="1:11" x14ac:dyDescent="0.3">
      <c r="A217" s="5" t="str">
        <f t="shared" si="3"/>
        <v/>
      </c>
      <c r="B217" t="s">
        <v>66</v>
      </c>
      <c r="C217" t="s">
        <v>75</v>
      </c>
      <c r="D217" s="8" t="s">
        <v>145</v>
      </c>
      <c r="E217">
        <v>24</v>
      </c>
      <c r="F217">
        <v>1.6987392902374268</v>
      </c>
      <c r="G217">
        <v>1.7169785499572754</v>
      </c>
      <c r="H217">
        <v>7.3535065166652203E-3</v>
      </c>
      <c r="I217">
        <v>79.77573051122387</v>
      </c>
      <c r="J217">
        <v>1</v>
      </c>
      <c r="K217" s="6" t="s">
        <v>1689</v>
      </c>
    </row>
    <row r="218" spans="1:11" x14ac:dyDescent="0.3">
      <c r="A218" s="5" t="str">
        <f t="shared" si="3"/>
        <v/>
      </c>
      <c r="B218" t="s">
        <v>66</v>
      </c>
      <c r="C218" t="s">
        <v>75</v>
      </c>
      <c r="D218" s="8" t="s">
        <v>146</v>
      </c>
      <c r="E218">
        <v>1</v>
      </c>
      <c r="F218">
        <v>1.4251834154129028</v>
      </c>
      <c r="G218">
        <v>1.4639544486999512</v>
      </c>
      <c r="H218">
        <v>6.3472315669059753E-3</v>
      </c>
      <c r="I218">
        <v>78.481490765671452</v>
      </c>
      <c r="J218">
        <v>1</v>
      </c>
      <c r="K218" s="6" t="s">
        <v>1690</v>
      </c>
    </row>
    <row r="219" spans="1:11" x14ac:dyDescent="0.3">
      <c r="A219" s="5" t="str">
        <f t="shared" si="3"/>
        <v/>
      </c>
      <c r="B219" t="s">
        <v>66</v>
      </c>
      <c r="C219" t="s">
        <v>75</v>
      </c>
      <c r="D219" s="8" t="s">
        <v>146</v>
      </c>
      <c r="E219">
        <v>2</v>
      </c>
      <c r="F219">
        <v>1.2085229158401489</v>
      </c>
      <c r="G219">
        <v>1.2399473190307617</v>
      </c>
      <c r="H219">
        <v>5.8416407555341721E-3</v>
      </c>
      <c r="I219">
        <v>77.824146725417137</v>
      </c>
      <c r="J219">
        <v>1</v>
      </c>
      <c r="K219" s="6" t="s">
        <v>1691</v>
      </c>
    </row>
    <row r="220" spans="1:11" x14ac:dyDescent="0.3">
      <c r="A220" s="5" t="str">
        <f t="shared" si="3"/>
        <v/>
      </c>
      <c r="B220" t="s">
        <v>66</v>
      </c>
      <c r="C220" t="s">
        <v>75</v>
      </c>
      <c r="D220" s="8" t="s">
        <v>146</v>
      </c>
      <c r="E220">
        <v>3</v>
      </c>
      <c r="F220">
        <v>1.0562831163406372</v>
      </c>
      <c r="G220">
        <v>1.0785964727401733</v>
      </c>
      <c r="H220">
        <v>5.2145174704492092E-3</v>
      </c>
      <c r="I220">
        <v>76.878224673704295</v>
      </c>
      <c r="J220">
        <v>1</v>
      </c>
      <c r="K220" s="6" t="s">
        <v>1692</v>
      </c>
    </row>
    <row r="221" spans="1:11" x14ac:dyDescent="0.3">
      <c r="A221" s="5" t="str">
        <f t="shared" si="3"/>
        <v/>
      </c>
      <c r="B221" t="s">
        <v>66</v>
      </c>
      <c r="C221" t="s">
        <v>75</v>
      </c>
      <c r="D221" s="8" t="s">
        <v>146</v>
      </c>
      <c r="E221">
        <v>4</v>
      </c>
      <c r="F221">
        <v>0.92763614654541016</v>
      </c>
      <c r="G221">
        <v>0.957550048828125</v>
      </c>
      <c r="H221">
        <v>4.6192780137062073E-3</v>
      </c>
      <c r="I221">
        <v>75.601716835415914</v>
      </c>
      <c r="J221">
        <v>1</v>
      </c>
      <c r="K221" s="6" t="s">
        <v>1693</v>
      </c>
    </row>
    <row r="222" spans="1:11" x14ac:dyDescent="0.3">
      <c r="A222" s="5" t="str">
        <f t="shared" si="3"/>
        <v/>
      </c>
      <c r="B222" t="s">
        <v>66</v>
      </c>
      <c r="C222" t="s">
        <v>75</v>
      </c>
      <c r="D222" s="8" t="s">
        <v>146</v>
      </c>
      <c r="E222">
        <v>5</v>
      </c>
      <c r="F222">
        <v>0.85132277011871338</v>
      </c>
      <c r="G222">
        <v>0.86856377124786377</v>
      </c>
      <c r="H222">
        <v>4.0462389588356018E-3</v>
      </c>
      <c r="I222">
        <v>74.512383013990828</v>
      </c>
      <c r="J222">
        <v>1</v>
      </c>
      <c r="K222" s="6" t="s">
        <v>1694</v>
      </c>
    </row>
    <row r="223" spans="1:11" x14ac:dyDescent="0.3">
      <c r="A223" s="5" t="str">
        <f t="shared" si="3"/>
        <v/>
      </c>
      <c r="B223" t="s">
        <v>66</v>
      </c>
      <c r="C223" t="s">
        <v>75</v>
      </c>
      <c r="D223" s="8" t="s">
        <v>146</v>
      </c>
      <c r="E223">
        <v>6</v>
      </c>
      <c r="F223">
        <v>0.80763185024261475</v>
      </c>
      <c r="G223">
        <v>0.82075959444046021</v>
      </c>
      <c r="H223">
        <v>3.5546473227441311E-3</v>
      </c>
      <c r="I223">
        <v>73.360916562656428</v>
      </c>
      <c r="J223">
        <v>1</v>
      </c>
      <c r="K223" s="6" t="s">
        <v>1695</v>
      </c>
    </row>
    <row r="224" spans="1:11" x14ac:dyDescent="0.3">
      <c r="A224" s="5" t="str">
        <f t="shared" si="3"/>
        <v/>
      </c>
      <c r="B224" t="s">
        <v>66</v>
      </c>
      <c r="C224" t="s">
        <v>75</v>
      </c>
      <c r="D224" s="8" t="s">
        <v>146</v>
      </c>
      <c r="E224">
        <v>7</v>
      </c>
      <c r="F224">
        <v>0.79723465442657471</v>
      </c>
      <c r="G224">
        <v>0.80567330121994019</v>
      </c>
      <c r="H224">
        <v>3.2974444329738617E-3</v>
      </c>
      <c r="I224">
        <v>73.141677221395398</v>
      </c>
      <c r="J224">
        <v>1</v>
      </c>
      <c r="K224" s="6" t="s">
        <v>1696</v>
      </c>
    </row>
    <row r="225" spans="1:11" x14ac:dyDescent="0.3">
      <c r="A225" s="5" t="str">
        <f t="shared" si="3"/>
        <v/>
      </c>
      <c r="B225" t="s">
        <v>66</v>
      </c>
      <c r="C225" t="s">
        <v>75</v>
      </c>
      <c r="D225" s="8" t="s">
        <v>146</v>
      </c>
      <c r="E225">
        <v>8</v>
      </c>
      <c r="F225">
        <v>0.80707067251205444</v>
      </c>
      <c r="G225">
        <v>0.81759977340698242</v>
      </c>
      <c r="H225">
        <v>3.6030393093824387E-3</v>
      </c>
      <c r="I225">
        <v>73.207313656799712</v>
      </c>
      <c r="J225">
        <v>1</v>
      </c>
      <c r="K225" s="6" t="s">
        <v>1697</v>
      </c>
    </row>
    <row r="226" spans="1:11" x14ac:dyDescent="0.3">
      <c r="A226" s="5" t="str">
        <f t="shared" si="3"/>
        <v/>
      </c>
      <c r="B226" t="s">
        <v>66</v>
      </c>
      <c r="C226" t="s">
        <v>75</v>
      </c>
      <c r="D226" s="8" t="s">
        <v>146</v>
      </c>
      <c r="E226">
        <v>9</v>
      </c>
      <c r="F226">
        <v>0.82720881700515747</v>
      </c>
      <c r="G226">
        <v>0.83760762214660645</v>
      </c>
      <c r="H226">
        <v>4.2883958667516708E-3</v>
      </c>
      <c r="I226">
        <v>75.962064316730689</v>
      </c>
      <c r="J226">
        <v>1</v>
      </c>
      <c r="K226" s="6" t="s">
        <v>1698</v>
      </c>
    </row>
    <row r="227" spans="1:11" x14ac:dyDescent="0.3">
      <c r="A227" s="5" t="str">
        <f t="shared" si="3"/>
        <v/>
      </c>
      <c r="B227" t="s">
        <v>66</v>
      </c>
      <c r="C227" t="s">
        <v>75</v>
      </c>
      <c r="D227" s="8" t="s">
        <v>146</v>
      </c>
      <c r="E227">
        <v>10</v>
      </c>
      <c r="F227">
        <v>0.87536972761154175</v>
      </c>
      <c r="G227">
        <v>0.86723363399505615</v>
      </c>
      <c r="H227">
        <v>5.1187626086175442E-3</v>
      </c>
      <c r="I227">
        <v>80.277833496702343</v>
      </c>
      <c r="J227">
        <v>1</v>
      </c>
      <c r="K227" s="6" t="s">
        <v>1699</v>
      </c>
    </row>
    <row r="228" spans="1:11" x14ac:dyDescent="0.3">
      <c r="A228" s="5" t="str">
        <f t="shared" si="3"/>
        <v/>
      </c>
      <c r="B228" t="s">
        <v>66</v>
      </c>
      <c r="C228" t="s">
        <v>75</v>
      </c>
      <c r="D228" s="8" t="s">
        <v>146</v>
      </c>
      <c r="E228">
        <v>11</v>
      </c>
      <c r="F228">
        <v>1.0023438930511475</v>
      </c>
      <c r="G228">
        <v>0.99933713674545288</v>
      </c>
      <c r="H228">
        <v>5.8902637101709843E-3</v>
      </c>
      <c r="I228">
        <v>85.201585102160379</v>
      </c>
      <c r="J228">
        <v>1</v>
      </c>
      <c r="K228" s="6" t="s">
        <v>1700</v>
      </c>
    </row>
    <row r="229" spans="1:11" x14ac:dyDescent="0.3">
      <c r="A229" s="5" t="str">
        <f t="shared" si="3"/>
        <v/>
      </c>
      <c r="B229" t="s">
        <v>66</v>
      </c>
      <c r="C229" t="s">
        <v>75</v>
      </c>
      <c r="D229" s="8" t="s">
        <v>146</v>
      </c>
      <c r="E229">
        <v>12</v>
      </c>
      <c r="F229">
        <v>1.258711576461792</v>
      </c>
      <c r="G229">
        <v>1.2519023418426514</v>
      </c>
      <c r="H229">
        <v>6.7229950800538063E-3</v>
      </c>
      <c r="I229">
        <v>89.600261898012604</v>
      </c>
      <c r="J229">
        <v>1</v>
      </c>
      <c r="K229" s="6" t="s">
        <v>1701</v>
      </c>
    </row>
    <row r="230" spans="1:11" x14ac:dyDescent="0.3">
      <c r="A230" s="5" t="str">
        <f t="shared" si="3"/>
        <v/>
      </c>
      <c r="B230" t="s">
        <v>66</v>
      </c>
      <c r="C230" t="s">
        <v>75</v>
      </c>
      <c r="D230" s="8" t="s">
        <v>146</v>
      </c>
      <c r="E230">
        <v>13</v>
      </c>
      <c r="F230">
        <v>1.6208831071853638</v>
      </c>
      <c r="G230">
        <v>1.6222513914108276</v>
      </c>
      <c r="H230">
        <v>7.2474004700779915E-3</v>
      </c>
      <c r="I230">
        <v>92.481173502030146</v>
      </c>
      <c r="J230">
        <v>1</v>
      </c>
      <c r="K230" s="6" t="s">
        <v>1702</v>
      </c>
    </row>
    <row r="231" spans="1:11" x14ac:dyDescent="0.3">
      <c r="A231" s="5" t="str">
        <f t="shared" si="3"/>
        <v/>
      </c>
      <c r="B231" t="s">
        <v>66</v>
      </c>
      <c r="C231" t="s">
        <v>75</v>
      </c>
      <c r="D231" s="8" t="s">
        <v>146</v>
      </c>
      <c r="E231">
        <v>14</v>
      </c>
      <c r="F231">
        <v>1.9975285530090332</v>
      </c>
      <c r="G231">
        <v>2.000464916229248</v>
      </c>
      <c r="H231">
        <v>6.9409669376909733E-3</v>
      </c>
      <c r="I231">
        <v>95.146772320104702</v>
      </c>
      <c r="J231">
        <v>1</v>
      </c>
      <c r="K231" s="6" t="s">
        <v>1703</v>
      </c>
    </row>
    <row r="232" spans="1:11" x14ac:dyDescent="0.3">
      <c r="A232" s="5" t="str">
        <f t="shared" si="3"/>
        <v/>
      </c>
      <c r="B232" t="s">
        <v>66</v>
      </c>
      <c r="C232" t="s">
        <v>75</v>
      </c>
      <c r="D232" s="8" t="s">
        <v>146</v>
      </c>
      <c r="E232">
        <v>15</v>
      </c>
      <c r="F232">
        <v>2.3399219512939453</v>
      </c>
      <c r="G232">
        <v>2.3251302242279053</v>
      </c>
      <c r="H232">
        <v>3.818882629275322E-3</v>
      </c>
      <c r="I232">
        <v>96.531522463805132</v>
      </c>
      <c r="J232">
        <v>1</v>
      </c>
      <c r="K232" s="6" t="s">
        <v>1704</v>
      </c>
    </row>
    <row r="233" spans="1:11" x14ac:dyDescent="0.3">
      <c r="A233" s="5" t="str">
        <f t="shared" si="3"/>
        <v/>
      </c>
      <c r="B233" t="s">
        <v>66</v>
      </c>
      <c r="C233" t="s">
        <v>75</v>
      </c>
      <c r="D233" s="8" t="s">
        <v>146</v>
      </c>
      <c r="E233">
        <v>16</v>
      </c>
      <c r="F233">
        <v>2.6682186126708984</v>
      </c>
      <c r="G233">
        <v>2.6830103397369385</v>
      </c>
      <c r="H233">
        <v>3.818882629275322E-3</v>
      </c>
      <c r="I233">
        <v>97.587965620915924</v>
      </c>
      <c r="J233">
        <v>1</v>
      </c>
      <c r="K233" s="6" t="s">
        <v>1705</v>
      </c>
    </row>
    <row r="234" spans="1:11" x14ac:dyDescent="0.3">
      <c r="A234" s="5" t="str">
        <f t="shared" si="3"/>
        <v/>
      </c>
      <c r="B234" t="s">
        <v>66</v>
      </c>
      <c r="C234" t="s">
        <v>75</v>
      </c>
      <c r="D234" s="8" t="s">
        <v>146</v>
      </c>
      <c r="E234">
        <v>17</v>
      </c>
      <c r="F234">
        <v>2.9447071552276611</v>
      </c>
      <c r="G234">
        <v>3.0106463432312012</v>
      </c>
      <c r="H234">
        <v>7.0450892671942711E-3</v>
      </c>
      <c r="I234">
        <v>98.638152696114062</v>
      </c>
      <c r="J234">
        <v>1</v>
      </c>
      <c r="K234" s="6" t="s">
        <v>1706</v>
      </c>
    </row>
    <row r="235" spans="1:11" x14ac:dyDescent="0.3">
      <c r="A235" s="5" t="str">
        <f t="shared" si="3"/>
        <v/>
      </c>
      <c r="B235" t="s">
        <v>66</v>
      </c>
      <c r="C235" t="s">
        <v>75</v>
      </c>
      <c r="D235" s="8" t="s">
        <v>146</v>
      </c>
      <c r="E235">
        <v>18</v>
      </c>
      <c r="F235">
        <v>3.1669867038726807</v>
      </c>
      <c r="G235">
        <v>2.1792984008789063</v>
      </c>
      <c r="H235">
        <v>8.1149498000741005E-3</v>
      </c>
      <c r="I235">
        <v>98.0178572415915</v>
      </c>
      <c r="J235">
        <v>1</v>
      </c>
      <c r="K235" s="6" t="s">
        <v>1707</v>
      </c>
    </row>
    <row r="236" spans="1:11" x14ac:dyDescent="0.3">
      <c r="A236" s="5" t="str">
        <f t="shared" si="3"/>
        <v/>
      </c>
      <c r="B236" t="s">
        <v>66</v>
      </c>
      <c r="C236" t="s">
        <v>75</v>
      </c>
      <c r="D236" s="8" t="s">
        <v>146</v>
      </c>
      <c r="E236">
        <v>19</v>
      </c>
      <c r="F236">
        <v>3.202472448348999</v>
      </c>
      <c r="G236">
        <v>2.7328455448150635</v>
      </c>
      <c r="H236">
        <v>8.0838687717914581E-3</v>
      </c>
      <c r="I236">
        <v>96.514338680502107</v>
      </c>
      <c r="J236">
        <v>1</v>
      </c>
      <c r="K236" s="6" t="s">
        <v>1708</v>
      </c>
    </row>
    <row r="237" spans="1:11" x14ac:dyDescent="0.3">
      <c r="A237" s="5" t="str">
        <f t="shared" si="3"/>
        <v/>
      </c>
      <c r="B237" t="s">
        <v>66</v>
      </c>
      <c r="C237" t="s">
        <v>75</v>
      </c>
      <c r="D237" s="8" t="s">
        <v>146</v>
      </c>
      <c r="E237">
        <v>20</v>
      </c>
      <c r="F237">
        <v>2.9401845932006836</v>
      </c>
      <c r="G237">
        <v>2.6403214931488037</v>
      </c>
      <c r="H237">
        <v>7.9781254753470421E-3</v>
      </c>
      <c r="I237">
        <v>94.084978878759671</v>
      </c>
      <c r="J237">
        <v>1</v>
      </c>
      <c r="K237" s="6" t="s">
        <v>1709</v>
      </c>
    </row>
    <row r="238" spans="1:11" x14ac:dyDescent="0.3">
      <c r="A238" s="5" t="str">
        <f t="shared" si="3"/>
        <v/>
      </c>
      <c r="B238" t="s">
        <v>66</v>
      </c>
      <c r="C238" t="s">
        <v>75</v>
      </c>
      <c r="D238" s="8" t="s">
        <v>146</v>
      </c>
      <c r="E238">
        <v>21</v>
      </c>
      <c r="F238">
        <v>2.89394211769104</v>
      </c>
      <c r="G238">
        <v>2.6620073318481445</v>
      </c>
      <c r="H238">
        <v>7.6235607266426086E-3</v>
      </c>
      <c r="I238">
        <v>89.790535546548853</v>
      </c>
      <c r="J238">
        <v>1</v>
      </c>
      <c r="K238" s="6" t="s">
        <v>1710</v>
      </c>
    </row>
    <row r="239" spans="1:11" x14ac:dyDescent="0.3">
      <c r="A239" s="5" t="str">
        <f t="shared" si="3"/>
        <v/>
      </c>
      <c r="B239" t="s">
        <v>66</v>
      </c>
      <c r="C239" t="s">
        <v>75</v>
      </c>
      <c r="D239" s="8" t="s">
        <v>146</v>
      </c>
      <c r="E239">
        <v>22</v>
      </c>
      <c r="F239">
        <v>2.6608290672302246</v>
      </c>
      <c r="G239">
        <v>3.1005666255950928</v>
      </c>
      <c r="H239">
        <v>7.4363956227898598E-3</v>
      </c>
      <c r="I239">
        <v>85.928457623794543</v>
      </c>
      <c r="J239">
        <v>1</v>
      </c>
      <c r="K239" s="6" t="s">
        <v>1711</v>
      </c>
    </row>
    <row r="240" spans="1:11" x14ac:dyDescent="0.3">
      <c r="A240" s="5" t="str">
        <f t="shared" si="3"/>
        <v/>
      </c>
      <c r="B240" t="s">
        <v>66</v>
      </c>
      <c r="C240" t="s">
        <v>75</v>
      </c>
      <c r="D240" s="8" t="s">
        <v>146</v>
      </c>
      <c r="E240">
        <v>23</v>
      </c>
      <c r="F240">
        <v>2.3566620349884033</v>
      </c>
      <c r="G240">
        <v>2.6010251045227051</v>
      </c>
      <c r="H240">
        <v>7.2185066528618336E-3</v>
      </c>
      <c r="I240">
        <v>83.613953593575644</v>
      </c>
      <c r="J240">
        <v>1</v>
      </c>
      <c r="K240" s="6" t="s">
        <v>1712</v>
      </c>
    </row>
    <row r="241" spans="1:11" x14ac:dyDescent="0.3">
      <c r="A241" s="5" t="str">
        <f t="shared" si="3"/>
        <v/>
      </c>
      <c r="B241" t="s">
        <v>66</v>
      </c>
      <c r="C241" t="s">
        <v>75</v>
      </c>
      <c r="D241" s="8" t="s">
        <v>146</v>
      </c>
      <c r="E241">
        <v>24</v>
      </c>
      <c r="F241">
        <v>2.0344948768615723</v>
      </c>
      <c r="G241">
        <v>2.1934990882873535</v>
      </c>
      <c r="H241">
        <v>6.7992517724633217E-3</v>
      </c>
      <c r="I241">
        <v>81.986477321071334</v>
      </c>
      <c r="J241">
        <v>1</v>
      </c>
      <c r="K241" s="6" t="s">
        <v>1713</v>
      </c>
    </row>
    <row r="242" spans="1:11" x14ac:dyDescent="0.3">
      <c r="A242" s="5" t="str">
        <f t="shared" si="3"/>
        <v/>
      </c>
      <c r="B242" t="s">
        <v>66</v>
      </c>
      <c r="C242" t="s">
        <v>75</v>
      </c>
      <c r="D242" s="8" t="s">
        <v>147</v>
      </c>
      <c r="E242">
        <v>1</v>
      </c>
      <c r="F242">
        <v>1.7442972660064697</v>
      </c>
      <c r="G242">
        <v>1.828755259513855</v>
      </c>
      <c r="H242">
        <v>7.1472772397100925E-3</v>
      </c>
      <c r="I242">
        <v>80.125825587260366</v>
      </c>
      <c r="J242">
        <v>1</v>
      </c>
      <c r="K242" s="6" t="s">
        <v>1714</v>
      </c>
    </row>
    <row r="243" spans="1:11" x14ac:dyDescent="0.3">
      <c r="A243" s="5" t="str">
        <f t="shared" si="3"/>
        <v/>
      </c>
      <c r="B243" t="s">
        <v>66</v>
      </c>
      <c r="C243" t="s">
        <v>75</v>
      </c>
      <c r="D243" s="8" t="s">
        <v>147</v>
      </c>
      <c r="E243">
        <v>2</v>
      </c>
      <c r="F243">
        <v>1.4927270412445068</v>
      </c>
      <c r="G243">
        <v>1.5458053350448608</v>
      </c>
      <c r="H243">
        <v>6.5846438519656658E-3</v>
      </c>
      <c r="I243">
        <v>79.168760666510138</v>
      </c>
      <c r="J243">
        <v>1</v>
      </c>
      <c r="K243" s="6" t="s">
        <v>1715</v>
      </c>
    </row>
    <row r="244" spans="1:11" x14ac:dyDescent="0.3">
      <c r="A244" s="5" t="str">
        <f t="shared" si="3"/>
        <v/>
      </c>
      <c r="B244" t="s">
        <v>66</v>
      </c>
      <c r="C244" t="s">
        <v>75</v>
      </c>
      <c r="D244" s="8" t="s">
        <v>147</v>
      </c>
      <c r="E244">
        <v>3</v>
      </c>
      <c r="F244">
        <v>1.2905956506729126</v>
      </c>
      <c r="G244">
        <v>1.3317273855209351</v>
      </c>
      <c r="H244">
        <v>5.9159114025533199E-3</v>
      </c>
      <c r="I244">
        <v>78.156273045262992</v>
      </c>
      <c r="J244">
        <v>1</v>
      </c>
      <c r="K244" s="6" t="s">
        <v>1716</v>
      </c>
    </row>
    <row r="245" spans="1:11" x14ac:dyDescent="0.3">
      <c r="A245" s="5" t="str">
        <f t="shared" si="3"/>
        <v/>
      </c>
      <c r="B245" t="s">
        <v>66</v>
      </c>
      <c r="C245" t="s">
        <v>75</v>
      </c>
      <c r="D245" s="8" t="s">
        <v>147</v>
      </c>
      <c r="E245">
        <v>4</v>
      </c>
      <c r="F245">
        <v>1.1450697183609009</v>
      </c>
      <c r="G245">
        <v>1.1757992506027222</v>
      </c>
      <c r="H245">
        <v>5.324970930814743E-3</v>
      </c>
      <c r="I245">
        <v>77.475263922482299</v>
      </c>
      <c r="J245">
        <v>1</v>
      </c>
      <c r="K245" s="6" t="s">
        <v>1717</v>
      </c>
    </row>
    <row r="246" spans="1:11" x14ac:dyDescent="0.3">
      <c r="A246" s="5" t="str">
        <f t="shared" si="3"/>
        <v/>
      </c>
      <c r="B246" t="s">
        <v>66</v>
      </c>
      <c r="C246" t="s">
        <v>75</v>
      </c>
      <c r="D246" s="8" t="s">
        <v>147</v>
      </c>
      <c r="E246">
        <v>5</v>
      </c>
      <c r="F246">
        <v>1.0348688364028931</v>
      </c>
      <c r="G246">
        <v>1.0559535026550293</v>
      </c>
      <c r="H246">
        <v>4.7368179075419903E-3</v>
      </c>
      <c r="I246">
        <v>76.556113379176736</v>
      </c>
      <c r="J246">
        <v>1</v>
      </c>
      <c r="K246" s="6" t="s">
        <v>1718</v>
      </c>
    </row>
    <row r="247" spans="1:11" x14ac:dyDescent="0.3">
      <c r="A247" s="5" t="str">
        <f t="shared" si="3"/>
        <v/>
      </c>
      <c r="B247" t="s">
        <v>66</v>
      </c>
      <c r="C247" t="s">
        <v>75</v>
      </c>
      <c r="D247" s="8" t="s">
        <v>147</v>
      </c>
      <c r="E247">
        <v>6</v>
      </c>
      <c r="F247">
        <v>0.96630418300628662</v>
      </c>
      <c r="G247">
        <v>0.97305834293365479</v>
      </c>
      <c r="H247">
        <v>4.2177718132734299E-3</v>
      </c>
      <c r="I247">
        <v>75.770246833179129</v>
      </c>
      <c r="J247">
        <v>1</v>
      </c>
      <c r="K247" s="6" t="s">
        <v>1719</v>
      </c>
    </row>
    <row r="248" spans="1:11" x14ac:dyDescent="0.3">
      <c r="A248" s="5" t="str">
        <f t="shared" si="3"/>
        <v/>
      </c>
      <c r="B248" t="s">
        <v>66</v>
      </c>
      <c r="C248" t="s">
        <v>75</v>
      </c>
      <c r="D248" s="8" t="s">
        <v>147</v>
      </c>
      <c r="E248">
        <v>7</v>
      </c>
      <c r="F248">
        <v>0.91970652341842651</v>
      </c>
      <c r="G248">
        <v>0.93456852436065674</v>
      </c>
      <c r="H248">
        <v>3.9660800248384476E-3</v>
      </c>
      <c r="I248">
        <v>75.259891259022524</v>
      </c>
      <c r="J248">
        <v>1</v>
      </c>
      <c r="K248" s="6" t="s">
        <v>1720</v>
      </c>
    </row>
    <row r="249" spans="1:11" x14ac:dyDescent="0.3">
      <c r="A249" s="5" t="str">
        <f t="shared" si="3"/>
        <v/>
      </c>
      <c r="B249" t="s">
        <v>66</v>
      </c>
      <c r="C249" t="s">
        <v>75</v>
      </c>
      <c r="D249" s="8" t="s">
        <v>147</v>
      </c>
      <c r="E249">
        <v>8</v>
      </c>
      <c r="F249">
        <v>0.93428897857666016</v>
      </c>
      <c r="G249">
        <v>0.93814289569854736</v>
      </c>
      <c r="H249">
        <v>4.3791546486318111E-3</v>
      </c>
      <c r="I249">
        <v>75.450187329869877</v>
      </c>
      <c r="J249">
        <v>1</v>
      </c>
      <c r="K249" s="6" t="s">
        <v>1721</v>
      </c>
    </row>
    <row r="250" spans="1:11" x14ac:dyDescent="0.3">
      <c r="A250" s="5" t="str">
        <f t="shared" si="3"/>
        <v/>
      </c>
      <c r="B250" t="s">
        <v>66</v>
      </c>
      <c r="C250" t="s">
        <v>75</v>
      </c>
      <c r="D250" s="8" t="s">
        <v>147</v>
      </c>
      <c r="E250">
        <v>9</v>
      </c>
      <c r="F250">
        <v>1.0034799575805664</v>
      </c>
      <c r="G250">
        <v>1.0044095516204834</v>
      </c>
      <c r="H250">
        <v>5.2788089960813522E-3</v>
      </c>
      <c r="I250">
        <v>78.969867536785898</v>
      </c>
      <c r="J250">
        <v>1</v>
      </c>
      <c r="K250" s="6" t="s">
        <v>1722</v>
      </c>
    </row>
    <row r="251" spans="1:11" x14ac:dyDescent="0.3">
      <c r="A251" s="5" t="str">
        <f t="shared" si="3"/>
        <v/>
      </c>
      <c r="B251" t="s">
        <v>66</v>
      </c>
      <c r="C251" t="s">
        <v>75</v>
      </c>
      <c r="D251" s="8" t="s">
        <v>147</v>
      </c>
      <c r="E251">
        <v>10</v>
      </c>
      <c r="F251">
        <v>1.1534473896026611</v>
      </c>
      <c r="G251">
        <v>1.1654884815216064</v>
      </c>
      <c r="H251">
        <v>6.3491705805063248E-3</v>
      </c>
      <c r="I251">
        <v>83.551125707061814</v>
      </c>
      <c r="J251">
        <v>1</v>
      </c>
      <c r="K251" s="6" t="s">
        <v>1723</v>
      </c>
    </row>
    <row r="252" spans="1:11" x14ac:dyDescent="0.3">
      <c r="A252" s="5" t="str">
        <f t="shared" si="3"/>
        <v/>
      </c>
      <c r="B252" t="s">
        <v>66</v>
      </c>
      <c r="C252" t="s">
        <v>75</v>
      </c>
      <c r="D252" s="8" t="s">
        <v>147</v>
      </c>
      <c r="E252">
        <v>11</v>
      </c>
      <c r="F252">
        <v>1.4434152841567993</v>
      </c>
      <c r="G252">
        <v>1.4501799345016479</v>
      </c>
      <c r="H252">
        <v>7.2286915965378284E-3</v>
      </c>
      <c r="I252">
        <v>88.826089545467795</v>
      </c>
      <c r="J252">
        <v>1</v>
      </c>
      <c r="K252" s="6" t="s">
        <v>1724</v>
      </c>
    </row>
    <row r="253" spans="1:11" x14ac:dyDescent="0.3">
      <c r="A253" s="5" t="str">
        <f t="shared" si="3"/>
        <v/>
      </c>
      <c r="B253" t="s">
        <v>66</v>
      </c>
      <c r="C253" t="s">
        <v>75</v>
      </c>
      <c r="D253" s="8" t="s">
        <v>147</v>
      </c>
      <c r="E253">
        <v>12</v>
      </c>
      <c r="F253">
        <v>1.866823673248291</v>
      </c>
      <c r="G253">
        <v>1.8447011709213257</v>
      </c>
      <c r="H253">
        <v>7.3164431378245354E-3</v>
      </c>
      <c r="I253">
        <v>92.930542538644659</v>
      </c>
      <c r="J253">
        <v>1</v>
      </c>
      <c r="K253" s="6" t="s">
        <v>1725</v>
      </c>
    </row>
    <row r="254" spans="1:11" x14ac:dyDescent="0.3">
      <c r="A254" s="5" t="str">
        <f t="shared" si="3"/>
        <v/>
      </c>
      <c r="B254" t="s">
        <v>66</v>
      </c>
      <c r="C254" t="s">
        <v>75</v>
      </c>
      <c r="D254" s="8" t="s">
        <v>147</v>
      </c>
      <c r="E254">
        <v>13</v>
      </c>
      <c r="F254">
        <v>2.2062406539916992</v>
      </c>
      <c r="G254">
        <v>2.2061309814453125</v>
      </c>
      <c r="H254">
        <v>4.162247758358717E-3</v>
      </c>
      <c r="I254">
        <v>94.958822305197273</v>
      </c>
      <c r="J254">
        <v>1</v>
      </c>
      <c r="K254" s="6" t="s">
        <v>1726</v>
      </c>
    </row>
    <row r="255" spans="1:11" x14ac:dyDescent="0.3">
      <c r="A255" s="5" t="str">
        <f t="shared" si="3"/>
        <v/>
      </c>
      <c r="B255" t="s">
        <v>66</v>
      </c>
      <c r="C255" t="s">
        <v>75</v>
      </c>
      <c r="D255" s="8" t="s">
        <v>147</v>
      </c>
      <c r="E255">
        <v>14</v>
      </c>
      <c r="F255">
        <v>2.5276036262512207</v>
      </c>
      <c r="G255">
        <v>2.5277132987976074</v>
      </c>
      <c r="H255">
        <v>4.162247758358717E-3</v>
      </c>
      <c r="I255">
        <v>97.29818508794736</v>
      </c>
      <c r="J255">
        <v>1</v>
      </c>
      <c r="K255" s="6" t="s">
        <v>1727</v>
      </c>
    </row>
    <row r="256" spans="1:11" x14ac:dyDescent="0.3">
      <c r="A256" s="5" t="str">
        <f t="shared" si="3"/>
        <v/>
      </c>
      <c r="B256" t="s">
        <v>66</v>
      </c>
      <c r="C256" t="s">
        <v>75</v>
      </c>
      <c r="D256" s="8" t="s">
        <v>147</v>
      </c>
      <c r="E256">
        <v>15</v>
      </c>
      <c r="F256">
        <v>2.7634408473968506</v>
      </c>
      <c r="G256">
        <v>2.77028489112854</v>
      </c>
      <c r="H256">
        <v>7.9677002504467964E-3</v>
      </c>
      <c r="I256">
        <v>97.663789670528573</v>
      </c>
      <c r="J256">
        <v>1</v>
      </c>
      <c r="K256" s="6" t="s">
        <v>1728</v>
      </c>
    </row>
    <row r="257" spans="1:11" x14ac:dyDescent="0.3">
      <c r="A257" s="5" t="str">
        <f t="shared" si="3"/>
        <v/>
      </c>
      <c r="B257" t="s">
        <v>66</v>
      </c>
      <c r="C257" t="s">
        <v>75</v>
      </c>
      <c r="D257" s="8" t="s">
        <v>147</v>
      </c>
      <c r="E257">
        <v>16</v>
      </c>
      <c r="F257">
        <v>2.980677604675293</v>
      </c>
      <c r="G257">
        <v>2.0736501216888428</v>
      </c>
      <c r="H257">
        <v>9.1384686529636383E-3</v>
      </c>
      <c r="I257">
        <v>96.908528736394686</v>
      </c>
      <c r="J257">
        <v>1</v>
      </c>
      <c r="K257" s="6" t="s">
        <v>1729</v>
      </c>
    </row>
    <row r="258" spans="1:11" x14ac:dyDescent="0.3">
      <c r="A258" s="5" t="str">
        <f t="shared" ref="A258:A321" si="4">IF(AND(category = B258, subcategory=C258, reportdate = D258), E258, "")</f>
        <v/>
      </c>
      <c r="B258" t="s">
        <v>66</v>
      </c>
      <c r="C258" t="s">
        <v>75</v>
      </c>
      <c r="D258" s="8" t="s">
        <v>147</v>
      </c>
      <c r="E258">
        <v>17</v>
      </c>
      <c r="F258">
        <v>3.1499011516571045</v>
      </c>
      <c r="G258">
        <v>2.5181076526641846</v>
      </c>
      <c r="H258">
        <v>9.4500826671719551E-3</v>
      </c>
      <c r="I258">
        <v>97.875402898322776</v>
      </c>
      <c r="J258">
        <v>1</v>
      </c>
      <c r="K258" s="6" t="s">
        <v>1730</v>
      </c>
    </row>
    <row r="259" spans="1:11" x14ac:dyDescent="0.3">
      <c r="A259" s="5" t="str">
        <f t="shared" si="4"/>
        <v/>
      </c>
      <c r="B259" t="s">
        <v>66</v>
      </c>
      <c r="C259" t="s">
        <v>75</v>
      </c>
      <c r="D259" s="8" t="s">
        <v>147</v>
      </c>
      <c r="E259">
        <v>18</v>
      </c>
      <c r="F259">
        <v>3.2730913162231445</v>
      </c>
      <c r="G259">
        <v>2.938438892364502</v>
      </c>
      <c r="H259">
        <v>9.3978438526391983E-3</v>
      </c>
      <c r="I259">
        <v>96.794326373696549</v>
      </c>
      <c r="J259">
        <v>1</v>
      </c>
      <c r="K259" s="6" t="s">
        <v>1731</v>
      </c>
    </row>
    <row r="260" spans="1:11" x14ac:dyDescent="0.3">
      <c r="A260" s="5" t="str">
        <f t="shared" si="4"/>
        <v/>
      </c>
      <c r="B260" t="s">
        <v>66</v>
      </c>
      <c r="C260" t="s">
        <v>75</v>
      </c>
      <c r="D260" s="8" t="s">
        <v>147</v>
      </c>
      <c r="E260">
        <v>19</v>
      </c>
      <c r="F260">
        <v>3.2660791873931885</v>
      </c>
      <c r="G260">
        <v>3.0016641616821289</v>
      </c>
      <c r="H260">
        <v>9.2272786423563957E-3</v>
      </c>
      <c r="I260">
        <v>95.576716471146995</v>
      </c>
      <c r="J260">
        <v>1</v>
      </c>
      <c r="K260" s="6" t="s">
        <v>1732</v>
      </c>
    </row>
    <row r="261" spans="1:11" x14ac:dyDescent="0.3">
      <c r="A261" s="5" t="str">
        <f t="shared" si="4"/>
        <v/>
      </c>
      <c r="B261" t="s">
        <v>66</v>
      </c>
      <c r="C261" t="s">
        <v>75</v>
      </c>
      <c r="D261" s="8" t="s">
        <v>147</v>
      </c>
      <c r="E261">
        <v>20</v>
      </c>
      <c r="F261">
        <v>3.1001100540161133</v>
      </c>
      <c r="G261">
        <v>3.3592343330383301</v>
      </c>
      <c r="H261">
        <v>8.9559797197580338E-3</v>
      </c>
      <c r="I261">
        <v>92.742540908734398</v>
      </c>
      <c r="J261">
        <v>1</v>
      </c>
      <c r="K261" s="6" t="s">
        <v>1733</v>
      </c>
    </row>
    <row r="262" spans="1:11" x14ac:dyDescent="0.3">
      <c r="A262" s="5" t="str">
        <f t="shared" si="4"/>
        <v/>
      </c>
      <c r="B262" t="s">
        <v>66</v>
      </c>
      <c r="C262" t="s">
        <v>75</v>
      </c>
      <c r="D262" s="8" t="s">
        <v>147</v>
      </c>
      <c r="E262">
        <v>21</v>
      </c>
      <c r="F262">
        <v>2.9122073650360107</v>
      </c>
      <c r="G262">
        <v>3.1163368225097656</v>
      </c>
      <c r="H262">
        <v>8.6168749257922173E-3</v>
      </c>
      <c r="I262">
        <v>86.913461761326332</v>
      </c>
      <c r="J262">
        <v>1</v>
      </c>
      <c r="K262" s="6" t="s">
        <v>1734</v>
      </c>
    </row>
    <row r="263" spans="1:11" x14ac:dyDescent="0.3">
      <c r="A263" s="5" t="str">
        <f t="shared" si="4"/>
        <v/>
      </c>
      <c r="B263" t="s">
        <v>66</v>
      </c>
      <c r="C263" t="s">
        <v>75</v>
      </c>
      <c r="D263" s="8" t="s">
        <v>147</v>
      </c>
      <c r="E263">
        <v>22</v>
      </c>
      <c r="F263">
        <v>2.6872973442077637</v>
      </c>
      <c r="G263">
        <v>2.8074491024017334</v>
      </c>
      <c r="H263">
        <v>8.3056790754199028E-3</v>
      </c>
      <c r="I263">
        <v>83.960245685236046</v>
      </c>
      <c r="J263">
        <v>1</v>
      </c>
      <c r="K263" s="6" t="s">
        <v>1735</v>
      </c>
    </row>
    <row r="264" spans="1:11" x14ac:dyDescent="0.3">
      <c r="A264" s="5" t="str">
        <f t="shared" si="4"/>
        <v/>
      </c>
      <c r="B264" t="s">
        <v>66</v>
      </c>
      <c r="C264" t="s">
        <v>75</v>
      </c>
      <c r="D264" s="8" t="s">
        <v>147</v>
      </c>
      <c r="E264">
        <v>23</v>
      </c>
      <c r="F264">
        <v>2.4191126823425293</v>
      </c>
      <c r="G264">
        <v>2.5063409805297852</v>
      </c>
      <c r="H264">
        <v>8.072257973253727E-3</v>
      </c>
      <c r="I264">
        <v>82.248848013940034</v>
      </c>
      <c r="J264">
        <v>1</v>
      </c>
      <c r="K264" s="6" t="s">
        <v>1736</v>
      </c>
    </row>
    <row r="265" spans="1:11" x14ac:dyDescent="0.3">
      <c r="A265" s="5" t="str">
        <f t="shared" si="4"/>
        <v/>
      </c>
      <c r="B265" t="s">
        <v>66</v>
      </c>
      <c r="C265" t="s">
        <v>75</v>
      </c>
      <c r="D265" s="8" t="s">
        <v>147</v>
      </c>
      <c r="E265">
        <v>24</v>
      </c>
      <c r="F265">
        <v>2.0856008529663086</v>
      </c>
      <c r="G265">
        <v>2.1798412799835205</v>
      </c>
      <c r="H265">
        <v>7.6688104309141636E-3</v>
      </c>
      <c r="I265">
        <v>81.351663707016797</v>
      </c>
      <c r="J265">
        <v>1</v>
      </c>
      <c r="K265" s="6" t="s">
        <v>1737</v>
      </c>
    </row>
    <row r="266" spans="1:11" x14ac:dyDescent="0.3">
      <c r="A266" s="5" t="str">
        <f t="shared" si="4"/>
        <v/>
      </c>
      <c r="B266" t="s">
        <v>66</v>
      </c>
      <c r="C266" t="s">
        <v>75</v>
      </c>
      <c r="D266" s="8" t="s">
        <v>148</v>
      </c>
      <c r="E266">
        <v>1</v>
      </c>
      <c r="F266">
        <v>1.819746732711792</v>
      </c>
      <c r="G266">
        <v>1.8546245098114014</v>
      </c>
      <c r="H266">
        <v>7.235728669911623E-3</v>
      </c>
      <c r="I266">
        <v>79.952424767664326</v>
      </c>
      <c r="J266">
        <v>1</v>
      </c>
      <c r="K266" s="6" t="s">
        <v>1738</v>
      </c>
    </row>
    <row r="267" spans="1:11" x14ac:dyDescent="0.3">
      <c r="A267" s="5" t="str">
        <f t="shared" si="4"/>
        <v/>
      </c>
      <c r="B267" t="s">
        <v>66</v>
      </c>
      <c r="C267" t="s">
        <v>75</v>
      </c>
      <c r="D267" s="8" t="s">
        <v>148</v>
      </c>
      <c r="E267">
        <v>2</v>
      </c>
      <c r="F267">
        <v>1.5685420036315918</v>
      </c>
      <c r="G267">
        <v>1.584886908531189</v>
      </c>
      <c r="H267">
        <v>6.6904728300869465E-3</v>
      </c>
      <c r="I267">
        <v>79.21799598943754</v>
      </c>
      <c r="J267">
        <v>1</v>
      </c>
      <c r="K267" s="6" t="s">
        <v>1739</v>
      </c>
    </row>
    <row r="268" spans="1:11" x14ac:dyDescent="0.3">
      <c r="A268" s="5" t="str">
        <f t="shared" si="4"/>
        <v/>
      </c>
      <c r="B268" t="s">
        <v>66</v>
      </c>
      <c r="C268" t="s">
        <v>75</v>
      </c>
      <c r="D268" s="8" t="s">
        <v>148</v>
      </c>
      <c r="E268">
        <v>3</v>
      </c>
      <c r="F268">
        <v>1.3677040338516235</v>
      </c>
      <c r="G268">
        <v>1.3789823055267334</v>
      </c>
      <c r="H268">
        <v>6.0159689746797085E-3</v>
      </c>
      <c r="I268">
        <v>78.843614303705635</v>
      </c>
      <c r="J268">
        <v>1</v>
      </c>
      <c r="K268" s="6" t="s">
        <v>1740</v>
      </c>
    </row>
    <row r="269" spans="1:11" x14ac:dyDescent="0.3">
      <c r="A269" s="5" t="str">
        <f t="shared" si="4"/>
        <v/>
      </c>
      <c r="B269" t="s">
        <v>66</v>
      </c>
      <c r="C269" t="s">
        <v>75</v>
      </c>
      <c r="D269" s="8" t="s">
        <v>148</v>
      </c>
      <c r="E269">
        <v>4</v>
      </c>
      <c r="F269">
        <v>1.2204415798187256</v>
      </c>
      <c r="G269">
        <v>1.2180866003036499</v>
      </c>
      <c r="H269">
        <v>5.4445937275886536E-3</v>
      </c>
      <c r="I269">
        <v>77.683409588531362</v>
      </c>
      <c r="J269">
        <v>1</v>
      </c>
      <c r="K269" s="6" t="s">
        <v>1741</v>
      </c>
    </row>
    <row r="270" spans="1:11" x14ac:dyDescent="0.3">
      <c r="A270" s="5" t="str">
        <f t="shared" si="4"/>
        <v/>
      </c>
      <c r="B270" t="s">
        <v>66</v>
      </c>
      <c r="C270" t="s">
        <v>75</v>
      </c>
      <c r="D270" s="8" t="s">
        <v>148</v>
      </c>
      <c r="E270">
        <v>5</v>
      </c>
      <c r="F270">
        <v>1.0973097085952759</v>
      </c>
      <c r="G270">
        <v>1.0931669473648071</v>
      </c>
      <c r="H270">
        <v>4.8297112807631493E-3</v>
      </c>
      <c r="I270">
        <v>76.70853302300975</v>
      </c>
      <c r="J270">
        <v>1</v>
      </c>
      <c r="K270" s="6" t="s">
        <v>1742</v>
      </c>
    </row>
    <row r="271" spans="1:11" x14ac:dyDescent="0.3">
      <c r="A271" s="5" t="str">
        <f t="shared" si="4"/>
        <v/>
      </c>
      <c r="B271" t="s">
        <v>66</v>
      </c>
      <c r="C271" t="s">
        <v>75</v>
      </c>
      <c r="D271" s="8" t="s">
        <v>148</v>
      </c>
      <c r="E271">
        <v>6</v>
      </c>
      <c r="F271">
        <v>1.0137534141540527</v>
      </c>
      <c r="G271">
        <v>1.0086101293563843</v>
      </c>
      <c r="H271">
        <v>4.285772331058979E-3</v>
      </c>
      <c r="I271">
        <v>76.160373470582257</v>
      </c>
      <c r="J271">
        <v>1</v>
      </c>
      <c r="K271" s="6" t="s">
        <v>1743</v>
      </c>
    </row>
    <row r="272" spans="1:11" x14ac:dyDescent="0.3">
      <c r="A272" s="5" t="str">
        <f t="shared" si="4"/>
        <v/>
      </c>
      <c r="B272" t="s">
        <v>66</v>
      </c>
      <c r="C272" t="s">
        <v>75</v>
      </c>
      <c r="D272" s="8" t="s">
        <v>148</v>
      </c>
      <c r="E272">
        <v>7</v>
      </c>
      <c r="F272">
        <v>0.96267479658126831</v>
      </c>
      <c r="G272">
        <v>0.96296560764312744</v>
      </c>
      <c r="H272">
        <v>4.0219053626060486E-3</v>
      </c>
      <c r="I272">
        <v>75.68111093232136</v>
      </c>
      <c r="J272">
        <v>1</v>
      </c>
      <c r="K272" s="6" t="s">
        <v>1744</v>
      </c>
    </row>
    <row r="273" spans="1:11" x14ac:dyDescent="0.3">
      <c r="A273" s="5" t="str">
        <f t="shared" si="4"/>
        <v/>
      </c>
      <c r="B273" t="s">
        <v>66</v>
      </c>
      <c r="C273" t="s">
        <v>75</v>
      </c>
      <c r="D273" s="8" t="s">
        <v>148</v>
      </c>
      <c r="E273">
        <v>8</v>
      </c>
      <c r="F273">
        <v>0.9547228217124939</v>
      </c>
      <c r="G273">
        <v>0.95212644338607788</v>
      </c>
      <c r="H273">
        <v>4.3880362063646317E-3</v>
      </c>
      <c r="I273">
        <v>75.52343967818318</v>
      </c>
      <c r="J273">
        <v>1</v>
      </c>
      <c r="K273" s="6" t="s">
        <v>1745</v>
      </c>
    </row>
    <row r="274" spans="1:11" x14ac:dyDescent="0.3">
      <c r="A274" s="5" t="str">
        <f t="shared" si="4"/>
        <v/>
      </c>
      <c r="B274" t="s">
        <v>66</v>
      </c>
      <c r="C274" t="s">
        <v>75</v>
      </c>
      <c r="D274" s="8" t="s">
        <v>148</v>
      </c>
      <c r="E274">
        <v>9</v>
      </c>
      <c r="F274">
        <v>1.0305370092391968</v>
      </c>
      <c r="G274">
        <v>1.016602635383606</v>
      </c>
      <c r="H274">
        <v>5.2838521078228951E-3</v>
      </c>
      <c r="I274">
        <v>77.549817385446858</v>
      </c>
      <c r="J274">
        <v>1</v>
      </c>
      <c r="K274" s="6" t="s">
        <v>1746</v>
      </c>
    </row>
    <row r="275" spans="1:11" x14ac:dyDescent="0.3">
      <c r="A275" s="5" t="str">
        <f t="shared" si="4"/>
        <v/>
      </c>
      <c r="B275" t="s">
        <v>66</v>
      </c>
      <c r="C275" t="s">
        <v>75</v>
      </c>
      <c r="D275" s="8" t="s">
        <v>148</v>
      </c>
      <c r="E275">
        <v>10</v>
      </c>
      <c r="F275">
        <v>1.1587291955947876</v>
      </c>
      <c r="G275">
        <v>1.1445142030715942</v>
      </c>
      <c r="H275">
        <v>6.3837994821369648E-3</v>
      </c>
      <c r="I275">
        <v>81.960652337401342</v>
      </c>
      <c r="J275">
        <v>1</v>
      </c>
      <c r="K275" s="6" t="s">
        <v>1747</v>
      </c>
    </row>
    <row r="276" spans="1:11" x14ac:dyDescent="0.3">
      <c r="A276" s="5" t="str">
        <f t="shared" si="4"/>
        <v/>
      </c>
      <c r="B276" t="s">
        <v>66</v>
      </c>
      <c r="C276" t="s">
        <v>75</v>
      </c>
      <c r="D276" s="8" t="s">
        <v>148</v>
      </c>
      <c r="E276">
        <v>11</v>
      </c>
      <c r="F276">
        <v>1.3736060857772827</v>
      </c>
      <c r="G276">
        <v>1.3587201833724976</v>
      </c>
      <c r="H276">
        <v>7.4007753282785416E-3</v>
      </c>
      <c r="I276">
        <v>86.451991735117488</v>
      </c>
      <c r="J276">
        <v>1</v>
      </c>
      <c r="K276" s="6" t="s">
        <v>1748</v>
      </c>
    </row>
    <row r="277" spans="1:11" x14ac:dyDescent="0.3">
      <c r="A277" s="5" t="str">
        <f t="shared" si="4"/>
        <v/>
      </c>
      <c r="B277" t="s">
        <v>66</v>
      </c>
      <c r="C277" t="s">
        <v>75</v>
      </c>
      <c r="D277" s="8" t="s">
        <v>148</v>
      </c>
      <c r="E277">
        <v>12</v>
      </c>
      <c r="F277">
        <v>1.6615164279937744</v>
      </c>
      <c r="G277">
        <v>1.6445437669754028</v>
      </c>
      <c r="H277">
        <v>8.1145130097866058E-3</v>
      </c>
      <c r="I277">
        <v>89.812787341785793</v>
      </c>
      <c r="J277">
        <v>1</v>
      </c>
      <c r="K277" s="6" t="s">
        <v>1749</v>
      </c>
    </row>
    <row r="278" spans="1:11" x14ac:dyDescent="0.3">
      <c r="A278" s="5" t="str">
        <f t="shared" si="4"/>
        <v/>
      </c>
      <c r="B278" t="s">
        <v>66</v>
      </c>
      <c r="C278" t="s">
        <v>75</v>
      </c>
      <c r="D278" s="8" t="s">
        <v>148</v>
      </c>
      <c r="E278">
        <v>13</v>
      </c>
      <c r="F278">
        <v>1.9958158731460571</v>
      </c>
      <c r="G278">
        <v>1.9913074970245361</v>
      </c>
      <c r="H278">
        <v>8.4036979824304581E-3</v>
      </c>
      <c r="I278">
        <v>92.364283891387942</v>
      </c>
      <c r="J278">
        <v>1</v>
      </c>
      <c r="K278" s="6" t="s">
        <v>1750</v>
      </c>
    </row>
    <row r="279" spans="1:11" x14ac:dyDescent="0.3">
      <c r="A279" s="5" t="str">
        <f t="shared" si="4"/>
        <v/>
      </c>
      <c r="B279" t="s">
        <v>66</v>
      </c>
      <c r="C279" t="s">
        <v>75</v>
      </c>
      <c r="D279" s="8" t="s">
        <v>148</v>
      </c>
      <c r="E279">
        <v>14</v>
      </c>
      <c r="F279">
        <v>2.348020076751709</v>
      </c>
      <c r="G279">
        <v>2.3417022228240967</v>
      </c>
      <c r="H279">
        <v>7.7420268207788467E-3</v>
      </c>
      <c r="I279">
        <v>94.311397200799178</v>
      </c>
      <c r="J279">
        <v>1</v>
      </c>
      <c r="K279" s="6" t="s">
        <v>1751</v>
      </c>
    </row>
    <row r="280" spans="1:11" x14ac:dyDescent="0.3">
      <c r="A280" s="5" t="str">
        <f t="shared" si="4"/>
        <v/>
      </c>
      <c r="B280" t="s">
        <v>66</v>
      </c>
      <c r="C280" t="s">
        <v>75</v>
      </c>
      <c r="D280" s="8" t="s">
        <v>148</v>
      </c>
      <c r="E280">
        <v>15</v>
      </c>
      <c r="F280">
        <v>2.6101920604705811</v>
      </c>
      <c r="G280">
        <v>2.6091752052307129</v>
      </c>
      <c r="H280">
        <v>4.0706363506615162E-3</v>
      </c>
      <c r="I280">
        <v>94.593056710357757</v>
      </c>
      <c r="J280">
        <v>1</v>
      </c>
      <c r="K280" s="6" t="s">
        <v>1752</v>
      </c>
    </row>
    <row r="281" spans="1:11" x14ac:dyDescent="0.3">
      <c r="A281" s="5" t="str">
        <f t="shared" si="4"/>
        <v/>
      </c>
      <c r="B281" t="s">
        <v>66</v>
      </c>
      <c r="C281" t="s">
        <v>75</v>
      </c>
      <c r="D281" s="8" t="s">
        <v>148</v>
      </c>
      <c r="E281">
        <v>16</v>
      </c>
      <c r="F281">
        <v>2.8138144016265869</v>
      </c>
      <c r="G281">
        <v>2.8148312568664551</v>
      </c>
      <c r="H281">
        <v>4.0706363506615162E-3</v>
      </c>
      <c r="I281">
        <v>95.59675377260308</v>
      </c>
      <c r="J281">
        <v>1</v>
      </c>
      <c r="K281" s="6" t="s">
        <v>1753</v>
      </c>
    </row>
    <row r="282" spans="1:11" x14ac:dyDescent="0.3">
      <c r="A282" s="5" t="str">
        <f t="shared" si="4"/>
        <v/>
      </c>
      <c r="B282" t="s">
        <v>66</v>
      </c>
      <c r="C282" t="s">
        <v>75</v>
      </c>
      <c r="D282" s="8" t="s">
        <v>148</v>
      </c>
      <c r="E282">
        <v>17</v>
      </c>
      <c r="F282">
        <v>2.9440093040466309</v>
      </c>
      <c r="G282">
        <v>2.9402196407318115</v>
      </c>
      <c r="H282">
        <v>7.5586452148854733E-3</v>
      </c>
      <c r="I282">
        <v>94.489157041042617</v>
      </c>
      <c r="J282">
        <v>1</v>
      </c>
      <c r="K282" s="6" t="s">
        <v>1754</v>
      </c>
    </row>
    <row r="283" spans="1:11" x14ac:dyDescent="0.3">
      <c r="A283" s="5" t="str">
        <f t="shared" si="4"/>
        <v/>
      </c>
      <c r="B283" t="s">
        <v>66</v>
      </c>
      <c r="C283" t="s">
        <v>75</v>
      </c>
      <c r="D283" s="8" t="s">
        <v>148</v>
      </c>
      <c r="E283">
        <v>18</v>
      </c>
      <c r="F283">
        <v>3.0280909538269043</v>
      </c>
      <c r="G283">
        <v>2.7285869121551514</v>
      </c>
      <c r="H283">
        <v>8.4042204543948174E-3</v>
      </c>
      <c r="I283">
        <v>91.418603990848112</v>
      </c>
      <c r="J283">
        <v>0.5</v>
      </c>
      <c r="K283" s="6" t="s">
        <v>1755</v>
      </c>
    </row>
    <row r="284" spans="1:11" x14ac:dyDescent="0.3">
      <c r="A284" s="5" t="str">
        <f t="shared" si="4"/>
        <v/>
      </c>
      <c r="B284" t="s">
        <v>66</v>
      </c>
      <c r="C284" t="s">
        <v>75</v>
      </c>
      <c r="D284" s="8" t="s">
        <v>148</v>
      </c>
      <c r="E284">
        <v>19</v>
      </c>
      <c r="F284">
        <v>2.9978024959564209</v>
      </c>
      <c r="G284">
        <v>2.1993310451507568</v>
      </c>
      <c r="H284">
        <v>8.8811945170164108E-3</v>
      </c>
      <c r="I284">
        <v>88.198944290424322</v>
      </c>
      <c r="J284">
        <v>1</v>
      </c>
      <c r="K284" s="6" t="s">
        <v>1756</v>
      </c>
    </row>
    <row r="285" spans="1:11" x14ac:dyDescent="0.3">
      <c r="A285" s="5" t="str">
        <f t="shared" si="4"/>
        <v/>
      </c>
      <c r="B285" t="s">
        <v>66</v>
      </c>
      <c r="C285" t="s">
        <v>75</v>
      </c>
      <c r="D285" s="8" t="s">
        <v>148</v>
      </c>
      <c r="E285">
        <v>20</v>
      </c>
      <c r="F285">
        <v>2.7987427711486816</v>
      </c>
      <c r="G285">
        <v>2.6961088180541992</v>
      </c>
      <c r="H285">
        <v>8.470974862575531E-3</v>
      </c>
      <c r="I285">
        <v>85.782898818020769</v>
      </c>
      <c r="J285">
        <v>0.5</v>
      </c>
      <c r="K285" s="6" t="s">
        <v>1757</v>
      </c>
    </row>
    <row r="286" spans="1:11" x14ac:dyDescent="0.3">
      <c r="A286" s="5" t="str">
        <f t="shared" si="4"/>
        <v/>
      </c>
      <c r="B286" t="s">
        <v>66</v>
      </c>
      <c r="C286" t="s">
        <v>75</v>
      </c>
      <c r="D286" s="8" t="s">
        <v>148</v>
      </c>
      <c r="E286">
        <v>21</v>
      </c>
      <c r="F286">
        <v>2.6620044708251953</v>
      </c>
      <c r="G286">
        <v>2.826127290725708</v>
      </c>
      <c r="H286">
        <v>8.2997484132647514E-3</v>
      </c>
      <c r="I286">
        <v>82.549108146916467</v>
      </c>
      <c r="J286">
        <v>1</v>
      </c>
      <c r="K286" s="6" t="s">
        <v>1758</v>
      </c>
    </row>
    <row r="287" spans="1:11" x14ac:dyDescent="0.3">
      <c r="A287" s="5" t="str">
        <f t="shared" si="4"/>
        <v/>
      </c>
      <c r="B287" t="s">
        <v>66</v>
      </c>
      <c r="C287" t="s">
        <v>75</v>
      </c>
      <c r="D287" s="8" t="s">
        <v>148</v>
      </c>
      <c r="E287">
        <v>22</v>
      </c>
      <c r="F287">
        <v>2.4687180519104004</v>
      </c>
      <c r="G287">
        <v>2.5560672283172607</v>
      </c>
      <c r="H287">
        <v>7.9878661781549454E-3</v>
      </c>
      <c r="I287">
        <v>79.998253737454363</v>
      </c>
      <c r="J287">
        <v>1</v>
      </c>
      <c r="K287" s="6" t="s">
        <v>1759</v>
      </c>
    </row>
    <row r="288" spans="1:11" x14ac:dyDescent="0.3">
      <c r="A288" s="5" t="str">
        <f t="shared" si="4"/>
        <v/>
      </c>
      <c r="B288" t="s">
        <v>66</v>
      </c>
      <c r="C288" t="s">
        <v>75</v>
      </c>
      <c r="D288" s="8" t="s">
        <v>148</v>
      </c>
      <c r="E288">
        <v>23</v>
      </c>
      <c r="F288">
        <v>2.1684682369232178</v>
      </c>
      <c r="G288">
        <v>2.2692129611968994</v>
      </c>
      <c r="H288">
        <v>7.8518074005842209E-3</v>
      </c>
      <c r="I288">
        <v>78.922175120048578</v>
      </c>
      <c r="J288">
        <v>1</v>
      </c>
      <c r="K288" s="6" t="s">
        <v>1760</v>
      </c>
    </row>
    <row r="289" spans="1:11" x14ac:dyDescent="0.3">
      <c r="A289" s="5" t="str">
        <f t="shared" si="4"/>
        <v/>
      </c>
      <c r="B289" t="s">
        <v>66</v>
      </c>
      <c r="C289" t="s">
        <v>75</v>
      </c>
      <c r="D289" s="8" t="s">
        <v>148</v>
      </c>
      <c r="E289">
        <v>24</v>
      </c>
      <c r="F289">
        <v>1.8217191696166992</v>
      </c>
      <c r="G289">
        <v>1.8925309181213379</v>
      </c>
      <c r="H289">
        <v>7.435748353600502E-3</v>
      </c>
      <c r="I289">
        <v>77.960688816119671</v>
      </c>
      <c r="J289">
        <v>1</v>
      </c>
      <c r="K289" s="6" t="s">
        <v>1761</v>
      </c>
    </row>
    <row r="290" spans="1:11" x14ac:dyDescent="0.3">
      <c r="A290" s="5" t="str">
        <f t="shared" si="4"/>
        <v/>
      </c>
      <c r="B290" t="s">
        <v>66</v>
      </c>
      <c r="C290" t="s">
        <v>75</v>
      </c>
      <c r="D290" s="8" t="s">
        <v>149</v>
      </c>
      <c r="E290">
        <v>1</v>
      </c>
      <c r="F290">
        <v>1.5537681579589844</v>
      </c>
      <c r="G290">
        <v>1.5964498519897461</v>
      </c>
      <c r="H290">
        <v>6.6339909099042416E-3</v>
      </c>
      <c r="I290">
        <v>76.923175106364809</v>
      </c>
      <c r="J290">
        <v>1</v>
      </c>
      <c r="K290" s="6" t="s">
        <v>1762</v>
      </c>
    </row>
    <row r="291" spans="1:11" x14ac:dyDescent="0.3">
      <c r="A291" s="5" t="str">
        <f t="shared" si="4"/>
        <v/>
      </c>
      <c r="B291" t="s">
        <v>66</v>
      </c>
      <c r="C291" t="s">
        <v>75</v>
      </c>
      <c r="D291" s="8" t="s">
        <v>149</v>
      </c>
      <c r="E291">
        <v>2</v>
      </c>
      <c r="F291">
        <v>1.3166940212249756</v>
      </c>
      <c r="G291">
        <v>1.363476037979126</v>
      </c>
      <c r="H291">
        <v>6.0787182301282883E-3</v>
      </c>
      <c r="I291">
        <v>76.147210786065926</v>
      </c>
      <c r="J291">
        <v>1</v>
      </c>
      <c r="K291" s="6" t="s">
        <v>1763</v>
      </c>
    </row>
    <row r="292" spans="1:11" x14ac:dyDescent="0.3">
      <c r="A292" s="5" t="str">
        <f t="shared" si="4"/>
        <v/>
      </c>
      <c r="B292" t="s">
        <v>66</v>
      </c>
      <c r="C292" t="s">
        <v>75</v>
      </c>
      <c r="D292" s="8" t="s">
        <v>149</v>
      </c>
      <c r="E292">
        <v>3</v>
      </c>
      <c r="F292">
        <v>1.166179895401001</v>
      </c>
      <c r="G292">
        <v>1.188055157661438</v>
      </c>
      <c r="H292">
        <v>5.5011794902384281E-3</v>
      </c>
      <c r="I292">
        <v>75.649115423224885</v>
      </c>
      <c r="J292">
        <v>1</v>
      </c>
      <c r="K292" s="6" t="s">
        <v>1764</v>
      </c>
    </row>
    <row r="293" spans="1:11" x14ac:dyDescent="0.3">
      <c r="A293" s="5" t="str">
        <f t="shared" si="4"/>
        <v/>
      </c>
      <c r="B293" t="s">
        <v>66</v>
      </c>
      <c r="C293" t="s">
        <v>75</v>
      </c>
      <c r="D293" s="8" t="s">
        <v>149</v>
      </c>
      <c r="E293">
        <v>4</v>
      </c>
      <c r="F293">
        <v>1.0493581295013428</v>
      </c>
      <c r="G293">
        <v>1.064910888671875</v>
      </c>
      <c r="H293">
        <v>4.9089435487985611E-3</v>
      </c>
      <c r="I293">
        <v>75.276743716553455</v>
      </c>
      <c r="J293">
        <v>1</v>
      </c>
      <c r="K293" s="6" t="s">
        <v>1765</v>
      </c>
    </row>
    <row r="294" spans="1:11" x14ac:dyDescent="0.3">
      <c r="A294" s="5" t="str">
        <f t="shared" si="4"/>
        <v/>
      </c>
      <c r="B294" t="s">
        <v>66</v>
      </c>
      <c r="C294" t="s">
        <v>75</v>
      </c>
      <c r="D294" s="8" t="s">
        <v>149</v>
      </c>
      <c r="E294">
        <v>5</v>
      </c>
      <c r="F294">
        <v>0.97407710552215576</v>
      </c>
      <c r="G294">
        <v>0.97971588373184204</v>
      </c>
      <c r="H294">
        <v>4.3590646237134933E-3</v>
      </c>
      <c r="I294">
        <v>74.83515133493303</v>
      </c>
      <c r="J294">
        <v>1</v>
      </c>
      <c r="K294" s="6" t="s">
        <v>1766</v>
      </c>
    </row>
    <row r="295" spans="1:11" x14ac:dyDescent="0.3">
      <c r="A295" s="5" t="str">
        <f t="shared" si="4"/>
        <v/>
      </c>
      <c r="B295" t="s">
        <v>66</v>
      </c>
      <c r="C295" t="s">
        <v>75</v>
      </c>
      <c r="D295" s="8" t="s">
        <v>149</v>
      </c>
      <c r="E295">
        <v>6</v>
      </c>
      <c r="F295">
        <v>0.93151777982711792</v>
      </c>
      <c r="G295">
        <v>0.93830949068069458</v>
      </c>
      <c r="H295">
        <v>3.8910992443561554E-3</v>
      </c>
      <c r="I295">
        <v>74.652373516130581</v>
      </c>
      <c r="J295">
        <v>1</v>
      </c>
      <c r="K295" s="6" t="s">
        <v>1767</v>
      </c>
    </row>
    <row r="296" spans="1:11" x14ac:dyDescent="0.3">
      <c r="A296" s="5" t="str">
        <f t="shared" si="4"/>
        <v/>
      </c>
      <c r="B296" t="s">
        <v>66</v>
      </c>
      <c r="C296" t="s">
        <v>75</v>
      </c>
      <c r="D296" s="8" t="s">
        <v>149</v>
      </c>
      <c r="E296">
        <v>7</v>
      </c>
      <c r="F296">
        <v>0.92868095636367798</v>
      </c>
      <c r="G296">
        <v>0.93999576568603516</v>
      </c>
      <c r="H296">
        <v>3.692942438647151E-3</v>
      </c>
      <c r="I296">
        <v>74.988602948757588</v>
      </c>
      <c r="J296">
        <v>1</v>
      </c>
      <c r="K296" s="6" t="s">
        <v>1768</v>
      </c>
    </row>
    <row r="297" spans="1:11" x14ac:dyDescent="0.3">
      <c r="A297" s="5" t="str">
        <f t="shared" si="4"/>
        <v/>
      </c>
      <c r="B297" t="s">
        <v>66</v>
      </c>
      <c r="C297" t="s">
        <v>75</v>
      </c>
      <c r="D297" s="8" t="s">
        <v>149</v>
      </c>
      <c r="E297">
        <v>8</v>
      </c>
      <c r="F297">
        <v>0.9507899284362793</v>
      </c>
      <c r="G297">
        <v>0.96101421117782593</v>
      </c>
      <c r="H297">
        <v>4.0397876873612404E-3</v>
      </c>
      <c r="I297">
        <v>75.291924625247105</v>
      </c>
      <c r="J297">
        <v>1</v>
      </c>
      <c r="K297" s="6" t="s">
        <v>1769</v>
      </c>
    </row>
    <row r="298" spans="1:11" x14ac:dyDescent="0.3">
      <c r="A298" s="5" t="str">
        <f t="shared" si="4"/>
        <v/>
      </c>
      <c r="B298" t="s">
        <v>66</v>
      </c>
      <c r="C298" t="s">
        <v>75</v>
      </c>
      <c r="D298" s="8" t="s">
        <v>149</v>
      </c>
      <c r="E298">
        <v>9</v>
      </c>
      <c r="F298">
        <v>0.97160440683364868</v>
      </c>
      <c r="G298">
        <v>0.98795068264007568</v>
      </c>
      <c r="H298">
        <v>4.7376062721014023E-3</v>
      </c>
      <c r="I298">
        <v>76.919844640723326</v>
      </c>
      <c r="J298">
        <v>1</v>
      </c>
      <c r="K298" s="6" t="s">
        <v>1770</v>
      </c>
    </row>
    <row r="299" spans="1:11" x14ac:dyDescent="0.3">
      <c r="A299" s="5" t="str">
        <f t="shared" si="4"/>
        <v/>
      </c>
      <c r="B299" t="s">
        <v>66</v>
      </c>
      <c r="C299" t="s">
        <v>75</v>
      </c>
      <c r="D299" s="8" t="s">
        <v>149</v>
      </c>
      <c r="E299">
        <v>10</v>
      </c>
      <c r="F299">
        <v>1.0309656858444214</v>
      </c>
      <c r="G299">
        <v>1.0497064590454102</v>
      </c>
      <c r="H299">
        <v>5.5144038051366806E-3</v>
      </c>
      <c r="I299">
        <v>80.575060869333385</v>
      </c>
      <c r="J299">
        <v>1</v>
      </c>
      <c r="K299" s="6" t="s">
        <v>1771</v>
      </c>
    </row>
    <row r="300" spans="1:11" x14ac:dyDescent="0.3">
      <c r="A300" s="5" t="str">
        <f t="shared" si="4"/>
        <v/>
      </c>
      <c r="B300" t="s">
        <v>66</v>
      </c>
      <c r="C300" t="s">
        <v>75</v>
      </c>
      <c r="D300" s="8" t="s">
        <v>149</v>
      </c>
      <c r="E300">
        <v>11</v>
      </c>
      <c r="F300">
        <v>1.2097616195678711</v>
      </c>
      <c r="G300">
        <v>1.2084327936172485</v>
      </c>
      <c r="H300">
        <v>6.2284441664814949E-3</v>
      </c>
      <c r="I300">
        <v>84.899818253199001</v>
      </c>
      <c r="J300">
        <v>1</v>
      </c>
      <c r="K300" s="6" t="s">
        <v>1772</v>
      </c>
    </row>
    <row r="301" spans="1:11" x14ac:dyDescent="0.3">
      <c r="A301" s="5" t="str">
        <f t="shared" si="4"/>
        <v/>
      </c>
      <c r="B301" t="s">
        <v>66</v>
      </c>
      <c r="C301" t="s">
        <v>75</v>
      </c>
      <c r="D301" s="8" t="s">
        <v>149</v>
      </c>
      <c r="E301">
        <v>12</v>
      </c>
      <c r="F301">
        <v>1.4734518527984619</v>
      </c>
      <c r="G301">
        <v>1.4696246385574341</v>
      </c>
      <c r="H301">
        <v>6.5687508322298527E-3</v>
      </c>
      <c r="I301">
        <v>88.245976187447226</v>
      </c>
      <c r="J301">
        <v>1</v>
      </c>
      <c r="K301" s="6" t="s">
        <v>1773</v>
      </c>
    </row>
    <row r="302" spans="1:11" x14ac:dyDescent="0.3">
      <c r="A302" s="5" t="str">
        <f t="shared" si="4"/>
        <v/>
      </c>
      <c r="B302" t="s">
        <v>66</v>
      </c>
      <c r="C302" t="s">
        <v>75</v>
      </c>
      <c r="D302" s="8" t="s">
        <v>149</v>
      </c>
      <c r="E302">
        <v>13</v>
      </c>
      <c r="F302">
        <v>1.6734069585800171</v>
      </c>
      <c r="G302">
        <v>1.6742116212844849</v>
      </c>
      <c r="H302">
        <v>3.8826630916446447E-3</v>
      </c>
      <c r="I302">
        <v>90.188834388199197</v>
      </c>
      <c r="J302">
        <v>1</v>
      </c>
      <c r="K302" s="6" t="s">
        <v>1774</v>
      </c>
    </row>
    <row r="303" spans="1:11" x14ac:dyDescent="0.3">
      <c r="A303" s="5" t="str">
        <f t="shared" si="4"/>
        <v/>
      </c>
      <c r="B303" t="s">
        <v>66</v>
      </c>
      <c r="C303" t="s">
        <v>75</v>
      </c>
      <c r="D303" s="8" t="s">
        <v>149</v>
      </c>
      <c r="E303">
        <v>14</v>
      </c>
      <c r="F303">
        <v>1.9619852304458618</v>
      </c>
      <c r="G303">
        <v>1.961180567741394</v>
      </c>
      <c r="H303">
        <v>3.8826630916446447E-3</v>
      </c>
      <c r="I303">
        <v>91.452672667605555</v>
      </c>
      <c r="J303">
        <v>1</v>
      </c>
      <c r="K303" s="6" t="s">
        <v>1775</v>
      </c>
    </row>
    <row r="304" spans="1:11" x14ac:dyDescent="0.3">
      <c r="A304" s="5" t="str">
        <f t="shared" si="4"/>
        <v/>
      </c>
      <c r="B304" t="s">
        <v>66</v>
      </c>
      <c r="C304" t="s">
        <v>75</v>
      </c>
      <c r="D304" s="8" t="s">
        <v>149</v>
      </c>
      <c r="E304">
        <v>15</v>
      </c>
      <c r="F304">
        <v>2.2593786716461182</v>
      </c>
      <c r="G304">
        <v>2.2805793285369873</v>
      </c>
      <c r="H304">
        <v>7.2004478424787521E-3</v>
      </c>
      <c r="I304">
        <v>93.254254532477361</v>
      </c>
      <c r="J304">
        <v>1</v>
      </c>
      <c r="K304" s="6" t="s">
        <v>1776</v>
      </c>
    </row>
    <row r="305" spans="1:11" x14ac:dyDescent="0.3">
      <c r="A305" s="5" t="str">
        <f t="shared" si="4"/>
        <v/>
      </c>
      <c r="B305" t="s">
        <v>66</v>
      </c>
      <c r="C305" t="s">
        <v>75</v>
      </c>
      <c r="D305" s="8" t="s">
        <v>149</v>
      </c>
      <c r="E305">
        <v>16</v>
      </c>
      <c r="F305">
        <v>2.588315486907959</v>
      </c>
      <c r="G305">
        <v>1.9136126041412354</v>
      </c>
      <c r="H305">
        <v>8.0325379967689514E-3</v>
      </c>
      <c r="I305">
        <v>94.497355004760649</v>
      </c>
      <c r="J305">
        <v>0.5</v>
      </c>
      <c r="K305" s="6" t="s">
        <v>1777</v>
      </c>
    </row>
    <row r="306" spans="1:11" x14ac:dyDescent="0.3">
      <c r="A306" s="5" t="str">
        <f t="shared" si="4"/>
        <v/>
      </c>
      <c r="B306" t="s">
        <v>66</v>
      </c>
      <c r="C306" t="s">
        <v>75</v>
      </c>
      <c r="D306" s="8" t="s">
        <v>149</v>
      </c>
      <c r="E306">
        <v>17</v>
      </c>
      <c r="F306">
        <v>2.8687732219696045</v>
      </c>
      <c r="G306">
        <v>2.1095802783966064</v>
      </c>
      <c r="H306">
        <v>8.3646532148122787E-3</v>
      </c>
      <c r="I306">
        <v>95.661182190231401</v>
      </c>
      <c r="J306">
        <v>1</v>
      </c>
      <c r="K306" s="6" t="s">
        <v>1778</v>
      </c>
    </row>
    <row r="307" spans="1:11" x14ac:dyDescent="0.3">
      <c r="A307" s="5" t="str">
        <f t="shared" si="4"/>
        <v/>
      </c>
      <c r="B307" t="s">
        <v>66</v>
      </c>
      <c r="C307" t="s">
        <v>75</v>
      </c>
      <c r="D307" s="8" t="s">
        <v>149</v>
      </c>
      <c r="E307">
        <v>18</v>
      </c>
      <c r="F307">
        <v>3.1053221225738525</v>
      </c>
      <c r="G307">
        <v>2.7045481204986572</v>
      </c>
      <c r="H307">
        <v>8.2079879939556122E-3</v>
      </c>
      <c r="I307">
        <v>95.161215824662463</v>
      </c>
      <c r="J307">
        <v>1</v>
      </c>
      <c r="K307" s="6" t="s">
        <v>1779</v>
      </c>
    </row>
    <row r="308" spans="1:11" x14ac:dyDescent="0.3">
      <c r="A308" s="5" t="str">
        <f t="shared" si="4"/>
        <v/>
      </c>
      <c r="B308" t="s">
        <v>66</v>
      </c>
      <c r="C308" t="s">
        <v>75</v>
      </c>
      <c r="D308" s="8" t="s">
        <v>149</v>
      </c>
      <c r="E308">
        <v>19</v>
      </c>
      <c r="F308">
        <v>3.1513159275054932</v>
      </c>
      <c r="G308">
        <v>2.8798916339874268</v>
      </c>
      <c r="H308">
        <v>8.0839069560170174E-3</v>
      </c>
      <c r="I308">
        <v>93.236609566823901</v>
      </c>
      <c r="J308">
        <v>1</v>
      </c>
      <c r="K308" s="6" t="s">
        <v>1780</v>
      </c>
    </row>
    <row r="309" spans="1:11" x14ac:dyDescent="0.3">
      <c r="A309" s="5" t="str">
        <f t="shared" si="4"/>
        <v/>
      </c>
      <c r="B309" t="s">
        <v>66</v>
      </c>
      <c r="C309" t="s">
        <v>75</v>
      </c>
      <c r="D309" s="8" t="s">
        <v>149</v>
      </c>
      <c r="E309">
        <v>20</v>
      </c>
      <c r="F309">
        <v>2.960038423538208</v>
      </c>
      <c r="G309">
        <v>3.1871447563171387</v>
      </c>
      <c r="H309">
        <v>7.7762920409440994E-3</v>
      </c>
      <c r="I309">
        <v>90.800050699069729</v>
      </c>
      <c r="J309">
        <v>0.5</v>
      </c>
      <c r="K309" s="6" t="s">
        <v>1781</v>
      </c>
    </row>
    <row r="310" spans="1:11" x14ac:dyDescent="0.3">
      <c r="A310" s="5" t="str">
        <f t="shared" si="4"/>
        <v/>
      </c>
      <c r="B310" t="s">
        <v>66</v>
      </c>
      <c r="C310" t="s">
        <v>75</v>
      </c>
      <c r="D310" s="8" t="s">
        <v>149</v>
      </c>
      <c r="E310">
        <v>21</v>
      </c>
      <c r="F310">
        <v>2.8342082500457764</v>
      </c>
      <c r="G310">
        <v>3.1489307880401611</v>
      </c>
      <c r="H310">
        <v>7.6197884045541286E-3</v>
      </c>
      <c r="I310">
        <v>87.722593957675016</v>
      </c>
      <c r="J310">
        <v>1</v>
      </c>
      <c r="K310" s="6" t="s">
        <v>1782</v>
      </c>
    </row>
    <row r="311" spans="1:11" x14ac:dyDescent="0.3">
      <c r="A311" s="5" t="str">
        <f t="shared" si="4"/>
        <v/>
      </c>
      <c r="B311" t="s">
        <v>66</v>
      </c>
      <c r="C311" t="s">
        <v>75</v>
      </c>
      <c r="D311" s="8" t="s">
        <v>149</v>
      </c>
      <c r="E311">
        <v>22</v>
      </c>
      <c r="F311">
        <v>2.6080946922302246</v>
      </c>
      <c r="G311">
        <v>2.7806394100189209</v>
      </c>
      <c r="H311">
        <v>7.3077050037682056E-3</v>
      </c>
      <c r="I311">
        <v>83.281470498140166</v>
      </c>
      <c r="J311">
        <v>1</v>
      </c>
      <c r="K311" s="6" t="s">
        <v>1783</v>
      </c>
    </row>
    <row r="312" spans="1:11" x14ac:dyDescent="0.3">
      <c r="A312" s="5" t="str">
        <f t="shared" si="4"/>
        <v/>
      </c>
      <c r="B312" t="s">
        <v>66</v>
      </c>
      <c r="C312" t="s">
        <v>75</v>
      </c>
      <c r="D312" s="8" t="s">
        <v>149</v>
      </c>
      <c r="E312">
        <v>23</v>
      </c>
      <c r="F312">
        <v>2.2951822280883789</v>
      </c>
      <c r="G312">
        <v>2.4166014194488525</v>
      </c>
      <c r="H312">
        <v>7.2507839649915695E-3</v>
      </c>
      <c r="I312">
        <v>80.91009257679471</v>
      </c>
      <c r="J312">
        <v>1</v>
      </c>
      <c r="K312" s="6" t="s">
        <v>1784</v>
      </c>
    </row>
    <row r="313" spans="1:11" x14ac:dyDescent="0.3">
      <c r="A313" s="5" t="str">
        <f t="shared" si="4"/>
        <v/>
      </c>
      <c r="B313" t="s">
        <v>66</v>
      </c>
      <c r="C313" t="s">
        <v>75</v>
      </c>
      <c r="D313" s="8" t="s">
        <v>149</v>
      </c>
      <c r="E313">
        <v>24</v>
      </c>
      <c r="F313">
        <v>1.9278836250305176</v>
      </c>
      <c r="G313">
        <v>2.0303318500518799</v>
      </c>
      <c r="H313">
        <v>6.9355545565485954E-3</v>
      </c>
      <c r="I313">
        <v>79.540559644502423</v>
      </c>
      <c r="J313">
        <v>1</v>
      </c>
      <c r="K313" s="6" t="s">
        <v>1785</v>
      </c>
    </row>
    <row r="314" spans="1:11" x14ac:dyDescent="0.3">
      <c r="A314" s="5" t="str">
        <f t="shared" si="4"/>
        <v/>
      </c>
      <c r="B314" t="s">
        <v>66</v>
      </c>
      <c r="C314" t="s">
        <v>75</v>
      </c>
      <c r="D314" s="8" t="s">
        <v>150</v>
      </c>
      <c r="E314">
        <v>1</v>
      </c>
      <c r="F314">
        <v>1.6383838653564453</v>
      </c>
      <c r="G314">
        <v>1.7034896612167358</v>
      </c>
      <c r="H314">
        <v>6.506703794002533E-3</v>
      </c>
      <c r="I314">
        <v>78.498346080899552</v>
      </c>
      <c r="J314">
        <v>1</v>
      </c>
      <c r="K314" s="6" t="s">
        <v>1786</v>
      </c>
    </row>
    <row r="315" spans="1:11" x14ac:dyDescent="0.3">
      <c r="A315" s="5" t="str">
        <f t="shared" si="4"/>
        <v/>
      </c>
      <c r="B315" t="s">
        <v>66</v>
      </c>
      <c r="C315" t="s">
        <v>75</v>
      </c>
      <c r="D315" s="8" t="s">
        <v>150</v>
      </c>
      <c r="E315">
        <v>2</v>
      </c>
      <c r="F315">
        <v>1.4012963771820068</v>
      </c>
      <c r="G315">
        <v>1.4459159374237061</v>
      </c>
      <c r="H315">
        <v>5.9473337605595589E-3</v>
      </c>
      <c r="I315">
        <v>77.676718769493746</v>
      </c>
      <c r="J315">
        <v>1</v>
      </c>
      <c r="K315" s="6" t="s">
        <v>1787</v>
      </c>
    </row>
    <row r="316" spans="1:11" x14ac:dyDescent="0.3">
      <c r="A316" s="5" t="str">
        <f t="shared" si="4"/>
        <v/>
      </c>
      <c r="B316" t="s">
        <v>66</v>
      </c>
      <c r="C316" t="s">
        <v>75</v>
      </c>
      <c r="D316" s="8" t="s">
        <v>150</v>
      </c>
      <c r="E316">
        <v>3</v>
      </c>
      <c r="F316">
        <v>1.2299820184707642</v>
      </c>
      <c r="G316">
        <v>1.2660208940505981</v>
      </c>
      <c r="H316">
        <v>5.3877984173595905E-3</v>
      </c>
      <c r="I316">
        <v>76.868488205662388</v>
      </c>
      <c r="J316">
        <v>1</v>
      </c>
      <c r="K316" s="6" t="s">
        <v>1788</v>
      </c>
    </row>
    <row r="317" spans="1:11" x14ac:dyDescent="0.3">
      <c r="A317" s="5" t="str">
        <f t="shared" si="4"/>
        <v/>
      </c>
      <c r="B317" t="s">
        <v>66</v>
      </c>
      <c r="C317" t="s">
        <v>75</v>
      </c>
      <c r="D317" s="8" t="s">
        <v>150</v>
      </c>
      <c r="E317">
        <v>4</v>
      </c>
      <c r="F317">
        <v>1.0972913503646851</v>
      </c>
      <c r="G317">
        <v>1.1275856494903564</v>
      </c>
      <c r="H317">
        <v>4.8334291204810143E-3</v>
      </c>
      <c r="I317">
        <v>76.130880559485973</v>
      </c>
      <c r="J317">
        <v>1</v>
      </c>
      <c r="K317" s="6" t="s">
        <v>1789</v>
      </c>
    </row>
    <row r="318" spans="1:11" x14ac:dyDescent="0.3">
      <c r="A318" s="5" t="str">
        <f t="shared" si="4"/>
        <v/>
      </c>
      <c r="B318" t="s">
        <v>66</v>
      </c>
      <c r="C318" t="s">
        <v>75</v>
      </c>
      <c r="D318" s="8" t="s">
        <v>150</v>
      </c>
      <c r="E318">
        <v>5</v>
      </c>
      <c r="F318">
        <v>1.0144745111465454</v>
      </c>
      <c r="G318">
        <v>1.0248376131057739</v>
      </c>
      <c r="H318">
        <v>4.3225469999015331E-3</v>
      </c>
      <c r="I318">
        <v>75.502581662497477</v>
      </c>
      <c r="J318">
        <v>1</v>
      </c>
      <c r="K318" s="6" t="s">
        <v>1790</v>
      </c>
    </row>
    <row r="319" spans="1:11" x14ac:dyDescent="0.3">
      <c r="A319" s="5" t="str">
        <f t="shared" si="4"/>
        <v/>
      </c>
      <c r="B319" t="s">
        <v>66</v>
      </c>
      <c r="C319" t="s">
        <v>75</v>
      </c>
      <c r="D319" s="8" t="s">
        <v>150</v>
      </c>
      <c r="E319">
        <v>6</v>
      </c>
      <c r="F319">
        <v>0.95976662635803223</v>
      </c>
      <c r="G319">
        <v>0.9739258885383606</v>
      </c>
      <c r="H319">
        <v>3.8376108277589083E-3</v>
      </c>
      <c r="I319">
        <v>75.241631804019576</v>
      </c>
      <c r="J319">
        <v>1</v>
      </c>
      <c r="K319" s="6" t="s">
        <v>1791</v>
      </c>
    </row>
    <row r="320" spans="1:11" x14ac:dyDescent="0.3">
      <c r="A320" s="5" t="str">
        <f t="shared" si="4"/>
        <v/>
      </c>
      <c r="B320" t="s">
        <v>66</v>
      </c>
      <c r="C320" t="s">
        <v>75</v>
      </c>
      <c r="D320" s="8" t="s">
        <v>150</v>
      </c>
      <c r="E320">
        <v>7</v>
      </c>
      <c r="F320">
        <v>0.95349037647247314</v>
      </c>
      <c r="G320">
        <v>0.96959602832794189</v>
      </c>
      <c r="H320">
        <v>3.6748251877725124E-3</v>
      </c>
      <c r="I320">
        <v>75.058516640987975</v>
      </c>
      <c r="J320">
        <v>1</v>
      </c>
      <c r="K320" s="6" t="s">
        <v>1792</v>
      </c>
    </row>
    <row r="321" spans="1:11" x14ac:dyDescent="0.3">
      <c r="A321" s="5" t="str">
        <f t="shared" si="4"/>
        <v/>
      </c>
      <c r="B321" t="s">
        <v>66</v>
      </c>
      <c r="C321" t="s">
        <v>75</v>
      </c>
      <c r="D321" s="8" t="s">
        <v>150</v>
      </c>
      <c r="E321">
        <v>8</v>
      </c>
      <c r="F321">
        <v>0.97315657138824463</v>
      </c>
      <c r="G321">
        <v>0.99341428279876709</v>
      </c>
      <c r="H321">
        <v>4.0326858870685101E-3</v>
      </c>
      <c r="I321">
        <v>75.051284154564627</v>
      </c>
      <c r="J321">
        <v>1</v>
      </c>
      <c r="K321" s="6" t="s">
        <v>1793</v>
      </c>
    </row>
    <row r="322" spans="1:11" x14ac:dyDescent="0.3">
      <c r="A322" s="5" t="str">
        <f t="shared" ref="A322:A385" si="5">IF(AND(category = B322, subcategory=C322, reportdate = D322), E322, "")</f>
        <v/>
      </c>
      <c r="B322" t="s">
        <v>66</v>
      </c>
      <c r="C322" t="s">
        <v>75</v>
      </c>
      <c r="D322" s="8" t="s">
        <v>150</v>
      </c>
      <c r="E322">
        <v>9</v>
      </c>
      <c r="F322">
        <v>1.0330208539962769</v>
      </c>
      <c r="G322">
        <v>1.0465017557144165</v>
      </c>
      <c r="H322">
        <v>4.7186892479658127E-3</v>
      </c>
      <c r="I322">
        <v>76.878355460921654</v>
      </c>
      <c r="J322">
        <v>1</v>
      </c>
      <c r="K322" s="6" t="s">
        <v>1794</v>
      </c>
    </row>
    <row r="323" spans="1:11" x14ac:dyDescent="0.3">
      <c r="A323" s="5" t="str">
        <f t="shared" si="5"/>
        <v/>
      </c>
      <c r="B323" t="s">
        <v>66</v>
      </c>
      <c r="C323" t="s">
        <v>75</v>
      </c>
      <c r="D323" s="8" t="s">
        <v>150</v>
      </c>
      <c r="E323">
        <v>10</v>
      </c>
      <c r="F323">
        <v>1.1162768602371216</v>
      </c>
      <c r="G323">
        <v>1.1279076337814331</v>
      </c>
      <c r="H323">
        <v>5.2328584715723991E-3</v>
      </c>
      <c r="I323">
        <v>81.182780385754768</v>
      </c>
      <c r="J323">
        <v>1</v>
      </c>
      <c r="K323" s="6" t="s">
        <v>1795</v>
      </c>
    </row>
    <row r="324" spans="1:11" x14ac:dyDescent="0.3">
      <c r="A324" s="5" t="str">
        <f t="shared" si="5"/>
        <v/>
      </c>
      <c r="B324" t="s">
        <v>66</v>
      </c>
      <c r="C324" t="s">
        <v>75</v>
      </c>
      <c r="D324" s="8" t="s">
        <v>150</v>
      </c>
      <c r="E324">
        <v>11</v>
      </c>
      <c r="F324">
        <v>1.3287172317504883</v>
      </c>
      <c r="G324">
        <v>1.3275541067123413</v>
      </c>
      <c r="H324">
        <v>3.5664804745465517E-3</v>
      </c>
      <c r="I324">
        <v>86.50597691856926</v>
      </c>
      <c r="J324">
        <v>1</v>
      </c>
      <c r="K324" s="6" t="s">
        <v>1796</v>
      </c>
    </row>
    <row r="325" spans="1:11" x14ac:dyDescent="0.3">
      <c r="A325" s="5" t="str">
        <f t="shared" si="5"/>
        <v/>
      </c>
      <c r="B325" t="s">
        <v>66</v>
      </c>
      <c r="C325" t="s">
        <v>75</v>
      </c>
      <c r="D325" s="8" t="s">
        <v>150</v>
      </c>
      <c r="E325">
        <v>12</v>
      </c>
      <c r="F325">
        <v>1.6957597732543945</v>
      </c>
      <c r="G325">
        <v>1.6969228982925415</v>
      </c>
      <c r="H325">
        <v>3.5664804745465517E-3</v>
      </c>
      <c r="I325">
        <v>90.951345342632635</v>
      </c>
      <c r="J325">
        <v>1</v>
      </c>
      <c r="K325" s="6" t="s">
        <v>1797</v>
      </c>
    </row>
    <row r="326" spans="1:11" x14ac:dyDescent="0.3">
      <c r="A326" s="5" t="str">
        <f t="shared" si="5"/>
        <v/>
      </c>
      <c r="B326" t="s">
        <v>66</v>
      </c>
      <c r="C326" t="s">
        <v>75</v>
      </c>
      <c r="D326" s="8" t="s">
        <v>150</v>
      </c>
      <c r="E326">
        <v>13</v>
      </c>
      <c r="F326">
        <v>2.1664464473724365</v>
      </c>
      <c r="G326">
        <v>2.1865675449371338</v>
      </c>
      <c r="H326">
        <v>7.2198761627078056E-3</v>
      </c>
      <c r="I326">
        <v>94.87825817002512</v>
      </c>
      <c r="J326">
        <v>1</v>
      </c>
      <c r="K326" s="6" t="s">
        <v>1798</v>
      </c>
    </row>
    <row r="327" spans="1:11" x14ac:dyDescent="0.3">
      <c r="A327" s="5" t="str">
        <f t="shared" si="5"/>
        <v/>
      </c>
      <c r="B327" t="s">
        <v>66</v>
      </c>
      <c r="C327" t="s">
        <v>75</v>
      </c>
      <c r="D327" s="8" t="s">
        <v>150</v>
      </c>
      <c r="E327">
        <v>14</v>
      </c>
      <c r="F327">
        <v>2.6981825828552246</v>
      </c>
      <c r="G327">
        <v>2.5053431987762451</v>
      </c>
      <c r="H327">
        <v>8.2208709791302681E-3</v>
      </c>
      <c r="I327">
        <v>99.07624316071896</v>
      </c>
      <c r="J327">
        <v>0.5</v>
      </c>
      <c r="K327" s="6" t="s">
        <v>1799</v>
      </c>
    </row>
    <row r="328" spans="1:11" x14ac:dyDescent="0.3">
      <c r="A328" s="5" t="str">
        <f t="shared" si="5"/>
        <v/>
      </c>
      <c r="B328" t="s">
        <v>66</v>
      </c>
      <c r="C328" t="s">
        <v>75</v>
      </c>
      <c r="D328" s="8" t="s">
        <v>150</v>
      </c>
      <c r="E328">
        <v>15</v>
      </c>
      <c r="F328">
        <v>2.9765632152557373</v>
      </c>
      <c r="G328">
        <v>1.9170572757720947</v>
      </c>
      <c r="H328">
        <v>8.8465455919504166E-3</v>
      </c>
      <c r="I328">
        <v>100.47075706668544</v>
      </c>
      <c r="J328">
        <v>1</v>
      </c>
      <c r="K328" s="6" t="s">
        <v>1800</v>
      </c>
    </row>
    <row r="329" spans="1:11" x14ac:dyDescent="0.3">
      <c r="A329" s="5" t="str">
        <f t="shared" si="5"/>
        <v/>
      </c>
      <c r="B329" t="s">
        <v>66</v>
      </c>
      <c r="C329" t="s">
        <v>75</v>
      </c>
      <c r="D329" s="8" t="s">
        <v>150</v>
      </c>
      <c r="E329">
        <v>16</v>
      </c>
      <c r="F329">
        <v>3.1690726280212402</v>
      </c>
      <c r="G329">
        <v>2.5998671054840088</v>
      </c>
      <c r="H329">
        <v>8.6858244612812996E-3</v>
      </c>
      <c r="I329">
        <v>101.61080434755627</v>
      </c>
      <c r="J329">
        <v>1</v>
      </c>
      <c r="K329" s="6" t="s">
        <v>1801</v>
      </c>
    </row>
    <row r="330" spans="1:11" x14ac:dyDescent="0.3">
      <c r="A330" s="5" t="str">
        <f t="shared" si="5"/>
        <v/>
      </c>
      <c r="B330" t="s">
        <v>66</v>
      </c>
      <c r="C330" t="s">
        <v>75</v>
      </c>
      <c r="D330" s="8" t="s">
        <v>150</v>
      </c>
      <c r="E330">
        <v>17</v>
      </c>
      <c r="F330">
        <v>3.2008378505706787</v>
      </c>
      <c r="G330">
        <v>2.8567230701446533</v>
      </c>
      <c r="H330">
        <v>8.3813173696398735E-3</v>
      </c>
      <c r="I330">
        <v>97.973129437170726</v>
      </c>
      <c r="J330">
        <v>1</v>
      </c>
      <c r="K330" s="6" t="s">
        <v>1802</v>
      </c>
    </row>
    <row r="331" spans="1:11" x14ac:dyDescent="0.3">
      <c r="A331" s="5" t="str">
        <f t="shared" si="5"/>
        <v/>
      </c>
      <c r="B331" t="s">
        <v>66</v>
      </c>
      <c r="C331" t="s">
        <v>75</v>
      </c>
      <c r="D331" s="8" t="s">
        <v>150</v>
      </c>
      <c r="E331">
        <v>18</v>
      </c>
      <c r="F331">
        <v>3.2275211811065674</v>
      </c>
      <c r="G331">
        <v>3.0845561027526855</v>
      </c>
      <c r="H331">
        <v>8.0580087378621101E-3</v>
      </c>
      <c r="I331">
        <v>94.214395939395331</v>
      </c>
      <c r="J331">
        <v>0.5</v>
      </c>
      <c r="K331" s="6" t="s">
        <v>1803</v>
      </c>
    </row>
    <row r="332" spans="1:11" x14ac:dyDescent="0.3">
      <c r="A332" s="5" t="str">
        <f t="shared" si="5"/>
        <v/>
      </c>
      <c r="B332" t="s">
        <v>66</v>
      </c>
      <c r="C332" t="s">
        <v>75</v>
      </c>
      <c r="D332" s="8" t="s">
        <v>150</v>
      </c>
      <c r="E332">
        <v>19</v>
      </c>
      <c r="F332">
        <v>3.1703875064849854</v>
      </c>
      <c r="G332">
        <v>3.5141003131866455</v>
      </c>
      <c r="H332">
        <v>7.9945391044020653E-3</v>
      </c>
      <c r="I332">
        <v>91.518015816285441</v>
      </c>
      <c r="J332">
        <v>1</v>
      </c>
      <c r="K332" s="6" t="s">
        <v>1804</v>
      </c>
    </row>
    <row r="333" spans="1:11" x14ac:dyDescent="0.3">
      <c r="A333" s="5" t="str">
        <f t="shared" si="5"/>
        <v/>
      </c>
      <c r="B333" t="s">
        <v>66</v>
      </c>
      <c r="C333" t="s">
        <v>75</v>
      </c>
      <c r="D333" s="8" t="s">
        <v>150</v>
      </c>
      <c r="E333">
        <v>20</v>
      </c>
      <c r="F333">
        <v>2.9875867366790771</v>
      </c>
      <c r="G333">
        <v>3.1842460632324219</v>
      </c>
      <c r="H333">
        <v>7.7089127153158188E-3</v>
      </c>
      <c r="I333">
        <v>88.745476151052472</v>
      </c>
      <c r="J333">
        <v>1</v>
      </c>
      <c r="K333" s="6" t="s">
        <v>1805</v>
      </c>
    </row>
    <row r="334" spans="1:11" x14ac:dyDescent="0.3">
      <c r="A334" s="5" t="str">
        <f t="shared" si="5"/>
        <v/>
      </c>
      <c r="B334" t="s">
        <v>66</v>
      </c>
      <c r="C334" t="s">
        <v>75</v>
      </c>
      <c r="D334" s="8" t="s">
        <v>150</v>
      </c>
      <c r="E334">
        <v>21</v>
      </c>
      <c r="F334">
        <v>2.8612279891967773</v>
      </c>
      <c r="G334">
        <v>2.9912049770355225</v>
      </c>
      <c r="H334">
        <v>7.4973856098949909E-3</v>
      </c>
      <c r="I334">
        <v>85.646173013502448</v>
      </c>
      <c r="J334">
        <v>1</v>
      </c>
      <c r="K334" s="6" t="s">
        <v>1806</v>
      </c>
    </row>
    <row r="335" spans="1:11" x14ac:dyDescent="0.3">
      <c r="A335" s="5" t="str">
        <f t="shared" si="5"/>
        <v/>
      </c>
      <c r="B335" t="s">
        <v>66</v>
      </c>
      <c r="C335" t="s">
        <v>75</v>
      </c>
      <c r="D335" s="8" t="s">
        <v>150</v>
      </c>
      <c r="E335">
        <v>22</v>
      </c>
      <c r="F335">
        <v>2.6489551067352295</v>
      </c>
      <c r="G335">
        <v>2.7503926753997803</v>
      </c>
      <c r="H335">
        <v>7.2391210123896599E-3</v>
      </c>
      <c r="I335">
        <v>83.440223305823466</v>
      </c>
      <c r="J335">
        <v>1</v>
      </c>
      <c r="K335" s="6" t="s">
        <v>1807</v>
      </c>
    </row>
    <row r="336" spans="1:11" x14ac:dyDescent="0.3">
      <c r="A336" s="5" t="str">
        <f t="shared" si="5"/>
        <v/>
      </c>
      <c r="B336" t="s">
        <v>66</v>
      </c>
      <c r="C336" t="s">
        <v>75</v>
      </c>
      <c r="D336" s="8" t="s">
        <v>150</v>
      </c>
      <c r="E336">
        <v>23</v>
      </c>
      <c r="F336">
        <v>2.3508303165435791</v>
      </c>
      <c r="G336">
        <v>2.4125833511352539</v>
      </c>
      <c r="H336">
        <v>7.2296066209673882E-3</v>
      </c>
      <c r="I336">
        <v>81.845645044441298</v>
      </c>
      <c r="J336">
        <v>1</v>
      </c>
      <c r="K336" s="6" t="s">
        <v>1808</v>
      </c>
    </row>
    <row r="337" spans="1:11" x14ac:dyDescent="0.3">
      <c r="A337" s="5" t="str">
        <f t="shared" si="5"/>
        <v/>
      </c>
      <c r="B337" t="s">
        <v>66</v>
      </c>
      <c r="C337" t="s">
        <v>75</v>
      </c>
      <c r="D337" s="8" t="s">
        <v>150</v>
      </c>
      <c r="E337">
        <v>24</v>
      </c>
      <c r="F337">
        <v>1.9953652620315552</v>
      </c>
      <c r="G337">
        <v>2.0554826259613037</v>
      </c>
      <c r="H337">
        <v>6.9715282879769802E-3</v>
      </c>
      <c r="I337">
        <v>80.631417394807315</v>
      </c>
      <c r="J337">
        <v>1</v>
      </c>
      <c r="K337" s="6" t="s">
        <v>1809</v>
      </c>
    </row>
    <row r="338" spans="1:11" x14ac:dyDescent="0.3">
      <c r="A338" s="5" t="str">
        <f t="shared" si="5"/>
        <v/>
      </c>
      <c r="B338" t="s">
        <v>66</v>
      </c>
      <c r="C338" t="s">
        <v>75</v>
      </c>
      <c r="D338" s="8" t="s">
        <v>151</v>
      </c>
      <c r="E338">
        <v>1</v>
      </c>
      <c r="F338">
        <v>1.4462829828262329</v>
      </c>
      <c r="G338">
        <v>1.4398782253265381</v>
      </c>
      <c r="H338">
        <v>6.9713261909782887E-3</v>
      </c>
      <c r="I338">
        <v>78.012973942357888</v>
      </c>
      <c r="J338">
        <v>1</v>
      </c>
      <c r="K338" s="6" t="s">
        <v>1810</v>
      </c>
    </row>
    <row r="339" spans="1:11" x14ac:dyDescent="0.3">
      <c r="A339" s="5" t="str">
        <f t="shared" si="5"/>
        <v/>
      </c>
      <c r="B339" t="s">
        <v>66</v>
      </c>
      <c r="C339" t="s">
        <v>75</v>
      </c>
      <c r="D339" s="8" t="s">
        <v>151</v>
      </c>
      <c r="E339">
        <v>2</v>
      </c>
      <c r="F339">
        <v>1.228302001953125</v>
      </c>
      <c r="G339">
        <v>1.2254830598831177</v>
      </c>
      <c r="H339">
        <v>6.4386515878140926E-3</v>
      </c>
      <c r="I339">
        <v>77.413859553833703</v>
      </c>
      <c r="J339">
        <v>1</v>
      </c>
      <c r="K339" s="6" t="s">
        <v>1811</v>
      </c>
    </row>
    <row r="340" spans="1:11" x14ac:dyDescent="0.3">
      <c r="A340" s="5" t="str">
        <f t="shared" si="5"/>
        <v/>
      </c>
      <c r="B340" t="s">
        <v>66</v>
      </c>
      <c r="C340" t="s">
        <v>75</v>
      </c>
      <c r="D340" s="8" t="s">
        <v>151</v>
      </c>
      <c r="E340">
        <v>3</v>
      </c>
      <c r="F340">
        <v>1.0689891576766968</v>
      </c>
      <c r="G340">
        <v>1.0681509971618652</v>
      </c>
      <c r="H340">
        <v>5.7823103852570057E-3</v>
      </c>
      <c r="I340">
        <v>75.928360593980415</v>
      </c>
      <c r="J340">
        <v>1</v>
      </c>
      <c r="K340" s="6" t="s">
        <v>1812</v>
      </c>
    </row>
    <row r="341" spans="1:11" x14ac:dyDescent="0.3">
      <c r="A341" s="5" t="str">
        <f t="shared" si="5"/>
        <v/>
      </c>
      <c r="B341" t="s">
        <v>66</v>
      </c>
      <c r="C341" t="s">
        <v>75</v>
      </c>
      <c r="D341" s="8" t="s">
        <v>151</v>
      </c>
      <c r="E341">
        <v>4</v>
      </c>
      <c r="F341">
        <v>0.95320791006088257</v>
      </c>
      <c r="G341">
        <v>0.94559353590011597</v>
      </c>
      <c r="H341">
        <v>5.1991259679198265E-3</v>
      </c>
      <c r="I341">
        <v>75.165123015703188</v>
      </c>
      <c r="J341">
        <v>1</v>
      </c>
      <c r="K341" s="6" t="s">
        <v>1813</v>
      </c>
    </row>
    <row r="342" spans="1:11" x14ac:dyDescent="0.3">
      <c r="A342" s="5" t="str">
        <f t="shared" si="5"/>
        <v/>
      </c>
      <c r="B342" t="s">
        <v>66</v>
      </c>
      <c r="C342" t="s">
        <v>75</v>
      </c>
      <c r="D342" s="8" t="s">
        <v>151</v>
      </c>
      <c r="E342">
        <v>5</v>
      </c>
      <c r="F342">
        <v>0.87131214141845703</v>
      </c>
      <c r="G342">
        <v>0.86001908779144287</v>
      </c>
      <c r="H342">
        <v>4.6169483102858067E-3</v>
      </c>
      <c r="I342">
        <v>74.338423113068615</v>
      </c>
      <c r="J342">
        <v>1</v>
      </c>
      <c r="K342" s="6" t="s">
        <v>1814</v>
      </c>
    </row>
    <row r="343" spans="1:11" x14ac:dyDescent="0.3">
      <c r="A343" s="5" t="str">
        <f t="shared" si="5"/>
        <v/>
      </c>
      <c r="B343" t="s">
        <v>66</v>
      </c>
      <c r="C343" t="s">
        <v>75</v>
      </c>
      <c r="D343" s="8" t="s">
        <v>151</v>
      </c>
      <c r="E343">
        <v>6</v>
      </c>
      <c r="F343">
        <v>0.81730479001998901</v>
      </c>
      <c r="G343">
        <v>0.81474077701568604</v>
      </c>
      <c r="H343">
        <v>4.0953089483082294E-3</v>
      </c>
      <c r="I343">
        <v>73.9712016249605</v>
      </c>
      <c r="J343">
        <v>1</v>
      </c>
      <c r="K343" s="6" t="s">
        <v>1815</v>
      </c>
    </row>
    <row r="344" spans="1:11" x14ac:dyDescent="0.3">
      <c r="A344" s="5" t="str">
        <f t="shared" si="5"/>
        <v/>
      </c>
      <c r="B344" t="s">
        <v>66</v>
      </c>
      <c r="C344" t="s">
        <v>75</v>
      </c>
      <c r="D344" s="8" t="s">
        <v>151</v>
      </c>
      <c r="E344">
        <v>7</v>
      </c>
      <c r="F344">
        <v>0.80777150392532349</v>
      </c>
      <c r="G344">
        <v>0.80277419090270996</v>
      </c>
      <c r="H344">
        <v>3.850133391097188E-3</v>
      </c>
      <c r="I344">
        <v>73.154107946031758</v>
      </c>
      <c r="J344">
        <v>1</v>
      </c>
      <c r="K344" s="6" t="s">
        <v>1816</v>
      </c>
    </row>
    <row r="345" spans="1:11" x14ac:dyDescent="0.3">
      <c r="A345" s="5" t="str">
        <f t="shared" si="5"/>
        <v/>
      </c>
      <c r="B345" t="s">
        <v>66</v>
      </c>
      <c r="C345" t="s">
        <v>75</v>
      </c>
      <c r="D345" s="8" t="s">
        <v>151</v>
      </c>
      <c r="E345">
        <v>8</v>
      </c>
      <c r="F345">
        <v>0.82086795568466187</v>
      </c>
      <c r="G345">
        <v>0.81135034561157227</v>
      </c>
      <c r="H345">
        <v>4.2848982848227024E-3</v>
      </c>
      <c r="I345">
        <v>73.069282056368522</v>
      </c>
      <c r="J345">
        <v>1</v>
      </c>
      <c r="K345" s="6" t="s">
        <v>1817</v>
      </c>
    </row>
    <row r="346" spans="1:11" x14ac:dyDescent="0.3">
      <c r="A346" s="5" t="str">
        <f t="shared" si="5"/>
        <v/>
      </c>
      <c r="B346" t="s">
        <v>66</v>
      </c>
      <c r="C346" t="s">
        <v>75</v>
      </c>
      <c r="D346" s="8" t="s">
        <v>151</v>
      </c>
      <c r="E346">
        <v>9</v>
      </c>
      <c r="F346">
        <v>0.87971657514572144</v>
      </c>
      <c r="G346">
        <v>0.86575615406036377</v>
      </c>
      <c r="H346">
        <v>5.2114683203399181E-3</v>
      </c>
      <c r="I346">
        <v>75.52015631541866</v>
      </c>
      <c r="J346">
        <v>1</v>
      </c>
      <c r="K346" s="6" t="s">
        <v>1818</v>
      </c>
    </row>
    <row r="347" spans="1:11" x14ac:dyDescent="0.3">
      <c r="A347" s="5" t="str">
        <f t="shared" si="5"/>
        <v/>
      </c>
      <c r="B347" t="s">
        <v>66</v>
      </c>
      <c r="C347" t="s">
        <v>75</v>
      </c>
      <c r="D347" s="8" t="s">
        <v>151</v>
      </c>
      <c r="E347">
        <v>10</v>
      </c>
      <c r="F347">
        <v>1.0251492261886597</v>
      </c>
      <c r="G347">
        <v>1.0226786136627197</v>
      </c>
      <c r="H347">
        <v>6.3736080192029476E-3</v>
      </c>
      <c r="I347">
        <v>80.997200086431775</v>
      </c>
      <c r="J347">
        <v>1</v>
      </c>
      <c r="K347" s="6" t="s">
        <v>1819</v>
      </c>
    </row>
    <row r="348" spans="1:11" x14ac:dyDescent="0.3">
      <c r="A348" s="5" t="str">
        <f t="shared" si="5"/>
        <v/>
      </c>
      <c r="B348" t="s">
        <v>66</v>
      </c>
      <c r="C348" t="s">
        <v>75</v>
      </c>
      <c r="D348" s="8" t="s">
        <v>151</v>
      </c>
      <c r="E348">
        <v>11</v>
      </c>
      <c r="F348">
        <v>1.3062295913696289</v>
      </c>
      <c r="G348">
        <v>1.3008780479431152</v>
      </c>
      <c r="H348">
        <v>7.4934083968400955E-3</v>
      </c>
      <c r="I348">
        <v>88.330050116904744</v>
      </c>
      <c r="J348">
        <v>1</v>
      </c>
      <c r="K348" s="6" t="s">
        <v>1820</v>
      </c>
    </row>
    <row r="349" spans="1:11" x14ac:dyDescent="0.3">
      <c r="A349" s="5" t="str">
        <f t="shared" si="5"/>
        <v/>
      </c>
      <c r="B349" t="s">
        <v>66</v>
      </c>
      <c r="C349" t="s">
        <v>75</v>
      </c>
      <c r="D349" s="8" t="s">
        <v>151</v>
      </c>
      <c r="E349">
        <v>12</v>
      </c>
      <c r="F349">
        <v>1.7341266870498657</v>
      </c>
      <c r="G349">
        <v>1.7044092416763306</v>
      </c>
      <c r="H349">
        <v>8.3081517368555069E-3</v>
      </c>
      <c r="I349">
        <v>95.1017164697748</v>
      </c>
      <c r="J349">
        <v>1</v>
      </c>
      <c r="K349" s="6" t="s">
        <v>1821</v>
      </c>
    </row>
    <row r="350" spans="1:11" x14ac:dyDescent="0.3">
      <c r="A350" s="5" t="str">
        <f t="shared" si="5"/>
        <v/>
      </c>
      <c r="B350" t="s">
        <v>66</v>
      </c>
      <c r="C350" t="s">
        <v>75</v>
      </c>
      <c r="D350" s="8" t="s">
        <v>151</v>
      </c>
      <c r="E350">
        <v>13</v>
      </c>
      <c r="F350">
        <v>2.1922500133514404</v>
      </c>
      <c r="G350">
        <v>2.1700594425201416</v>
      </c>
      <c r="H350">
        <v>8.6319809779524803E-3</v>
      </c>
      <c r="I350">
        <v>97.793456806888088</v>
      </c>
      <c r="J350">
        <v>1</v>
      </c>
      <c r="K350" s="6" t="s">
        <v>1822</v>
      </c>
    </row>
    <row r="351" spans="1:11" x14ac:dyDescent="0.3">
      <c r="A351" s="5" t="str">
        <f t="shared" si="5"/>
        <v/>
      </c>
      <c r="B351" t="s">
        <v>66</v>
      </c>
      <c r="C351" t="s">
        <v>75</v>
      </c>
      <c r="D351" s="8" t="s">
        <v>151</v>
      </c>
      <c r="E351">
        <v>14</v>
      </c>
      <c r="F351">
        <v>2.6539578437805176</v>
      </c>
      <c r="G351">
        <v>2.631321907043457</v>
      </c>
      <c r="H351">
        <v>7.8788464888930321E-3</v>
      </c>
      <c r="I351">
        <v>100.7652969253445</v>
      </c>
      <c r="J351">
        <v>1</v>
      </c>
      <c r="K351" s="6" t="s">
        <v>1823</v>
      </c>
    </row>
    <row r="352" spans="1:11" x14ac:dyDescent="0.3">
      <c r="A352" s="5" t="str">
        <f t="shared" si="5"/>
        <v/>
      </c>
      <c r="B352" t="s">
        <v>66</v>
      </c>
      <c r="C352" t="s">
        <v>75</v>
      </c>
      <c r="D352" s="8" t="s">
        <v>151</v>
      </c>
      <c r="E352">
        <v>15</v>
      </c>
      <c r="F352">
        <v>3.0260484218597412</v>
      </c>
      <c r="G352">
        <v>3.0397655963897705</v>
      </c>
      <c r="H352">
        <v>4.1219149716198444E-3</v>
      </c>
      <c r="I352">
        <v>103.93528314656648</v>
      </c>
      <c r="J352">
        <v>1</v>
      </c>
      <c r="K352" s="6" t="s">
        <v>1824</v>
      </c>
    </row>
    <row r="353" spans="1:11" x14ac:dyDescent="0.3">
      <c r="A353" s="5" t="str">
        <f t="shared" si="5"/>
        <v/>
      </c>
      <c r="B353" t="s">
        <v>66</v>
      </c>
      <c r="C353" t="s">
        <v>75</v>
      </c>
      <c r="D353" s="8" t="s">
        <v>151</v>
      </c>
      <c r="E353">
        <v>16</v>
      </c>
      <c r="F353">
        <v>3.3524048328399658</v>
      </c>
      <c r="G353">
        <v>3.3386876583099365</v>
      </c>
      <c r="H353">
        <v>4.1219149716198444E-3</v>
      </c>
      <c r="I353">
        <v>106.56195719640945</v>
      </c>
      <c r="J353">
        <v>1</v>
      </c>
      <c r="K353" s="6" t="s">
        <v>1825</v>
      </c>
    </row>
    <row r="354" spans="1:11" x14ac:dyDescent="0.3">
      <c r="A354" s="5" t="str">
        <f t="shared" si="5"/>
        <v/>
      </c>
      <c r="B354" t="s">
        <v>66</v>
      </c>
      <c r="C354" t="s">
        <v>75</v>
      </c>
      <c r="D354" s="8" t="s">
        <v>151</v>
      </c>
      <c r="E354">
        <v>17</v>
      </c>
      <c r="F354">
        <v>3.564875602722168</v>
      </c>
      <c r="G354">
        <v>3.5504782199859619</v>
      </c>
      <c r="H354">
        <v>7.8070089221000671E-3</v>
      </c>
      <c r="I354">
        <v>107.82860001767691</v>
      </c>
      <c r="J354">
        <v>1</v>
      </c>
      <c r="K354" s="6" t="s">
        <v>1826</v>
      </c>
    </row>
    <row r="355" spans="1:11" x14ac:dyDescent="0.3">
      <c r="A355" s="5" t="str">
        <f t="shared" si="5"/>
        <v/>
      </c>
      <c r="B355" t="s">
        <v>66</v>
      </c>
      <c r="C355" t="s">
        <v>75</v>
      </c>
      <c r="D355" s="8" t="s">
        <v>151</v>
      </c>
      <c r="E355">
        <v>18</v>
      </c>
      <c r="F355">
        <v>3.6963303089141846</v>
      </c>
      <c r="G355">
        <v>3.2701506614685059</v>
      </c>
      <c r="H355">
        <v>8.797978051006794E-3</v>
      </c>
      <c r="I355">
        <v>107.78581229869398</v>
      </c>
      <c r="J355">
        <v>0.5</v>
      </c>
      <c r="K355" s="6" t="s">
        <v>1827</v>
      </c>
    </row>
    <row r="356" spans="1:11" x14ac:dyDescent="0.3">
      <c r="A356" s="5" t="str">
        <f t="shared" si="5"/>
        <v/>
      </c>
      <c r="B356" t="s">
        <v>66</v>
      </c>
      <c r="C356" t="s">
        <v>75</v>
      </c>
      <c r="D356" s="8" t="s">
        <v>151</v>
      </c>
      <c r="E356">
        <v>19</v>
      </c>
      <c r="F356">
        <v>3.6728487014770508</v>
      </c>
      <c r="G356">
        <v>2.6711745262145996</v>
      </c>
      <c r="H356">
        <v>9.3712145462632179E-3</v>
      </c>
      <c r="I356">
        <v>106.19286578460031</v>
      </c>
      <c r="J356">
        <v>1</v>
      </c>
      <c r="K356" s="6" t="s">
        <v>1828</v>
      </c>
    </row>
    <row r="357" spans="1:11" x14ac:dyDescent="0.3">
      <c r="A357" s="5" t="str">
        <f t="shared" si="5"/>
        <v/>
      </c>
      <c r="B357" t="s">
        <v>66</v>
      </c>
      <c r="C357" t="s">
        <v>75</v>
      </c>
      <c r="D357" s="8" t="s">
        <v>151</v>
      </c>
      <c r="E357">
        <v>20</v>
      </c>
      <c r="F357">
        <v>3.4876835346221924</v>
      </c>
      <c r="G357">
        <v>2.9423897266387939</v>
      </c>
      <c r="H357">
        <v>9.1070504859089851E-3</v>
      </c>
      <c r="I357">
        <v>103.30485349853332</v>
      </c>
      <c r="J357">
        <v>1</v>
      </c>
      <c r="K357" s="6" t="s">
        <v>1829</v>
      </c>
    </row>
    <row r="358" spans="1:11" x14ac:dyDescent="0.3">
      <c r="A358" s="5" t="str">
        <f t="shared" si="5"/>
        <v/>
      </c>
      <c r="B358" t="s">
        <v>66</v>
      </c>
      <c r="C358" t="s">
        <v>75</v>
      </c>
      <c r="D358" s="8" t="s">
        <v>151</v>
      </c>
      <c r="E358">
        <v>21</v>
      </c>
      <c r="F358">
        <v>3.2784385681152344</v>
      </c>
      <c r="G358">
        <v>3.2901384830474854</v>
      </c>
      <c r="H358">
        <v>8.7031368166208267E-3</v>
      </c>
      <c r="I358">
        <v>97.09766315010863</v>
      </c>
      <c r="J358">
        <v>0.5</v>
      </c>
      <c r="K358" s="6" t="s">
        <v>1830</v>
      </c>
    </row>
    <row r="359" spans="1:11" x14ac:dyDescent="0.3">
      <c r="A359" s="5" t="str">
        <f t="shared" si="5"/>
        <v/>
      </c>
      <c r="B359" t="s">
        <v>66</v>
      </c>
      <c r="C359" t="s">
        <v>75</v>
      </c>
      <c r="D359" s="8" t="s">
        <v>151</v>
      </c>
      <c r="E359">
        <v>22</v>
      </c>
      <c r="F359">
        <v>3.0025925636291504</v>
      </c>
      <c r="G359">
        <v>3.2954492568969727</v>
      </c>
      <c r="H359">
        <v>8.5317874327301979E-3</v>
      </c>
      <c r="I359">
        <v>92.458881301180497</v>
      </c>
      <c r="J359">
        <v>1</v>
      </c>
      <c r="K359" s="6" t="s">
        <v>1831</v>
      </c>
    </row>
    <row r="360" spans="1:11" x14ac:dyDescent="0.3">
      <c r="A360" s="5" t="str">
        <f t="shared" si="5"/>
        <v/>
      </c>
      <c r="B360" t="s">
        <v>66</v>
      </c>
      <c r="C360" t="s">
        <v>75</v>
      </c>
      <c r="D360" s="8" t="s">
        <v>151</v>
      </c>
      <c r="E360">
        <v>23</v>
      </c>
      <c r="F360">
        <v>2.7022027969360352</v>
      </c>
      <c r="G360">
        <v>2.8720452785491943</v>
      </c>
      <c r="H360">
        <v>8.3122542127966881E-3</v>
      </c>
      <c r="I360">
        <v>89.913776417496081</v>
      </c>
      <c r="J360">
        <v>1</v>
      </c>
      <c r="K360" s="6" t="s">
        <v>1832</v>
      </c>
    </row>
    <row r="361" spans="1:11" x14ac:dyDescent="0.3">
      <c r="A361" s="5" t="str">
        <f t="shared" si="5"/>
        <v/>
      </c>
      <c r="B361" t="s">
        <v>66</v>
      </c>
      <c r="C361" t="s">
        <v>75</v>
      </c>
      <c r="D361" s="8" t="s">
        <v>151</v>
      </c>
      <c r="E361">
        <v>24</v>
      </c>
      <c r="F361">
        <v>2.3577911853790283</v>
      </c>
      <c r="G361">
        <v>2.4763634204864502</v>
      </c>
      <c r="H361">
        <v>7.9560950398445129E-3</v>
      </c>
      <c r="I361">
        <v>87.942831277531695</v>
      </c>
      <c r="J361">
        <v>1</v>
      </c>
      <c r="K361" s="6" t="s">
        <v>1833</v>
      </c>
    </row>
    <row r="362" spans="1:11" x14ac:dyDescent="0.3">
      <c r="A362" s="5" t="str">
        <f t="shared" si="5"/>
        <v/>
      </c>
      <c r="B362" t="s">
        <v>66</v>
      </c>
      <c r="C362" t="s">
        <v>75</v>
      </c>
      <c r="D362" s="8" t="s">
        <v>152</v>
      </c>
      <c r="E362">
        <v>1</v>
      </c>
      <c r="F362">
        <v>2.0416994094848633</v>
      </c>
      <c r="G362">
        <v>2.0837528705596924</v>
      </c>
      <c r="H362">
        <v>7.4775172397494316E-3</v>
      </c>
      <c r="I362">
        <v>86.176906533667477</v>
      </c>
      <c r="J362">
        <v>1</v>
      </c>
      <c r="K362" s="6" t="s">
        <v>1834</v>
      </c>
    </row>
    <row r="363" spans="1:11" x14ac:dyDescent="0.3">
      <c r="A363" s="5" t="str">
        <f t="shared" si="5"/>
        <v/>
      </c>
      <c r="B363" t="s">
        <v>66</v>
      </c>
      <c r="C363" t="s">
        <v>75</v>
      </c>
      <c r="D363" s="8" t="s">
        <v>152</v>
      </c>
      <c r="E363">
        <v>2</v>
      </c>
      <c r="F363">
        <v>1.7434409856796265</v>
      </c>
      <c r="G363">
        <v>1.7731858491897583</v>
      </c>
      <c r="H363">
        <v>6.9000106304883957E-3</v>
      </c>
      <c r="I363">
        <v>84.615877309769587</v>
      </c>
      <c r="J363">
        <v>1</v>
      </c>
      <c r="K363" s="6" t="s">
        <v>1835</v>
      </c>
    </row>
    <row r="364" spans="1:11" x14ac:dyDescent="0.3">
      <c r="A364" s="5" t="str">
        <f t="shared" si="5"/>
        <v/>
      </c>
      <c r="B364" t="s">
        <v>66</v>
      </c>
      <c r="C364" t="s">
        <v>75</v>
      </c>
      <c r="D364" s="8" t="s">
        <v>152</v>
      </c>
      <c r="E364">
        <v>3</v>
      </c>
      <c r="F364">
        <v>1.5328671932220459</v>
      </c>
      <c r="G364">
        <v>1.5332996845245361</v>
      </c>
      <c r="H364">
        <v>6.2201917171478271E-3</v>
      </c>
      <c r="I364">
        <v>83.108469250950705</v>
      </c>
      <c r="J364">
        <v>1</v>
      </c>
      <c r="K364" s="6" t="s">
        <v>1836</v>
      </c>
    </row>
    <row r="365" spans="1:11" x14ac:dyDescent="0.3">
      <c r="A365" s="5" t="str">
        <f t="shared" si="5"/>
        <v/>
      </c>
      <c r="B365" t="s">
        <v>66</v>
      </c>
      <c r="C365" t="s">
        <v>75</v>
      </c>
      <c r="D365" s="8" t="s">
        <v>152</v>
      </c>
      <c r="E365">
        <v>4</v>
      </c>
      <c r="F365">
        <v>1.3524223566055298</v>
      </c>
      <c r="G365">
        <v>1.3534276485443115</v>
      </c>
      <c r="H365">
        <v>5.6050647981464863E-3</v>
      </c>
      <c r="I365">
        <v>82.161179546930015</v>
      </c>
      <c r="J365">
        <v>1</v>
      </c>
      <c r="K365" s="6" t="s">
        <v>1837</v>
      </c>
    </row>
    <row r="366" spans="1:11" x14ac:dyDescent="0.3">
      <c r="A366" s="5" t="str">
        <f t="shared" si="5"/>
        <v/>
      </c>
      <c r="B366" t="s">
        <v>66</v>
      </c>
      <c r="C366" t="s">
        <v>75</v>
      </c>
      <c r="D366" s="8" t="s">
        <v>152</v>
      </c>
      <c r="E366">
        <v>5</v>
      </c>
      <c r="F366">
        <v>1.2141921520233154</v>
      </c>
      <c r="G366">
        <v>1.2111285924911499</v>
      </c>
      <c r="H366">
        <v>5.025405902415514E-3</v>
      </c>
      <c r="I366">
        <v>80.40794496298679</v>
      </c>
      <c r="J366">
        <v>1</v>
      </c>
      <c r="K366" s="6" t="s">
        <v>1838</v>
      </c>
    </row>
    <row r="367" spans="1:11" x14ac:dyDescent="0.3">
      <c r="A367" s="5" t="str">
        <f t="shared" si="5"/>
        <v/>
      </c>
      <c r="B367" t="s">
        <v>66</v>
      </c>
      <c r="C367" t="s">
        <v>75</v>
      </c>
      <c r="D367" s="8" t="s">
        <v>152</v>
      </c>
      <c r="E367">
        <v>6</v>
      </c>
      <c r="F367">
        <v>1.1169757843017578</v>
      </c>
      <c r="G367">
        <v>1.1126464605331421</v>
      </c>
      <c r="H367">
        <v>4.4624521397054195E-3</v>
      </c>
      <c r="I367">
        <v>80.153707025619681</v>
      </c>
      <c r="J367">
        <v>1</v>
      </c>
      <c r="K367" s="6" t="s">
        <v>1839</v>
      </c>
    </row>
    <row r="368" spans="1:11" x14ac:dyDescent="0.3">
      <c r="A368" s="5" t="str">
        <f t="shared" si="5"/>
        <v/>
      </c>
      <c r="B368" t="s">
        <v>66</v>
      </c>
      <c r="C368" t="s">
        <v>75</v>
      </c>
      <c r="D368" s="8" t="s">
        <v>152</v>
      </c>
      <c r="E368">
        <v>7</v>
      </c>
      <c r="F368">
        <v>1.0693421363830566</v>
      </c>
      <c r="G368">
        <v>1.0638526678085327</v>
      </c>
      <c r="H368">
        <v>4.2375386692583561E-3</v>
      </c>
      <c r="I368">
        <v>79.943129235835571</v>
      </c>
      <c r="J368">
        <v>1</v>
      </c>
      <c r="K368" s="6" t="s">
        <v>1840</v>
      </c>
    </row>
    <row r="369" spans="1:11" x14ac:dyDescent="0.3">
      <c r="A369" s="5" t="str">
        <f t="shared" si="5"/>
        <v/>
      </c>
      <c r="B369" t="s">
        <v>66</v>
      </c>
      <c r="C369" t="s">
        <v>75</v>
      </c>
      <c r="D369" s="8" t="s">
        <v>152</v>
      </c>
      <c r="E369">
        <v>8</v>
      </c>
      <c r="F369">
        <v>1.080304741859436</v>
      </c>
      <c r="G369">
        <v>1.0743000507354736</v>
      </c>
      <c r="H369">
        <v>4.6403519809246063E-3</v>
      </c>
      <c r="I369">
        <v>79.399901944858399</v>
      </c>
      <c r="J369">
        <v>1</v>
      </c>
      <c r="K369" s="6" t="s">
        <v>1841</v>
      </c>
    </row>
    <row r="370" spans="1:11" x14ac:dyDescent="0.3">
      <c r="A370" s="5" t="str">
        <f t="shared" si="5"/>
        <v/>
      </c>
      <c r="B370" t="s">
        <v>66</v>
      </c>
      <c r="C370" t="s">
        <v>75</v>
      </c>
      <c r="D370" s="8" t="s">
        <v>152</v>
      </c>
      <c r="E370">
        <v>9</v>
      </c>
      <c r="F370">
        <v>1.2026780843734741</v>
      </c>
      <c r="G370">
        <v>1.1818724870681763</v>
      </c>
      <c r="H370">
        <v>5.5526080541312695E-3</v>
      </c>
      <c r="I370">
        <v>81.577558576724613</v>
      </c>
      <c r="J370">
        <v>1</v>
      </c>
      <c r="K370" s="6" t="s">
        <v>1842</v>
      </c>
    </row>
    <row r="371" spans="1:11" x14ac:dyDescent="0.3">
      <c r="A371" s="5" t="str">
        <f t="shared" si="5"/>
        <v/>
      </c>
      <c r="B371" t="s">
        <v>66</v>
      </c>
      <c r="C371" t="s">
        <v>75</v>
      </c>
      <c r="D371" s="8" t="s">
        <v>152</v>
      </c>
      <c r="E371">
        <v>10</v>
      </c>
      <c r="F371">
        <v>1.4633009433746338</v>
      </c>
      <c r="G371">
        <v>1.4380028247833252</v>
      </c>
      <c r="H371">
        <v>6.7124268971383572E-3</v>
      </c>
      <c r="I371">
        <v>87.698840499350112</v>
      </c>
      <c r="J371">
        <v>1</v>
      </c>
      <c r="K371" s="6" t="s">
        <v>1843</v>
      </c>
    </row>
    <row r="372" spans="1:11" x14ac:dyDescent="0.3">
      <c r="A372" s="5" t="str">
        <f t="shared" si="5"/>
        <v/>
      </c>
      <c r="B372" t="s">
        <v>66</v>
      </c>
      <c r="C372" t="s">
        <v>75</v>
      </c>
      <c r="D372" s="8" t="s">
        <v>152</v>
      </c>
      <c r="E372">
        <v>11</v>
      </c>
      <c r="F372">
        <v>1.8347710371017456</v>
      </c>
      <c r="G372">
        <v>1.8169271945953369</v>
      </c>
      <c r="H372">
        <v>7.7233440242707729E-3</v>
      </c>
      <c r="I372">
        <v>94.574231610950676</v>
      </c>
      <c r="J372">
        <v>1</v>
      </c>
      <c r="K372" s="6" t="s">
        <v>1844</v>
      </c>
    </row>
    <row r="373" spans="1:11" x14ac:dyDescent="0.3">
      <c r="A373" s="5" t="str">
        <f t="shared" si="5"/>
        <v/>
      </c>
      <c r="B373" t="s">
        <v>66</v>
      </c>
      <c r="C373" t="s">
        <v>75</v>
      </c>
      <c r="D373" s="8" t="s">
        <v>152</v>
      </c>
      <c r="E373">
        <v>12</v>
      </c>
      <c r="F373">
        <v>2.3093748092651367</v>
      </c>
      <c r="G373">
        <v>2.2672779560089111</v>
      </c>
      <c r="H373">
        <v>8.2798739895224571E-3</v>
      </c>
      <c r="I373">
        <v>100.31254434156119</v>
      </c>
      <c r="J373">
        <v>1</v>
      </c>
      <c r="K373" s="6" t="s">
        <v>1845</v>
      </c>
    </row>
    <row r="374" spans="1:11" x14ac:dyDescent="0.3">
      <c r="A374" s="5" t="str">
        <f t="shared" si="5"/>
        <v/>
      </c>
      <c r="B374" t="s">
        <v>66</v>
      </c>
      <c r="C374" t="s">
        <v>75</v>
      </c>
      <c r="D374" s="8" t="s">
        <v>152</v>
      </c>
      <c r="E374">
        <v>13</v>
      </c>
      <c r="F374">
        <v>2.7763144969940186</v>
      </c>
      <c r="G374">
        <v>2.7023768424987793</v>
      </c>
      <c r="H374">
        <v>7.757184561342001E-3</v>
      </c>
      <c r="I374">
        <v>104.52056793846754</v>
      </c>
      <c r="J374">
        <v>1</v>
      </c>
      <c r="K374" s="6" t="s">
        <v>1846</v>
      </c>
    </row>
    <row r="375" spans="1:11" x14ac:dyDescent="0.3">
      <c r="A375" s="5" t="str">
        <f t="shared" si="5"/>
        <v/>
      </c>
      <c r="B375" t="s">
        <v>66</v>
      </c>
      <c r="C375" t="s">
        <v>75</v>
      </c>
      <c r="D375" s="8" t="s">
        <v>152</v>
      </c>
      <c r="E375">
        <v>14</v>
      </c>
      <c r="F375">
        <v>3.12357497215271</v>
      </c>
      <c r="G375">
        <v>3.108182430267334</v>
      </c>
      <c r="H375">
        <v>4.1718939319252968E-3</v>
      </c>
      <c r="I375">
        <v>106.51083775386283</v>
      </c>
      <c r="J375">
        <v>1</v>
      </c>
      <c r="K375" s="6" t="s">
        <v>1847</v>
      </c>
    </row>
    <row r="376" spans="1:11" x14ac:dyDescent="0.3">
      <c r="A376" s="5" t="str">
        <f t="shared" si="5"/>
        <v/>
      </c>
      <c r="B376" t="s">
        <v>66</v>
      </c>
      <c r="C376" t="s">
        <v>75</v>
      </c>
      <c r="D376" s="8" t="s">
        <v>152</v>
      </c>
      <c r="E376">
        <v>15</v>
      </c>
      <c r="F376">
        <v>3.4065296649932861</v>
      </c>
      <c r="G376">
        <v>3.4219222068786621</v>
      </c>
      <c r="H376">
        <v>4.1718939319252968E-3</v>
      </c>
      <c r="I376">
        <v>107.92315556182444</v>
      </c>
      <c r="J376">
        <v>1</v>
      </c>
      <c r="K376" s="6" t="s">
        <v>1848</v>
      </c>
    </row>
    <row r="377" spans="1:11" x14ac:dyDescent="0.3">
      <c r="A377" s="5" t="str">
        <f t="shared" si="5"/>
        <v/>
      </c>
      <c r="B377" t="s">
        <v>66</v>
      </c>
      <c r="C377" t="s">
        <v>75</v>
      </c>
      <c r="D377" s="8" t="s">
        <v>152</v>
      </c>
      <c r="E377">
        <v>16</v>
      </c>
      <c r="F377">
        <v>3.628115177154541</v>
      </c>
      <c r="G377">
        <v>3.5903358459472656</v>
      </c>
      <c r="H377">
        <v>7.968301884829998E-3</v>
      </c>
      <c r="I377">
        <v>108.58060313561239</v>
      </c>
      <c r="J377">
        <v>1</v>
      </c>
      <c r="K377" s="6" t="s">
        <v>1849</v>
      </c>
    </row>
    <row r="378" spans="1:11" x14ac:dyDescent="0.3">
      <c r="A378" s="5" t="str">
        <f t="shared" si="5"/>
        <v/>
      </c>
      <c r="B378" t="s">
        <v>66</v>
      </c>
      <c r="C378" t="s">
        <v>75</v>
      </c>
      <c r="D378" s="8" t="s">
        <v>152</v>
      </c>
      <c r="E378">
        <v>17</v>
      </c>
      <c r="F378">
        <v>3.7502751350402832</v>
      </c>
      <c r="G378">
        <v>3.4097836017608643</v>
      </c>
      <c r="H378">
        <v>8.8942563161253929E-3</v>
      </c>
      <c r="I378">
        <v>108.10723885414824</v>
      </c>
      <c r="J378">
        <v>0.5</v>
      </c>
      <c r="K378" s="6" t="s">
        <v>1850</v>
      </c>
    </row>
    <row r="379" spans="1:11" x14ac:dyDescent="0.3">
      <c r="A379" s="5" t="str">
        <f t="shared" si="5"/>
        <v/>
      </c>
      <c r="B379" t="s">
        <v>66</v>
      </c>
      <c r="C379" t="s">
        <v>75</v>
      </c>
      <c r="D379" s="8" t="s">
        <v>152</v>
      </c>
      <c r="E379">
        <v>18</v>
      </c>
      <c r="F379">
        <v>3.7898111343383789</v>
      </c>
      <c r="G379">
        <v>2.7185835838317871</v>
      </c>
      <c r="H379">
        <v>9.6542555838823318E-3</v>
      </c>
      <c r="I379">
        <v>106.63537699738366</v>
      </c>
      <c r="J379">
        <v>1</v>
      </c>
      <c r="K379" s="6" t="s">
        <v>1851</v>
      </c>
    </row>
    <row r="380" spans="1:11" x14ac:dyDescent="0.3">
      <c r="A380" s="5" t="str">
        <f t="shared" si="5"/>
        <v/>
      </c>
      <c r="B380" t="s">
        <v>66</v>
      </c>
      <c r="C380" t="s">
        <v>75</v>
      </c>
      <c r="D380" s="8" t="s">
        <v>152</v>
      </c>
      <c r="E380">
        <v>19</v>
      </c>
      <c r="F380">
        <v>3.6742064952850342</v>
      </c>
      <c r="G380">
        <v>3.0718419551849365</v>
      </c>
      <c r="H380">
        <v>9.4063589349389076E-3</v>
      </c>
      <c r="I380">
        <v>103.29174141435082</v>
      </c>
      <c r="J380">
        <v>1</v>
      </c>
      <c r="K380" s="6" t="s">
        <v>1852</v>
      </c>
    </row>
    <row r="381" spans="1:11" x14ac:dyDescent="0.3">
      <c r="A381" s="5" t="str">
        <f t="shared" si="5"/>
        <v/>
      </c>
      <c r="B381" t="s">
        <v>66</v>
      </c>
      <c r="C381" t="s">
        <v>75</v>
      </c>
      <c r="D381" s="8" t="s">
        <v>152</v>
      </c>
      <c r="E381">
        <v>20</v>
      </c>
      <c r="F381">
        <v>3.4784536361694336</v>
      </c>
      <c r="G381">
        <v>3.0569660663604736</v>
      </c>
      <c r="H381">
        <v>9.1261668130755424E-3</v>
      </c>
      <c r="I381">
        <v>98.637924109315662</v>
      </c>
      <c r="J381">
        <v>1</v>
      </c>
      <c r="K381" s="6" t="s">
        <v>1853</v>
      </c>
    </row>
    <row r="382" spans="1:11" x14ac:dyDescent="0.3">
      <c r="A382" s="5" t="str">
        <f t="shared" si="5"/>
        <v/>
      </c>
      <c r="B382" t="s">
        <v>66</v>
      </c>
      <c r="C382" t="s">
        <v>75</v>
      </c>
      <c r="D382" s="8" t="s">
        <v>152</v>
      </c>
      <c r="E382">
        <v>21</v>
      </c>
      <c r="F382">
        <v>3.2591371536254883</v>
      </c>
      <c r="G382">
        <v>3.2999997138977051</v>
      </c>
      <c r="H382">
        <v>8.655523881316185E-3</v>
      </c>
      <c r="I382">
        <v>92.477714741935785</v>
      </c>
      <c r="J382">
        <v>0.5</v>
      </c>
      <c r="K382" s="6" t="s">
        <v>1854</v>
      </c>
    </row>
    <row r="383" spans="1:11" x14ac:dyDescent="0.3">
      <c r="A383" s="5" t="str">
        <f t="shared" si="5"/>
        <v/>
      </c>
      <c r="B383" t="s">
        <v>66</v>
      </c>
      <c r="C383" t="s">
        <v>75</v>
      </c>
      <c r="D383" s="8" t="s">
        <v>152</v>
      </c>
      <c r="E383">
        <v>22</v>
      </c>
      <c r="F383">
        <v>2.9788916110992432</v>
      </c>
      <c r="G383">
        <v>3.2764599323272705</v>
      </c>
      <c r="H383">
        <v>8.4558939561247826E-3</v>
      </c>
      <c r="I383">
        <v>90.31593718234906</v>
      </c>
      <c r="J383">
        <v>1</v>
      </c>
      <c r="K383" s="6" t="s">
        <v>1855</v>
      </c>
    </row>
    <row r="384" spans="1:11" x14ac:dyDescent="0.3">
      <c r="A384" s="5" t="str">
        <f t="shared" si="5"/>
        <v/>
      </c>
      <c r="B384" t="s">
        <v>66</v>
      </c>
      <c r="C384" t="s">
        <v>75</v>
      </c>
      <c r="D384" s="8" t="s">
        <v>152</v>
      </c>
      <c r="E384">
        <v>23</v>
      </c>
      <c r="F384">
        <v>2.6586248874664307</v>
      </c>
      <c r="G384">
        <v>2.8344337940216064</v>
      </c>
      <c r="H384">
        <v>8.2258349284529686E-3</v>
      </c>
      <c r="I384">
        <v>88.289253286915226</v>
      </c>
      <c r="J384">
        <v>1</v>
      </c>
      <c r="K384" s="6" t="s">
        <v>1856</v>
      </c>
    </row>
    <row r="385" spans="1:11" x14ac:dyDescent="0.3">
      <c r="A385" s="5" t="str">
        <f t="shared" si="5"/>
        <v/>
      </c>
      <c r="B385" t="s">
        <v>66</v>
      </c>
      <c r="C385" t="s">
        <v>75</v>
      </c>
      <c r="D385" s="8" t="s">
        <v>152</v>
      </c>
      <c r="E385">
        <v>24</v>
      </c>
      <c r="F385">
        <v>2.3266429901123047</v>
      </c>
      <c r="G385">
        <v>2.4246666431427002</v>
      </c>
      <c r="H385">
        <v>7.8014819882810116E-3</v>
      </c>
      <c r="I385">
        <v>86.187024570293374</v>
      </c>
      <c r="J385">
        <v>1</v>
      </c>
      <c r="K385" s="6" t="s">
        <v>1857</v>
      </c>
    </row>
    <row r="386" spans="1:11" x14ac:dyDescent="0.3">
      <c r="A386" s="5" t="str">
        <f t="shared" ref="A386:A449" si="6">IF(AND(category = B386, subcategory=C386, reportdate = D386), E386, "")</f>
        <v/>
      </c>
      <c r="B386" t="s">
        <v>67</v>
      </c>
      <c r="C386" t="s">
        <v>76</v>
      </c>
      <c r="D386" s="8" t="s">
        <v>153</v>
      </c>
      <c r="E386">
        <v>1</v>
      </c>
      <c r="F386">
        <v>1.3526817560195923</v>
      </c>
      <c r="G386">
        <v>1.3876563310623169</v>
      </c>
      <c r="H386">
        <v>1.7472987994551659E-2</v>
      </c>
      <c r="I386">
        <v>73.548832965331343</v>
      </c>
      <c r="K386" s="6" t="s">
        <v>1858</v>
      </c>
    </row>
    <row r="387" spans="1:11" x14ac:dyDescent="0.3">
      <c r="A387" s="5" t="str">
        <f t="shared" si="6"/>
        <v/>
      </c>
      <c r="B387" t="s">
        <v>67</v>
      </c>
      <c r="C387" t="s">
        <v>76</v>
      </c>
      <c r="D387" s="8" t="s">
        <v>154</v>
      </c>
      <c r="E387">
        <v>1</v>
      </c>
      <c r="F387">
        <v>1.4153083562850952</v>
      </c>
      <c r="G387">
        <v>1.4571624994277954</v>
      </c>
      <c r="H387">
        <v>1.7473630607128143E-2</v>
      </c>
      <c r="I387">
        <v>75.990276194586386</v>
      </c>
      <c r="K387" s="6" t="s">
        <v>1859</v>
      </c>
    </row>
    <row r="388" spans="1:11" x14ac:dyDescent="0.3">
      <c r="A388" s="5" t="str">
        <f t="shared" si="6"/>
        <v/>
      </c>
      <c r="B388" t="s">
        <v>67</v>
      </c>
      <c r="C388" t="s">
        <v>76</v>
      </c>
      <c r="D388" s="8" t="s">
        <v>154</v>
      </c>
      <c r="E388">
        <v>2</v>
      </c>
      <c r="F388">
        <v>1.2143363952636719</v>
      </c>
      <c r="G388">
        <v>1.2308105230331421</v>
      </c>
      <c r="H388">
        <v>1.5756305307149887E-2</v>
      </c>
      <c r="I388">
        <v>74.587920041959194</v>
      </c>
      <c r="K388" s="6" t="s">
        <v>1860</v>
      </c>
    </row>
    <row r="389" spans="1:11" x14ac:dyDescent="0.3">
      <c r="A389" s="5" t="str">
        <f t="shared" si="6"/>
        <v/>
      </c>
      <c r="B389" t="s">
        <v>67</v>
      </c>
      <c r="C389" t="s">
        <v>76</v>
      </c>
      <c r="D389" s="8" t="s">
        <v>155</v>
      </c>
      <c r="E389">
        <v>2</v>
      </c>
      <c r="F389">
        <v>1.1445424556732178</v>
      </c>
      <c r="G389">
        <v>1.1487821340560913</v>
      </c>
      <c r="H389">
        <v>1.5399158000946045E-2</v>
      </c>
      <c r="I389">
        <v>71.704648860169058</v>
      </c>
      <c r="K389" s="6" t="s">
        <v>1861</v>
      </c>
    </row>
    <row r="390" spans="1:11" x14ac:dyDescent="0.3">
      <c r="A390" s="5" t="str">
        <f t="shared" si="6"/>
        <v/>
      </c>
      <c r="B390" t="s">
        <v>67</v>
      </c>
      <c r="C390" t="s">
        <v>76</v>
      </c>
      <c r="D390" s="8" t="s">
        <v>156</v>
      </c>
      <c r="E390">
        <v>3</v>
      </c>
      <c r="F390">
        <v>1.0689446926116943</v>
      </c>
      <c r="G390">
        <v>1.08124840259552</v>
      </c>
      <c r="H390">
        <v>1.4073642902076244E-2</v>
      </c>
      <c r="I390">
        <v>73.252578803647992</v>
      </c>
      <c r="K390" s="6" t="s">
        <v>1862</v>
      </c>
    </row>
    <row r="391" spans="1:11" x14ac:dyDescent="0.3">
      <c r="A391" s="5" t="str">
        <f t="shared" si="6"/>
        <v/>
      </c>
      <c r="B391" t="s">
        <v>67</v>
      </c>
      <c r="C391" t="s">
        <v>76</v>
      </c>
      <c r="D391" s="8" t="s">
        <v>157</v>
      </c>
      <c r="E391">
        <v>3</v>
      </c>
      <c r="F391">
        <v>1.0105869770050049</v>
      </c>
      <c r="G391">
        <v>1.0037448406219482</v>
      </c>
      <c r="H391">
        <v>1.3771304860711098E-2</v>
      </c>
      <c r="I391">
        <v>70.515983881743765</v>
      </c>
      <c r="K391" s="6" t="s">
        <v>1863</v>
      </c>
    </row>
    <row r="392" spans="1:11" x14ac:dyDescent="0.3">
      <c r="A392" s="5" t="str">
        <f t="shared" si="6"/>
        <v/>
      </c>
      <c r="B392" t="s">
        <v>67</v>
      </c>
      <c r="C392" t="s">
        <v>76</v>
      </c>
      <c r="D392" s="8" t="s">
        <v>157</v>
      </c>
      <c r="E392">
        <v>4</v>
      </c>
      <c r="F392">
        <v>0.91171544790267944</v>
      </c>
      <c r="G392">
        <v>0.89329773187637329</v>
      </c>
      <c r="H392">
        <v>1.2241131626069546E-2</v>
      </c>
      <c r="I392">
        <v>69.39029069726341</v>
      </c>
      <c r="K392" s="6" t="s">
        <v>1864</v>
      </c>
    </row>
    <row r="393" spans="1:11" x14ac:dyDescent="0.3">
      <c r="A393" s="5" t="str">
        <f t="shared" si="6"/>
        <v/>
      </c>
      <c r="B393" t="s">
        <v>67</v>
      </c>
      <c r="C393" t="s">
        <v>76</v>
      </c>
      <c r="D393" s="8" t="s">
        <v>158</v>
      </c>
      <c r="E393">
        <v>4</v>
      </c>
      <c r="F393">
        <v>0.95339637994766235</v>
      </c>
      <c r="G393">
        <v>0.98195064067840576</v>
      </c>
      <c r="H393">
        <v>1.2772909365594387E-2</v>
      </c>
      <c r="I393">
        <v>72.353444729810164</v>
      </c>
      <c r="K393" s="6" t="s">
        <v>1865</v>
      </c>
    </row>
    <row r="394" spans="1:11" x14ac:dyDescent="0.3">
      <c r="A394" s="5" t="str">
        <f t="shared" si="6"/>
        <v/>
      </c>
      <c r="B394" t="s">
        <v>67</v>
      </c>
      <c r="C394" t="s">
        <v>76</v>
      </c>
      <c r="D394" s="8" t="s">
        <v>158</v>
      </c>
      <c r="E394">
        <v>5</v>
      </c>
      <c r="F394">
        <v>0.89366680383682251</v>
      </c>
      <c r="G394">
        <v>0.89602756500244141</v>
      </c>
      <c r="H394">
        <v>1.1514605022966862E-2</v>
      </c>
      <c r="I394">
        <v>70.96199763153858</v>
      </c>
      <c r="K394" s="6" t="s">
        <v>1866</v>
      </c>
    </row>
    <row r="395" spans="1:11" x14ac:dyDescent="0.3">
      <c r="A395" s="5" t="str">
        <f t="shared" si="6"/>
        <v/>
      </c>
      <c r="B395" t="s">
        <v>67</v>
      </c>
      <c r="C395" t="s">
        <v>76</v>
      </c>
      <c r="D395" s="8" t="s">
        <v>159</v>
      </c>
      <c r="E395">
        <v>5</v>
      </c>
      <c r="F395">
        <v>0.84021693468093872</v>
      </c>
      <c r="G395">
        <v>0.82929933071136475</v>
      </c>
      <c r="H395">
        <v>1.1044135317206383E-2</v>
      </c>
      <c r="I395">
        <v>68.183780649391366</v>
      </c>
      <c r="K395" s="6" t="s">
        <v>1867</v>
      </c>
    </row>
    <row r="396" spans="1:11" x14ac:dyDescent="0.3">
      <c r="A396" s="5" t="str">
        <f t="shared" si="6"/>
        <v/>
      </c>
      <c r="B396" t="s">
        <v>67</v>
      </c>
      <c r="C396" t="s">
        <v>76</v>
      </c>
      <c r="D396" s="8" t="s">
        <v>159</v>
      </c>
      <c r="E396">
        <v>6</v>
      </c>
      <c r="F396">
        <v>0.80774229764938354</v>
      </c>
      <c r="G396">
        <v>0.7988581657409668</v>
      </c>
      <c r="H396">
        <v>9.9240904673933983E-3</v>
      </c>
      <c r="I396">
        <v>66.941936393359697</v>
      </c>
      <c r="K396" s="6" t="s">
        <v>1868</v>
      </c>
    </row>
    <row r="397" spans="1:11" x14ac:dyDescent="0.3">
      <c r="A397" s="5" t="str">
        <f t="shared" si="6"/>
        <v/>
      </c>
      <c r="B397" t="s">
        <v>67</v>
      </c>
      <c r="C397" t="s">
        <v>76</v>
      </c>
      <c r="D397" s="8" t="s">
        <v>160</v>
      </c>
      <c r="E397">
        <v>6</v>
      </c>
      <c r="F397">
        <v>0.85561048984527588</v>
      </c>
      <c r="G397">
        <v>0.85901665687561035</v>
      </c>
      <c r="H397">
        <v>1.0447397828102112E-2</v>
      </c>
      <c r="I397">
        <v>69.665390589397376</v>
      </c>
      <c r="K397" s="6" t="s">
        <v>1869</v>
      </c>
    </row>
    <row r="398" spans="1:11" x14ac:dyDescent="0.3">
      <c r="A398" s="5" t="str">
        <f t="shared" si="6"/>
        <v/>
      </c>
      <c r="B398" t="s">
        <v>67</v>
      </c>
      <c r="C398" t="s">
        <v>76</v>
      </c>
      <c r="D398" s="8" t="s">
        <v>161</v>
      </c>
      <c r="E398">
        <v>7</v>
      </c>
      <c r="F398">
        <v>0.79008477926254272</v>
      </c>
      <c r="G398">
        <v>0.78429162502288818</v>
      </c>
      <c r="H398">
        <v>9.4983801245689392E-3</v>
      </c>
      <c r="I398">
        <v>66.498460295923607</v>
      </c>
      <c r="K398" s="6" t="s">
        <v>1870</v>
      </c>
    </row>
    <row r="399" spans="1:11" x14ac:dyDescent="0.3">
      <c r="A399" s="5" t="str">
        <f t="shared" si="6"/>
        <v/>
      </c>
      <c r="B399" t="s">
        <v>67</v>
      </c>
      <c r="C399" t="s">
        <v>76</v>
      </c>
      <c r="D399" s="8" t="s">
        <v>162</v>
      </c>
      <c r="E399">
        <v>7</v>
      </c>
      <c r="F399">
        <v>0.82312691211700439</v>
      </c>
      <c r="G399">
        <v>0.83140856027603149</v>
      </c>
      <c r="H399">
        <v>9.917031042277813E-3</v>
      </c>
      <c r="I399">
        <v>68.8281010313557</v>
      </c>
      <c r="K399" s="6" t="s">
        <v>1871</v>
      </c>
    </row>
    <row r="400" spans="1:11" x14ac:dyDescent="0.3">
      <c r="A400" s="5" t="str">
        <f t="shared" si="6"/>
        <v/>
      </c>
      <c r="B400" t="s">
        <v>67</v>
      </c>
      <c r="C400" t="s">
        <v>76</v>
      </c>
      <c r="D400" s="8" t="s">
        <v>163</v>
      </c>
      <c r="E400">
        <v>8</v>
      </c>
      <c r="F400">
        <v>0.7425386905670166</v>
      </c>
      <c r="G400">
        <v>0.74345064163208008</v>
      </c>
      <c r="H400">
        <v>1.063156221061945E-2</v>
      </c>
      <c r="I400">
        <v>66.489839340944798</v>
      </c>
      <c r="K400" s="6" t="s">
        <v>1872</v>
      </c>
    </row>
    <row r="401" spans="1:11" x14ac:dyDescent="0.3">
      <c r="A401" s="5" t="str">
        <f t="shared" si="6"/>
        <v/>
      </c>
      <c r="B401" t="s">
        <v>67</v>
      </c>
      <c r="C401" t="s">
        <v>76</v>
      </c>
      <c r="D401" s="8" t="s">
        <v>164</v>
      </c>
      <c r="E401">
        <v>8</v>
      </c>
      <c r="F401">
        <v>0.78495413064956665</v>
      </c>
      <c r="G401">
        <v>0.81268107891082764</v>
      </c>
      <c r="H401">
        <v>1.0950841940939426E-2</v>
      </c>
      <c r="I401">
        <v>68.812644055476213</v>
      </c>
      <c r="K401" s="6" t="s">
        <v>1873</v>
      </c>
    </row>
    <row r="402" spans="1:11" x14ac:dyDescent="0.3">
      <c r="A402" s="5" t="str">
        <f t="shared" si="6"/>
        <v/>
      </c>
      <c r="B402" t="s">
        <v>67</v>
      </c>
      <c r="C402" t="s">
        <v>76</v>
      </c>
      <c r="D402" s="8" t="s">
        <v>164</v>
      </c>
      <c r="E402">
        <v>9</v>
      </c>
      <c r="F402">
        <v>0.73650944232940674</v>
      </c>
      <c r="G402">
        <v>0.76168787479400635</v>
      </c>
      <c r="H402">
        <v>1.2897545471787453E-2</v>
      </c>
      <c r="I402">
        <v>71.300573257918785</v>
      </c>
      <c r="K402" s="6" t="s">
        <v>1874</v>
      </c>
    </row>
    <row r="403" spans="1:11" x14ac:dyDescent="0.3">
      <c r="A403" s="5" t="str">
        <f t="shared" si="6"/>
        <v/>
      </c>
      <c r="B403" t="s">
        <v>67</v>
      </c>
      <c r="C403" t="s">
        <v>76</v>
      </c>
      <c r="D403" s="8" t="s">
        <v>165</v>
      </c>
      <c r="E403">
        <v>9</v>
      </c>
      <c r="F403">
        <v>0.65933001041412354</v>
      </c>
      <c r="G403">
        <v>0.66109192371368408</v>
      </c>
      <c r="H403">
        <v>1.2585124932229519E-2</v>
      </c>
      <c r="I403">
        <v>69.219166591506593</v>
      </c>
      <c r="K403" s="6" t="s">
        <v>1875</v>
      </c>
    </row>
    <row r="404" spans="1:11" x14ac:dyDescent="0.3">
      <c r="A404" s="5" t="str">
        <f t="shared" si="6"/>
        <v/>
      </c>
      <c r="B404" t="s">
        <v>67</v>
      </c>
      <c r="C404" t="s">
        <v>76</v>
      </c>
      <c r="D404" s="8" t="s">
        <v>165</v>
      </c>
      <c r="E404">
        <v>10</v>
      </c>
      <c r="F404">
        <v>0.5637168288230896</v>
      </c>
      <c r="G404">
        <v>0.5866667628288269</v>
      </c>
      <c r="H404">
        <v>1.5218452550470829E-2</v>
      </c>
      <c r="I404">
        <v>73.830371107087316</v>
      </c>
      <c r="K404" s="6" t="s">
        <v>1876</v>
      </c>
    </row>
    <row r="405" spans="1:11" x14ac:dyDescent="0.3">
      <c r="A405" s="5" t="str">
        <f t="shared" si="6"/>
        <v/>
      </c>
      <c r="B405" t="s">
        <v>67</v>
      </c>
      <c r="C405" t="s">
        <v>76</v>
      </c>
      <c r="D405" s="8" t="s">
        <v>166</v>
      </c>
      <c r="E405">
        <v>10</v>
      </c>
      <c r="F405">
        <v>0.68433630466461182</v>
      </c>
      <c r="G405">
        <v>0.70520955324172974</v>
      </c>
      <c r="H405">
        <v>1.5193791128695011E-2</v>
      </c>
      <c r="I405">
        <v>75.963404481728233</v>
      </c>
      <c r="K405" s="6" t="s">
        <v>1877</v>
      </c>
    </row>
    <row r="406" spans="1:11" x14ac:dyDescent="0.3">
      <c r="A406" s="5" t="str">
        <f t="shared" si="6"/>
        <v/>
      </c>
      <c r="B406" t="s">
        <v>67</v>
      </c>
      <c r="C406" t="s">
        <v>76</v>
      </c>
      <c r="D406" s="8" t="s">
        <v>167</v>
      </c>
      <c r="E406">
        <v>11</v>
      </c>
      <c r="F406">
        <v>0.59596037864685059</v>
      </c>
      <c r="G406">
        <v>0.618461012840271</v>
      </c>
      <c r="H406">
        <v>1.8113130703568459E-2</v>
      </c>
      <c r="I406">
        <v>78.660354924559698</v>
      </c>
      <c r="K406" s="6" t="s">
        <v>1878</v>
      </c>
    </row>
    <row r="407" spans="1:11" x14ac:dyDescent="0.3">
      <c r="A407" s="5" t="str">
        <f t="shared" si="6"/>
        <v/>
      </c>
      <c r="B407" t="s">
        <v>67</v>
      </c>
      <c r="C407" t="s">
        <v>76</v>
      </c>
      <c r="D407" s="8" t="s">
        <v>168</v>
      </c>
      <c r="E407">
        <v>11</v>
      </c>
      <c r="F407">
        <v>0.73215687274932861</v>
      </c>
      <c r="G407">
        <v>0.75673437118530273</v>
      </c>
      <c r="H407">
        <v>1.7617076635360718E-2</v>
      </c>
      <c r="I407">
        <v>81.551016641224422</v>
      </c>
      <c r="K407" s="6" t="s">
        <v>1879</v>
      </c>
    </row>
    <row r="408" spans="1:11" x14ac:dyDescent="0.3">
      <c r="A408" s="5" t="str">
        <f t="shared" si="6"/>
        <v/>
      </c>
      <c r="B408" t="s">
        <v>67</v>
      </c>
      <c r="C408" t="s">
        <v>76</v>
      </c>
      <c r="D408" s="8" t="s">
        <v>169</v>
      </c>
      <c r="E408">
        <v>12</v>
      </c>
      <c r="F408">
        <v>0.68868792057037354</v>
      </c>
      <c r="G408">
        <v>0.67846345901489258</v>
      </c>
      <c r="H408">
        <v>2.06455048173666E-2</v>
      </c>
      <c r="I408">
        <v>82.558553876693296</v>
      </c>
      <c r="K408" s="6" t="s">
        <v>1880</v>
      </c>
    </row>
    <row r="409" spans="1:11" x14ac:dyDescent="0.3">
      <c r="A409" s="5" t="str">
        <f t="shared" si="6"/>
        <v/>
      </c>
      <c r="B409" t="s">
        <v>67</v>
      </c>
      <c r="C409" t="s">
        <v>76</v>
      </c>
      <c r="D409" s="8" t="s">
        <v>170</v>
      </c>
      <c r="E409">
        <v>12</v>
      </c>
      <c r="F409">
        <v>0.9332612156867981</v>
      </c>
      <c r="G409">
        <v>0.97875559329986572</v>
      </c>
      <c r="H409">
        <v>2.0053993910551071E-2</v>
      </c>
      <c r="I409">
        <v>87.015277893807649</v>
      </c>
      <c r="K409" s="6" t="s">
        <v>1881</v>
      </c>
    </row>
    <row r="410" spans="1:11" x14ac:dyDescent="0.3">
      <c r="A410" s="5" t="str">
        <f t="shared" si="6"/>
        <v/>
      </c>
      <c r="B410" t="s">
        <v>67</v>
      </c>
      <c r="C410" t="s">
        <v>76</v>
      </c>
      <c r="D410" s="8" t="s">
        <v>171</v>
      </c>
      <c r="E410">
        <v>13</v>
      </c>
      <c r="F410">
        <v>0.88959580659866333</v>
      </c>
      <c r="G410">
        <v>0.83829671144485474</v>
      </c>
      <c r="H410">
        <v>2.2897999733686447E-2</v>
      </c>
      <c r="I410">
        <v>86.191016436986203</v>
      </c>
      <c r="K410" s="6" t="s">
        <v>1882</v>
      </c>
    </row>
    <row r="411" spans="1:11" x14ac:dyDescent="0.3">
      <c r="A411" s="5" t="str">
        <f t="shared" si="6"/>
        <v/>
      </c>
      <c r="B411" t="s">
        <v>67</v>
      </c>
      <c r="C411" t="s">
        <v>76</v>
      </c>
      <c r="D411" s="8" t="s">
        <v>172</v>
      </c>
      <c r="E411">
        <v>13</v>
      </c>
      <c r="F411">
        <v>1.2780530452728271</v>
      </c>
      <c r="G411">
        <v>1.3119690418243408</v>
      </c>
      <c r="H411">
        <v>2.1711738780140877E-2</v>
      </c>
      <c r="I411">
        <v>91.178132174376174</v>
      </c>
      <c r="K411" s="6" t="s">
        <v>1883</v>
      </c>
    </row>
    <row r="412" spans="1:11" x14ac:dyDescent="0.3">
      <c r="A412" s="5" t="str">
        <f t="shared" si="6"/>
        <v/>
      </c>
      <c r="B412" t="s">
        <v>67</v>
      </c>
      <c r="C412" t="s">
        <v>76</v>
      </c>
      <c r="D412" s="8" t="s">
        <v>172</v>
      </c>
      <c r="E412">
        <v>14</v>
      </c>
      <c r="F412">
        <v>1.6612825393676758</v>
      </c>
      <c r="G412">
        <v>1.7129651308059692</v>
      </c>
      <c r="H412">
        <v>2.1170496940612793E-2</v>
      </c>
      <c r="I412">
        <v>94.416992345049792</v>
      </c>
      <c r="K412" s="6" t="s">
        <v>1884</v>
      </c>
    </row>
    <row r="413" spans="1:11" x14ac:dyDescent="0.3">
      <c r="A413" s="5" t="str">
        <f t="shared" si="6"/>
        <v/>
      </c>
      <c r="B413" t="s">
        <v>67</v>
      </c>
      <c r="C413" t="s">
        <v>76</v>
      </c>
      <c r="D413" s="8" t="s">
        <v>173</v>
      </c>
      <c r="E413">
        <v>14</v>
      </c>
      <c r="F413">
        <v>1.1751595735549927</v>
      </c>
      <c r="G413">
        <v>1.1592297554016113</v>
      </c>
      <c r="H413">
        <v>2.4634208530187607E-2</v>
      </c>
      <c r="I413">
        <v>89.500563344927087</v>
      </c>
      <c r="K413" s="6" t="s">
        <v>1885</v>
      </c>
    </row>
    <row r="414" spans="1:11" x14ac:dyDescent="0.3">
      <c r="A414" s="5" t="str">
        <f t="shared" si="6"/>
        <v/>
      </c>
      <c r="B414" t="s">
        <v>67</v>
      </c>
      <c r="C414" t="s">
        <v>76</v>
      </c>
      <c r="D414" s="8" t="s">
        <v>173</v>
      </c>
      <c r="E414">
        <v>15</v>
      </c>
      <c r="F414">
        <v>1.5397553443908691</v>
      </c>
      <c r="G414">
        <v>1.5369300842285156</v>
      </c>
      <c r="H414">
        <v>2.5114573538303375E-2</v>
      </c>
      <c r="I414">
        <v>92.527102540366343</v>
      </c>
      <c r="K414" s="6" t="s">
        <v>1886</v>
      </c>
    </row>
    <row r="415" spans="1:11" x14ac:dyDescent="0.3">
      <c r="A415" s="5" t="str">
        <f t="shared" si="6"/>
        <v/>
      </c>
      <c r="B415" t="s">
        <v>67</v>
      </c>
      <c r="C415" t="s">
        <v>76</v>
      </c>
      <c r="D415" s="8" t="s">
        <v>174</v>
      </c>
      <c r="E415">
        <v>15</v>
      </c>
      <c r="F415">
        <v>2.0554952621459961</v>
      </c>
      <c r="G415">
        <v>2.0643181800842285</v>
      </c>
      <c r="H415">
        <v>1.16468146443367E-2</v>
      </c>
      <c r="I415">
        <v>96.463208436695979</v>
      </c>
      <c r="K415" s="6" t="s">
        <v>1887</v>
      </c>
    </row>
    <row r="416" spans="1:11" x14ac:dyDescent="0.3">
      <c r="A416" s="5" t="str">
        <f t="shared" si="6"/>
        <v/>
      </c>
      <c r="B416" t="s">
        <v>67</v>
      </c>
      <c r="C416" t="s">
        <v>76</v>
      </c>
      <c r="D416" s="8" t="s">
        <v>175</v>
      </c>
      <c r="E416">
        <v>16</v>
      </c>
      <c r="F416">
        <v>2.0113027095794678</v>
      </c>
      <c r="G416">
        <v>1.9875839948654175</v>
      </c>
      <c r="H416">
        <v>2.2912496700882912E-2</v>
      </c>
      <c r="I416">
        <v>94.577454228793513</v>
      </c>
      <c r="K416" s="6" t="s">
        <v>1888</v>
      </c>
    </row>
    <row r="417" spans="1:11" x14ac:dyDescent="0.3">
      <c r="A417" s="5" t="str">
        <f t="shared" si="6"/>
        <v/>
      </c>
      <c r="B417" t="s">
        <v>67</v>
      </c>
      <c r="C417" t="s">
        <v>76</v>
      </c>
      <c r="D417" s="8" t="s">
        <v>176</v>
      </c>
      <c r="E417">
        <v>16</v>
      </c>
      <c r="F417">
        <v>2.4528858661651611</v>
      </c>
      <c r="G417">
        <v>2.4440629482269287</v>
      </c>
      <c r="H417">
        <v>1.16468146443367E-2</v>
      </c>
      <c r="I417">
        <v>97.728354452757685</v>
      </c>
      <c r="K417" s="6" t="s">
        <v>1889</v>
      </c>
    </row>
    <row r="418" spans="1:11" x14ac:dyDescent="0.3">
      <c r="A418" s="5" t="str">
        <f t="shared" si="6"/>
        <v/>
      </c>
      <c r="B418" t="s">
        <v>67</v>
      </c>
      <c r="C418" t="s">
        <v>76</v>
      </c>
      <c r="D418" s="8" t="s">
        <v>177</v>
      </c>
      <c r="E418">
        <v>17</v>
      </c>
      <c r="F418">
        <v>2.4128322601318359</v>
      </c>
      <c r="G418">
        <v>2.4070947170257568</v>
      </c>
      <c r="H418">
        <v>1.2387664988636971E-2</v>
      </c>
      <c r="I418">
        <v>94.949923635319735</v>
      </c>
      <c r="K418" s="6" t="s">
        <v>1890</v>
      </c>
    </row>
    <row r="419" spans="1:11" x14ac:dyDescent="0.3">
      <c r="A419" s="5" t="str">
        <f t="shared" si="6"/>
        <v/>
      </c>
      <c r="B419" t="s">
        <v>67</v>
      </c>
      <c r="C419" t="s">
        <v>76</v>
      </c>
      <c r="D419" s="8" t="s">
        <v>178</v>
      </c>
      <c r="E419">
        <v>17</v>
      </c>
      <c r="F419">
        <v>2.8171582221984863</v>
      </c>
      <c r="G419">
        <v>2.8468718528747559</v>
      </c>
      <c r="H419">
        <v>2.1843552589416504E-2</v>
      </c>
      <c r="I419">
        <v>98.54053028247418</v>
      </c>
      <c r="K419" s="6" t="s">
        <v>1891</v>
      </c>
    </row>
    <row r="420" spans="1:11" x14ac:dyDescent="0.3">
      <c r="A420" s="5" t="str">
        <f t="shared" si="6"/>
        <v/>
      </c>
      <c r="B420" t="s">
        <v>67</v>
      </c>
      <c r="C420" t="s">
        <v>76</v>
      </c>
      <c r="D420" s="8" t="s">
        <v>178</v>
      </c>
      <c r="E420">
        <v>18</v>
      </c>
      <c r="F420">
        <v>3.1326062679290771</v>
      </c>
      <c r="G420">
        <v>2.0146005153656006</v>
      </c>
      <c r="H420">
        <v>2.5312915444374084E-2</v>
      </c>
      <c r="I420">
        <v>98.146480374235082</v>
      </c>
      <c r="J420">
        <v>1</v>
      </c>
      <c r="K420" s="6" t="s">
        <v>1892</v>
      </c>
    </row>
    <row r="421" spans="1:11" x14ac:dyDescent="0.3">
      <c r="A421" s="5" t="str">
        <f t="shared" si="6"/>
        <v/>
      </c>
      <c r="B421" t="s">
        <v>67</v>
      </c>
      <c r="C421" t="s">
        <v>76</v>
      </c>
      <c r="D421" s="8" t="s">
        <v>179</v>
      </c>
      <c r="E421">
        <v>18</v>
      </c>
      <c r="F421">
        <v>2.8034305572509766</v>
      </c>
      <c r="G421">
        <v>2.8091681003570557</v>
      </c>
      <c r="H421">
        <v>1.2387664988636971E-2</v>
      </c>
      <c r="I421">
        <v>94.756998669618241</v>
      </c>
      <c r="K421" s="6" t="s">
        <v>1893</v>
      </c>
    </row>
    <row r="422" spans="1:11" x14ac:dyDescent="0.3">
      <c r="A422" s="5" t="str">
        <f t="shared" si="6"/>
        <v/>
      </c>
      <c r="B422" t="s">
        <v>67</v>
      </c>
      <c r="C422" t="s">
        <v>76</v>
      </c>
      <c r="D422" s="8" t="s">
        <v>179</v>
      </c>
      <c r="E422">
        <v>19</v>
      </c>
      <c r="F422">
        <v>2.9668772220611572</v>
      </c>
      <c r="G422">
        <v>3.0613794326782227</v>
      </c>
      <c r="H422">
        <v>2.2627802565693855E-2</v>
      </c>
      <c r="I422">
        <v>93.688659262924276</v>
      </c>
      <c r="K422" s="6" t="s">
        <v>1894</v>
      </c>
    </row>
    <row r="423" spans="1:11" x14ac:dyDescent="0.3">
      <c r="A423" s="5" t="str">
        <f t="shared" si="6"/>
        <v/>
      </c>
      <c r="B423" t="s">
        <v>67</v>
      </c>
      <c r="C423" t="s">
        <v>76</v>
      </c>
      <c r="D423" s="8" t="s">
        <v>180</v>
      </c>
      <c r="E423">
        <v>19</v>
      </c>
      <c r="F423">
        <v>3.2545640468597412</v>
      </c>
      <c r="G423">
        <v>2.6832559108734131</v>
      </c>
      <c r="H423">
        <v>2.526298351585865E-2</v>
      </c>
      <c r="I423">
        <v>96.597922379250292</v>
      </c>
      <c r="J423">
        <v>1</v>
      </c>
      <c r="K423" s="6" t="s">
        <v>1895</v>
      </c>
    </row>
    <row r="424" spans="1:11" x14ac:dyDescent="0.3">
      <c r="A424" s="5" t="str">
        <f t="shared" si="6"/>
        <v/>
      </c>
      <c r="B424" t="s">
        <v>67</v>
      </c>
      <c r="C424" t="s">
        <v>76</v>
      </c>
      <c r="D424" s="8" t="s">
        <v>181</v>
      </c>
      <c r="E424">
        <v>20</v>
      </c>
      <c r="F424">
        <v>2.8593153953552246</v>
      </c>
      <c r="G424">
        <v>1.892991304397583</v>
      </c>
      <c r="H424">
        <v>2.4680061265826225E-2</v>
      </c>
      <c r="I424">
        <v>91.45158965511628</v>
      </c>
      <c r="J424">
        <v>1</v>
      </c>
      <c r="K424" s="6" t="s">
        <v>1896</v>
      </c>
    </row>
    <row r="425" spans="1:11" x14ac:dyDescent="0.3">
      <c r="A425" s="5" t="str">
        <f t="shared" si="6"/>
        <v/>
      </c>
      <c r="B425" t="s">
        <v>67</v>
      </c>
      <c r="C425" t="s">
        <v>76</v>
      </c>
      <c r="D425" s="8" t="s">
        <v>182</v>
      </c>
      <c r="E425">
        <v>20</v>
      </c>
      <c r="F425">
        <v>3.1008391380310059</v>
      </c>
      <c r="G425">
        <v>2.6882200241088867</v>
      </c>
      <c r="H425">
        <v>2.4935843423008919E-2</v>
      </c>
      <c r="I425">
        <v>94.232390612241844</v>
      </c>
      <c r="J425">
        <v>1</v>
      </c>
      <c r="K425" s="6" t="s">
        <v>1897</v>
      </c>
    </row>
    <row r="426" spans="1:11" x14ac:dyDescent="0.3">
      <c r="A426" s="5" t="str">
        <f t="shared" si="6"/>
        <v/>
      </c>
      <c r="B426" t="s">
        <v>67</v>
      </c>
      <c r="C426" t="s">
        <v>76</v>
      </c>
      <c r="D426" s="8" t="s">
        <v>182</v>
      </c>
      <c r="E426">
        <v>21</v>
      </c>
      <c r="F426">
        <v>2.9809906482696533</v>
      </c>
      <c r="G426">
        <v>2.6816089153289795</v>
      </c>
      <c r="H426">
        <v>2.3517310619354248E-2</v>
      </c>
      <c r="I426">
        <v>90.803834339071514</v>
      </c>
      <c r="J426">
        <v>1</v>
      </c>
      <c r="K426" s="6" t="s">
        <v>1898</v>
      </c>
    </row>
    <row r="427" spans="1:11" x14ac:dyDescent="0.3">
      <c r="A427" s="5" t="str">
        <f t="shared" si="6"/>
        <v/>
      </c>
      <c r="B427" t="s">
        <v>67</v>
      </c>
      <c r="C427" t="s">
        <v>76</v>
      </c>
      <c r="D427" s="8" t="s">
        <v>183</v>
      </c>
      <c r="E427">
        <v>21</v>
      </c>
      <c r="F427">
        <v>2.6554853916168213</v>
      </c>
      <c r="G427">
        <v>3.1083407402038574</v>
      </c>
      <c r="H427">
        <v>2.3730657994747162E-2</v>
      </c>
      <c r="I427">
        <v>87.46926135332258</v>
      </c>
      <c r="K427" s="6" t="s">
        <v>1899</v>
      </c>
    </row>
    <row r="428" spans="1:11" x14ac:dyDescent="0.3">
      <c r="A428" s="5" t="str">
        <f t="shared" si="6"/>
        <v/>
      </c>
      <c r="B428" t="s">
        <v>67</v>
      </c>
      <c r="C428" t="s">
        <v>76</v>
      </c>
      <c r="D428" s="8" t="s">
        <v>184</v>
      </c>
      <c r="E428">
        <v>22</v>
      </c>
      <c r="F428">
        <v>2.7298710346221924</v>
      </c>
      <c r="G428">
        <v>3.1558206081390381</v>
      </c>
      <c r="H428">
        <v>2.2731482982635498E-2</v>
      </c>
      <c r="I428">
        <v>86.168833628825851</v>
      </c>
      <c r="K428" s="6" t="s">
        <v>1900</v>
      </c>
    </row>
    <row r="429" spans="1:11" x14ac:dyDescent="0.3">
      <c r="A429" s="5" t="str">
        <f t="shared" si="6"/>
        <v/>
      </c>
      <c r="B429" t="s">
        <v>67</v>
      </c>
      <c r="C429" t="s">
        <v>76</v>
      </c>
      <c r="D429" s="8" t="s">
        <v>185</v>
      </c>
      <c r="E429">
        <v>22</v>
      </c>
      <c r="F429">
        <v>2.4378948211669922</v>
      </c>
      <c r="G429">
        <v>2.5316600799560547</v>
      </c>
      <c r="H429">
        <v>2.233458124101162E-2</v>
      </c>
      <c r="I429">
        <v>82.87734296180146</v>
      </c>
      <c r="K429" s="6" t="s">
        <v>1901</v>
      </c>
    </row>
    <row r="430" spans="1:11" x14ac:dyDescent="0.3">
      <c r="A430" s="5" t="str">
        <f t="shared" si="6"/>
        <v/>
      </c>
      <c r="B430" t="s">
        <v>67</v>
      </c>
      <c r="C430" t="s">
        <v>76</v>
      </c>
      <c r="D430" s="8" t="s">
        <v>185</v>
      </c>
      <c r="E430">
        <v>23</v>
      </c>
      <c r="F430">
        <v>2.1117093563079834</v>
      </c>
      <c r="G430">
        <v>2.1559984683990479</v>
      </c>
      <c r="H430">
        <v>2.1374393254518509E-2</v>
      </c>
      <c r="I430">
        <v>79.616218746344188</v>
      </c>
      <c r="K430" s="6" t="s">
        <v>1902</v>
      </c>
    </row>
    <row r="431" spans="1:11" x14ac:dyDescent="0.3">
      <c r="A431" s="5" t="str">
        <f t="shared" si="6"/>
        <v/>
      </c>
      <c r="B431" t="s">
        <v>67</v>
      </c>
      <c r="C431" t="s">
        <v>76</v>
      </c>
      <c r="D431" s="8" t="s">
        <v>186</v>
      </c>
      <c r="E431">
        <v>23</v>
      </c>
      <c r="F431">
        <v>2.3878507614135742</v>
      </c>
      <c r="G431">
        <v>2.5865166187286377</v>
      </c>
      <c r="H431">
        <v>2.1253040060400963E-2</v>
      </c>
      <c r="I431">
        <v>82.770624261135097</v>
      </c>
      <c r="K431" s="6" t="s">
        <v>1903</v>
      </c>
    </row>
    <row r="432" spans="1:11" x14ac:dyDescent="0.3">
      <c r="A432" s="5" t="str">
        <f t="shared" si="6"/>
        <v/>
      </c>
      <c r="B432" t="s">
        <v>67</v>
      </c>
      <c r="C432" t="s">
        <v>76</v>
      </c>
      <c r="D432" s="8" t="s">
        <v>186</v>
      </c>
      <c r="E432">
        <v>24</v>
      </c>
      <c r="F432">
        <v>2.0300769805908203</v>
      </c>
      <c r="G432">
        <v>2.1461873054504395</v>
      </c>
      <c r="H432">
        <v>1.9815243780612946E-2</v>
      </c>
      <c r="I432">
        <v>80.25542348930145</v>
      </c>
      <c r="K432" s="6" t="s">
        <v>1904</v>
      </c>
    </row>
    <row r="433" spans="1:11" x14ac:dyDescent="0.3">
      <c r="A433" s="5" t="str">
        <f t="shared" si="6"/>
        <v/>
      </c>
      <c r="B433" t="s">
        <v>67</v>
      </c>
      <c r="C433" t="s">
        <v>76</v>
      </c>
      <c r="D433" s="8" t="s">
        <v>187</v>
      </c>
      <c r="E433">
        <v>24</v>
      </c>
      <c r="F433">
        <v>1.7466965913772583</v>
      </c>
      <c r="G433">
        <v>1.7761582136154175</v>
      </c>
      <c r="H433">
        <v>1.9813848659396172E-2</v>
      </c>
      <c r="I433">
        <v>77.192224410888159</v>
      </c>
      <c r="K433" s="6" t="s">
        <v>1905</v>
      </c>
    </row>
    <row r="434" spans="1:11" x14ac:dyDescent="0.3">
      <c r="A434" s="5" t="str">
        <f t="shared" si="6"/>
        <v/>
      </c>
      <c r="B434" t="s">
        <v>67</v>
      </c>
      <c r="C434" t="s">
        <v>76</v>
      </c>
      <c r="D434" s="8" t="s">
        <v>188</v>
      </c>
      <c r="E434">
        <v>1</v>
      </c>
      <c r="F434">
        <v>1.3291870355606079</v>
      </c>
      <c r="G434">
        <v>1.3524432182312012</v>
      </c>
      <c r="H434">
        <v>1.6783710569143295E-2</v>
      </c>
      <c r="I434">
        <v>74.095120088513085</v>
      </c>
      <c r="J434">
        <v>1</v>
      </c>
      <c r="K434" s="6" t="s">
        <v>1906</v>
      </c>
    </row>
    <row r="435" spans="1:11" x14ac:dyDescent="0.3">
      <c r="A435" s="5" t="str">
        <f t="shared" si="6"/>
        <v/>
      </c>
      <c r="B435" t="s">
        <v>67</v>
      </c>
      <c r="C435" t="s">
        <v>76</v>
      </c>
      <c r="D435" s="8" t="s">
        <v>188</v>
      </c>
      <c r="E435">
        <v>2</v>
      </c>
      <c r="F435">
        <v>1.0950078964233398</v>
      </c>
      <c r="G435">
        <v>1.1047354936599731</v>
      </c>
      <c r="H435">
        <v>1.4832327142357826E-2</v>
      </c>
      <c r="I435">
        <v>72.095678506872588</v>
      </c>
      <c r="J435">
        <v>1</v>
      </c>
      <c r="K435" s="6" t="s">
        <v>1907</v>
      </c>
    </row>
    <row r="436" spans="1:11" x14ac:dyDescent="0.3">
      <c r="A436" s="5" t="str">
        <f t="shared" si="6"/>
        <v/>
      </c>
      <c r="B436" t="s">
        <v>67</v>
      </c>
      <c r="C436" t="s">
        <v>76</v>
      </c>
      <c r="D436" s="8" t="s">
        <v>188</v>
      </c>
      <c r="E436">
        <v>3</v>
      </c>
      <c r="F436">
        <v>0.96286404132843018</v>
      </c>
      <c r="G436">
        <v>0.94991564750671387</v>
      </c>
      <c r="H436">
        <v>1.3165943324565887E-2</v>
      </c>
      <c r="I436">
        <v>70.724590098765304</v>
      </c>
      <c r="J436">
        <v>1</v>
      </c>
      <c r="K436" s="6" t="s">
        <v>1908</v>
      </c>
    </row>
    <row r="437" spans="1:11" x14ac:dyDescent="0.3">
      <c r="A437" s="5" t="str">
        <f t="shared" si="6"/>
        <v/>
      </c>
      <c r="B437" t="s">
        <v>67</v>
      </c>
      <c r="C437" t="s">
        <v>76</v>
      </c>
      <c r="D437" s="8" t="s">
        <v>188</v>
      </c>
      <c r="E437">
        <v>4</v>
      </c>
      <c r="F437">
        <v>0.86657160520553589</v>
      </c>
      <c r="G437">
        <v>0.83456301689147949</v>
      </c>
      <c r="H437">
        <v>1.1721245944499969E-2</v>
      </c>
      <c r="I437">
        <v>68.793763334654443</v>
      </c>
      <c r="J437">
        <v>1</v>
      </c>
      <c r="K437" s="6" t="s">
        <v>1909</v>
      </c>
    </row>
    <row r="438" spans="1:11" x14ac:dyDescent="0.3">
      <c r="A438" s="5" t="str">
        <f t="shared" si="6"/>
        <v/>
      </c>
      <c r="B438" t="s">
        <v>67</v>
      </c>
      <c r="C438" t="s">
        <v>76</v>
      </c>
      <c r="D438" s="8" t="s">
        <v>188</v>
      </c>
      <c r="E438">
        <v>5</v>
      </c>
      <c r="F438">
        <v>0.78976285457611084</v>
      </c>
      <c r="G438">
        <v>0.76618564128875732</v>
      </c>
      <c r="H438">
        <v>1.061696745455265E-2</v>
      </c>
      <c r="I438">
        <v>66.879613463934177</v>
      </c>
      <c r="J438">
        <v>1</v>
      </c>
      <c r="K438" s="6" t="s">
        <v>1910</v>
      </c>
    </row>
    <row r="439" spans="1:11" x14ac:dyDescent="0.3">
      <c r="A439" s="5" t="str">
        <f t="shared" si="6"/>
        <v/>
      </c>
      <c r="B439" t="s">
        <v>67</v>
      </c>
      <c r="C439" t="s">
        <v>76</v>
      </c>
      <c r="D439" s="8" t="s">
        <v>188</v>
      </c>
      <c r="E439">
        <v>6</v>
      </c>
      <c r="F439">
        <v>0.75561273097991943</v>
      </c>
      <c r="G439">
        <v>0.73560553789138794</v>
      </c>
      <c r="H439">
        <v>9.3827089294791222E-3</v>
      </c>
      <c r="I439">
        <v>64.566612194940078</v>
      </c>
      <c r="J439">
        <v>1</v>
      </c>
      <c r="K439" s="6" t="s">
        <v>1911</v>
      </c>
    </row>
    <row r="440" spans="1:11" x14ac:dyDescent="0.3">
      <c r="A440" s="5" t="str">
        <f t="shared" si="6"/>
        <v/>
      </c>
      <c r="B440" t="s">
        <v>67</v>
      </c>
      <c r="C440" t="s">
        <v>76</v>
      </c>
      <c r="D440" s="8" t="s">
        <v>188</v>
      </c>
      <c r="E440">
        <v>7</v>
      </c>
      <c r="F440">
        <v>0.72004526853561401</v>
      </c>
      <c r="G440">
        <v>0.70234000682830811</v>
      </c>
      <c r="H440">
        <v>9.3481140211224556E-3</v>
      </c>
      <c r="I440">
        <v>64.108971312212674</v>
      </c>
      <c r="J440">
        <v>1</v>
      </c>
      <c r="K440" s="6" t="s">
        <v>1912</v>
      </c>
    </row>
    <row r="441" spans="1:11" x14ac:dyDescent="0.3">
      <c r="A441" s="5" t="str">
        <f t="shared" si="6"/>
        <v/>
      </c>
      <c r="B441" t="s">
        <v>67</v>
      </c>
      <c r="C441" t="s">
        <v>76</v>
      </c>
      <c r="D441" s="8" t="s">
        <v>188</v>
      </c>
      <c r="E441">
        <v>8</v>
      </c>
      <c r="F441">
        <v>0.64318126440048218</v>
      </c>
      <c r="G441">
        <v>0.62733739614486694</v>
      </c>
      <c r="H441">
        <v>1.1058437637984753E-2</v>
      </c>
      <c r="I441">
        <v>64.330399556196994</v>
      </c>
      <c r="J441">
        <v>1</v>
      </c>
      <c r="K441" s="6" t="s">
        <v>1913</v>
      </c>
    </row>
    <row r="442" spans="1:11" x14ac:dyDescent="0.3">
      <c r="A442" s="5" t="str">
        <f t="shared" si="6"/>
        <v/>
      </c>
      <c r="B442" t="s">
        <v>67</v>
      </c>
      <c r="C442" t="s">
        <v>76</v>
      </c>
      <c r="D442" s="8" t="s">
        <v>188</v>
      </c>
      <c r="E442">
        <v>9</v>
      </c>
      <c r="F442">
        <v>0.51923340559005737</v>
      </c>
      <c r="G442">
        <v>0.51967263221740723</v>
      </c>
      <c r="H442">
        <v>1.2952509336173534E-2</v>
      </c>
      <c r="I442">
        <v>68.378217832418841</v>
      </c>
      <c r="J442">
        <v>1</v>
      </c>
      <c r="K442" s="6" t="s">
        <v>1914</v>
      </c>
    </row>
    <row r="443" spans="1:11" x14ac:dyDescent="0.3">
      <c r="A443" s="5" t="str">
        <f t="shared" si="6"/>
        <v/>
      </c>
      <c r="B443" t="s">
        <v>67</v>
      </c>
      <c r="C443" t="s">
        <v>76</v>
      </c>
      <c r="D443" s="8" t="s">
        <v>188</v>
      </c>
      <c r="E443">
        <v>10</v>
      </c>
      <c r="F443">
        <v>0.40056759119033813</v>
      </c>
      <c r="G443">
        <v>0.42081093788146973</v>
      </c>
      <c r="H443">
        <v>1.5220853500068188E-2</v>
      </c>
      <c r="I443">
        <v>74.246880310953841</v>
      </c>
      <c r="J443">
        <v>1</v>
      </c>
      <c r="K443" s="6" t="s">
        <v>1915</v>
      </c>
    </row>
    <row r="444" spans="1:11" x14ac:dyDescent="0.3">
      <c r="A444" s="5" t="str">
        <f t="shared" si="6"/>
        <v/>
      </c>
      <c r="B444" t="s">
        <v>67</v>
      </c>
      <c r="C444" t="s">
        <v>76</v>
      </c>
      <c r="D444" s="8" t="s">
        <v>188</v>
      </c>
      <c r="E444">
        <v>11</v>
      </c>
      <c r="F444">
        <v>0.40700623393058777</v>
      </c>
      <c r="G444">
        <v>0.40584126114845276</v>
      </c>
      <c r="H444">
        <v>1.7674956470727921E-2</v>
      </c>
      <c r="I444">
        <v>79.594043359764697</v>
      </c>
      <c r="J444">
        <v>1</v>
      </c>
      <c r="K444" s="6" t="s">
        <v>1916</v>
      </c>
    </row>
    <row r="445" spans="1:11" x14ac:dyDescent="0.3">
      <c r="A445" s="5" t="str">
        <f t="shared" si="6"/>
        <v/>
      </c>
      <c r="B445" t="s">
        <v>67</v>
      </c>
      <c r="C445" t="s">
        <v>76</v>
      </c>
      <c r="D445" s="8" t="s">
        <v>188</v>
      </c>
      <c r="E445">
        <v>12</v>
      </c>
      <c r="F445">
        <v>0.5113290548324585</v>
      </c>
      <c r="G445">
        <v>0.52794671058654785</v>
      </c>
      <c r="H445">
        <v>2.0478421822190285E-2</v>
      </c>
      <c r="I445">
        <v>84.34985373548848</v>
      </c>
      <c r="J445">
        <v>1</v>
      </c>
      <c r="K445" s="6" t="s">
        <v>1917</v>
      </c>
    </row>
    <row r="446" spans="1:11" x14ac:dyDescent="0.3">
      <c r="A446" s="5" t="str">
        <f t="shared" si="6"/>
        <v/>
      </c>
      <c r="B446" t="s">
        <v>67</v>
      </c>
      <c r="C446" t="s">
        <v>76</v>
      </c>
      <c r="D446" s="8" t="s">
        <v>188</v>
      </c>
      <c r="E446">
        <v>13</v>
      </c>
      <c r="F446">
        <v>0.76316541433334351</v>
      </c>
      <c r="G446">
        <v>0.75874835252761841</v>
      </c>
      <c r="H446">
        <v>2.295529842376709E-2</v>
      </c>
      <c r="I446">
        <v>87.564392150404956</v>
      </c>
      <c r="J446">
        <v>1</v>
      </c>
      <c r="K446" s="6" t="s">
        <v>1918</v>
      </c>
    </row>
    <row r="447" spans="1:11" x14ac:dyDescent="0.3">
      <c r="A447" s="5" t="str">
        <f t="shared" si="6"/>
        <v/>
      </c>
      <c r="B447" t="s">
        <v>67</v>
      </c>
      <c r="C447" t="s">
        <v>76</v>
      </c>
      <c r="D447" s="8" t="s">
        <v>188</v>
      </c>
      <c r="E447">
        <v>14</v>
      </c>
      <c r="F447">
        <v>1.0348917245864868</v>
      </c>
      <c r="G447">
        <v>1.0745190382003784</v>
      </c>
      <c r="H447">
        <v>2.4590104818344116E-2</v>
      </c>
      <c r="I447">
        <v>89.990422965206903</v>
      </c>
      <c r="J447">
        <v>1</v>
      </c>
      <c r="K447" s="6" t="s">
        <v>1919</v>
      </c>
    </row>
    <row r="448" spans="1:11" x14ac:dyDescent="0.3">
      <c r="A448" s="5" t="str">
        <f t="shared" si="6"/>
        <v/>
      </c>
      <c r="B448" t="s">
        <v>67</v>
      </c>
      <c r="C448" t="s">
        <v>76</v>
      </c>
      <c r="D448" s="8" t="s">
        <v>188</v>
      </c>
      <c r="E448">
        <v>15</v>
      </c>
      <c r="F448">
        <v>1.3832006454467773</v>
      </c>
      <c r="G448">
        <v>1.4157297611236572</v>
      </c>
      <c r="H448">
        <v>2.4891134351491928E-2</v>
      </c>
      <c r="I448">
        <v>91.815373938283187</v>
      </c>
      <c r="J448">
        <v>1</v>
      </c>
      <c r="K448" s="6" t="s">
        <v>1920</v>
      </c>
    </row>
    <row r="449" spans="1:11" x14ac:dyDescent="0.3">
      <c r="A449" s="5" t="str">
        <f t="shared" si="6"/>
        <v/>
      </c>
      <c r="B449" t="s">
        <v>67</v>
      </c>
      <c r="C449" t="s">
        <v>76</v>
      </c>
      <c r="D449" s="8" t="s">
        <v>188</v>
      </c>
      <c r="E449">
        <v>16</v>
      </c>
      <c r="F449">
        <v>1.7918883562088013</v>
      </c>
      <c r="G449">
        <v>1.7947815656661987</v>
      </c>
      <c r="H449">
        <v>2.2587211802601814E-2</v>
      </c>
      <c r="I449">
        <v>92.957284656488454</v>
      </c>
      <c r="J449">
        <v>1</v>
      </c>
      <c r="K449" s="6" t="s">
        <v>1921</v>
      </c>
    </row>
    <row r="450" spans="1:11" x14ac:dyDescent="0.3">
      <c r="A450" s="5" t="str">
        <f t="shared" ref="A450:A513" si="7">IF(AND(category = B450, subcategory=C450, reportdate = D450), E450, "")</f>
        <v/>
      </c>
      <c r="B450" t="s">
        <v>67</v>
      </c>
      <c r="C450" t="s">
        <v>76</v>
      </c>
      <c r="D450" s="8" t="s">
        <v>188</v>
      </c>
      <c r="E450">
        <v>17</v>
      </c>
      <c r="F450">
        <v>2.2031264305114746</v>
      </c>
      <c r="G450">
        <v>2.203110933303833</v>
      </c>
      <c r="H450">
        <v>1.2150912545621395E-2</v>
      </c>
      <c r="I450">
        <v>93.150188266336144</v>
      </c>
      <c r="J450">
        <v>1</v>
      </c>
      <c r="K450" s="6" t="s">
        <v>1922</v>
      </c>
    </row>
    <row r="451" spans="1:11" x14ac:dyDescent="0.3">
      <c r="A451" s="5" t="str">
        <f t="shared" si="7"/>
        <v/>
      </c>
      <c r="B451" t="s">
        <v>67</v>
      </c>
      <c r="C451" t="s">
        <v>76</v>
      </c>
      <c r="D451" s="8" t="s">
        <v>188</v>
      </c>
      <c r="E451">
        <v>18</v>
      </c>
      <c r="F451">
        <v>2.6069231033325195</v>
      </c>
      <c r="G451">
        <v>2.6069386005401611</v>
      </c>
      <c r="H451">
        <v>1.2150912545621395E-2</v>
      </c>
      <c r="I451">
        <v>92.884922433742886</v>
      </c>
      <c r="J451">
        <v>1</v>
      </c>
      <c r="K451" s="6" t="s">
        <v>1923</v>
      </c>
    </row>
    <row r="452" spans="1:11" x14ac:dyDescent="0.3">
      <c r="A452" s="5" t="str">
        <f t="shared" si="7"/>
        <v/>
      </c>
      <c r="B452" t="s">
        <v>67</v>
      </c>
      <c r="C452" t="s">
        <v>76</v>
      </c>
      <c r="D452" s="8" t="s">
        <v>188</v>
      </c>
      <c r="E452">
        <v>19</v>
      </c>
      <c r="F452">
        <v>2.8182964324951172</v>
      </c>
      <c r="G452">
        <v>2.8570103645324707</v>
      </c>
      <c r="H452">
        <v>2.2425515577197075E-2</v>
      </c>
      <c r="I452">
        <v>91.574206337587299</v>
      </c>
      <c r="J452">
        <v>1</v>
      </c>
      <c r="K452" s="6" t="s">
        <v>1924</v>
      </c>
    </row>
    <row r="453" spans="1:11" x14ac:dyDescent="0.3">
      <c r="A453" s="5" t="str">
        <f t="shared" si="7"/>
        <v/>
      </c>
      <c r="B453" t="s">
        <v>67</v>
      </c>
      <c r="C453" t="s">
        <v>76</v>
      </c>
      <c r="D453" s="8" t="s">
        <v>188</v>
      </c>
      <c r="E453">
        <v>20</v>
      </c>
      <c r="F453">
        <v>2.7224838733673096</v>
      </c>
      <c r="G453">
        <v>1.7654894590377808</v>
      </c>
      <c r="H453">
        <v>2.4148011580109596E-2</v>
      </c>
      <c r="I453">
        <v>89.844795918238376</v>
      </c>
      <c r="J453">
        <v>1</v>
      </c>
      <c r="K453" s="6" t="s">
        <v>1925</v>
      </c>
    </row>
    <row r="454" spans="1:11" x14ac:dyDescent="0.3">
      <c r="A454" s="5" t="str">
        <f t="shared" si="7"/>
        <v/>
      </c>
      <c r="B454" t="s">
        <v>67</v>
      </c>
      <c r="C454" t="s">
        <v>76</v>
      </c>
      <c r="D454" s="8" t="s">
        <v>188</v>
      </c>
      <c r="E454">
        <v>21</v>
      </c>
      <c r="F454">
        <v>2.5106675624847412</v>
      </c>
      <c r="G454">
        <v>2.8890185356140137</v>
      </c>
      <c r="H454">
        <v>2.3026522248983383E-2</v>
      </c>
      <c r="I454">
        <v>86.292285256307636</v>
      </c>
      <c r="J454">
        <v>1</v>
      </c>
      <c r="K454" s="6" t="s">
        <v>1926</v>
      </c>
    </row>
    <row r="455" spans="1:11" x14ac:dyDescent="0.3">
      <c r="A455" s="5" t="str">
        <f t="shared" si="7"/>
        <v/>
      </c>
      <c r="B455" t="s">
        <v>67</v>
      </c>
      <c r="C455" t="s">
        <v>76</v>
      </c>
      <c r="D455" s="8" t="s">
        <v>188</v>
      </c>
      <c r="E455">
        <v>22</v>
      </c>
      <c r="F455">
        <v>2.2891533374786377</v>
      </c>
      <c r="G455">
        <v>2.3073370456695557</v>
      </c>
      <c r="H455">
        <v>2.1473070606589317E-2</v>
      </c>
      <c r="I455">
        <v>81.818521199131752</v>
      </c>
      <c r="J455">
        <v>1</v>
      </c>
      <c r="K455" s="6" t="s">
        <v>1927</v>
      </c>
    </row>
    <row r="456" spans="1:11" x14ac:dyDescent="0.3">
      <c r="A456" s="5" t="str">
        <f t="shared" si="7"/>
        <v/>
      </c>
      <c r="B456" t="s">
        <v>67</v>
      </c>
      <c r="C456" t="s">
        <v>76</v>
      </c>
      <c r="D456" s="8" t="s">
        <v>188</v>
      </c>
      <c r="E456">
        <v>23</v>
      </c>
      <c r="F456">
        <v>1.9703356027603149</v>
      </c>
      <c r="G456">
        <v>1.9573260545730591</v>
      </c>
      <c r="H456">
        <v>2.0613411441445351E-2</v>
      </c>
      <c r="I456">
        <v>78.44844414000886</v>
      </c>
      <c r="J456">
        <v>1</v>
      </c>
      <c r="K456" s="6" t="s">
        <v>1928</v>
      </c>
    </row>
    <row r="457" spans="1:11" x14ac:dyDescent="0.3">
      <c r="A457" s="5" t="str">
        <f t="shared" si="7"/>
        <v/>
      </c>
      <c r="B457" t="s">
        <v>67</v>
      </c>
      <c r="C457" t="s">
        <v>76</v>
      </c>
      <c r="D457" s="8" t="s">
        <v>188</v>
      </c>
      <c r="E457">
        <v>24</v>
      </c>
      <c r="F457">
        <v>1.5943233966827393</v>
      </c>
      <c r="G457">
        <v>1.5665130615234375</v>
      </c>
      <c r="H457">
        <v>1.9056197255849838E-2</v>
      </c>
      <c r="I457">
        <v>75.233898370856352</v>
      </c>
      <c r="J457">
        <v>1</v>
      </c>
      <c r="K457" s="6" t="s">
        <v>1929</v>
      </c>
    </row>
    <row r="458" spans="1:11" x14ac:dyDescent="0.3">
      <c r="A458" s="5" t="str">
        <f t="shared" si="7"/>
        <v/>
      </c>
      <c r="B458" t="s">
        <v>67</v>
      </c>
      <c r="C458" t="s">
        <v>76</v>
      </c>
      <c r="D458" s="8" t="s">
        <v>189</v>
      </c>
      <c r="E458">
        <v>1</v>
      </c>
      <c r="F458">
        <v>1.2834854125976563</v>
      </c>
      <c r="G458">
        <v>1.2582248449325562</v>
      </c>
      <c r="H458">
        <v>1.748904213309288E-2</v>
      </c>
      <c r="I458">
        <v>73.00313837248703</v>
      </c>
      <c r="J458">
        <v>1</v>
      </c>
      <c r="K458" s="6" t="s">
        <v>1930</v>
      </c>
    </row>
    <row r="459" spans="1:11" x14ac:dyDescent="0.3">
      <c r="A459" s="5" t="str">
        <f t="shared" si="7"/>
        <v/>
      </c>
      <c r="B459" t="s">
        <v>67</v>
      </c>
      <c r="C459" t="s">
        <v>76</v>
      </c>
      <c r="D459" s="8" t="s">
        <v>189</v>
      </c>
      <c r="E459">
        <v>2</v>
      </c>
      <c r="F459">
        <v>1.0830931663513184</v>
      </c>
      <c r="G459">
        <v>1.0601365566253662</v>
      </c>
      <c r="H459">
        <v>1.5546158887445927E-2</v>
      </c>
      <c r="I459">
        <v>71.805255112483579</v>
      </c>
      <c r="J459">
        <v>1</v>
      </c>
      <c r="K459" s="6" t="s">
        <v>1931</v>
      </c>
    </row>
    <row r="460" spans="1:11" x14ac:dyDescent="0.3">
      <c r="A460" s="5" t="str">
        <f t="shared" si="7"/>
        <v/>
      </c>
      <c r="B460" t="s">
        <v>67</v>
      </c>
      <c r="C460" t="s">
        <v>76</v>
      </c>
      <c r="D460" s="8" t="s">
        <v>189</v>
      </c>
      <c r="E460">
        <v>3</v>
      </c>
      <c r="F460">
        <v>0.94736677408218384</v>
      </c>
      <c r="G460">
        <v>0.92603182792663574</v>
      </c>
      <c r="H460">
        <v>1.3698774389922619E-2</v>
      </c>
      <c r="I460">
        <v>70.287319928530991</v>
      </c>
      <c r="J460">
        <v>1</v>
      </c>
      <c r="K460" s="6" t="s">
        <v>1932</v>
      </c>
    </row>
    <row r="461" spans="1:11" x14ac:dyDescent="0.3">
      <c r="A461" s="5" t="str">
        <f t="shared" si="7"/>
        <v/>
      </c>
      <c r="B461" t="s">
        <v>67</v>
      </c>
      <c r="C461" t="s">
        <v>76</v>
      </c>
      <c r="D461" s="8" t="s">
        <v>189</v>
      </c>
      <c r="E461">
        <v>4</v>
      </c>
      <c r="F461">
        <v>0.85245311260223389</v>
      </c>
      <c r="G461">
        <v>0.83648765087127686</v>
      </c>
      <c r="H461">
        <v>1.2485849671065807E-2</v>
      </c>
      <c r="I461">
        <v>68.928113748616184</v>
      </c>
      <c r="J461">
        <v>1</v>
      </c>
      <c r="K461" s="6" t="s">
        <v>1933</v>
      </c>
    </row>
    <row r="462" spans="1:11" x14ac:dyDescent="0.3">
      <c r="A462" s="5" t="str">
        <f t="shared" si="7"/>
        <v/>
      </c>
      <c r="B462" t="s">
        <v>67</v>
      </c>
      <c r="C462" t="s">
        <v>76</v>
      </c>
      <c r="D462" s="8" t="s">
        <v>189</v>
      </c>
      <c r="E462">
        <v>5</v>
      </c>
      <c r="F462">
        <v>0.7938377857208252</v>
      </c>
      <c r="G462">
        <v>0.76994538307189941</v>
      </c>
      <c r="H462">
        <v>1.1266820132732391E-2</v>
      </c>
      <c r="I462">
        <v>66.973977620355015</v>
      </c>
      <c r="J462">
        <v>1</v>
      </c>
      <c r="K462" s="6" t="s">
        <v>1934</v>
      </c>
    </row>
    <row r="463" spans="1:11" x14ac:dyDescent="0.3">
      <c r="A463" s="5" t="str">
        <f t="shared" si="7"/>
        <v/>
      </c>
      <c r="B463" t="s">
        <v>67</v>
      </c>
      <c r="C463" t="s">
        <v>76</v>
      </c>
      <c r="D463" s="8" t="s">
        <v>189</v>
      </c>
      <c r="E463">
        <v>6</v>
      </c>
      <c r="F463">
        <v>0.76884227991104126</v>
      </c>
      <c r="G463">
        <v>0.74041426181793213</v>
      </c>
      <c r="H463">
        <v>1.0020134039223194E-2</v>
      </c>
      <c r="I463">
        <v>65.349648052741742</v>
      </c>
      <c r="J463">
        <v>1</v>
      </c>
      <c r="K463" s="6" t="s">
        <v>1935</v>
      </c>
    </row>
    <row r="464" spans="1:11" x14ac:dyDescent="0.3">
      <c r="A464" s="5" t="str">
        <f t="shared" si="7"/>
        <v/>
      </c>
      <c r="B464" t="s">
        <v>67</v>
      </c>
      <c r="C464" t="s">
        <v>76</v>
      </c>
      <c r="D464" s="8" t="s">
        <v>189</v>
      </c>
      <c r="E464">
        <v>7</v>
      </c>
      <c r="F464">
        <v>0.72475558519363403</v>
      </c>
      <c r="G464">
        <v>0.70599329471588135</v>
      </c>
      <c r="H464">
        <v>9.5521323382854462E-3</v>
      </c>
      <c r="I464">
        <v>64.295712604522706</v>
      </c>
      <c r="J464">
        <v>1</v>
      </c>
      <c r="K464" s="6" t="s">
        <v>1936</v>
      </c>
    </row>
    <row r="465" spans="1:11" x14ac:dyDescent="0.3">
      <c r="A465" s="5" t="str">
        <f t="shared" si="7"/>
        <v/>
      </c>
      <c r="B465" t="s">
        <v>67</v>
      </c>
      <c r="C465" t="s">
        <v>76</v>
      </c>
      <c r="D465" s="8" t="s">
        <v>189</v>
      </c>
      <c r="E465">
        <v>8</v>
      </c>
      <c r="F465">
        <v>0.65102642774581909</v>
      </c>
      <c r="G465">
        <v>0.66481482982635498</v>
      </c>
      <c r="H465">
        <v>1.0534323751926422E-2</v>
      </c>
      <c r="I465">
        <v>64.803268354350124</v>
      </c>
      <c r="J465">
        <v>1</v>
      </c>
      <c r="K465" s="6" t="s">
        <v>1937</v>
      </c>
    </row>
    <row r="466" spans="1:11" x14ac:dyDescent="0.3">
      <c r="A466" s="5" t="str">
        <f t="shared" si="7"/>
        <v/>
      </c>
      <c r="B466" t="s">
        <v>67</v>
      </c>
      <c r="C466" t="s">
        <v>76</v>
      </c>
      <c r="D466" s="8" t="s">
        <v>189</v>
      </c>
      <c r="E466">
        <v>9</v>
      </c>
      <c r="F466">
        <v>0.54792553186416626</v>
      </c>
      <c r="G466">
        <v>0.5641486644744873</v>
      </c>
      <c r="H466">
        <v>1.2297898530960083E-2</v>
      </c>
      <c r="I466">
        <v>67.693389473619135</v>
      </c>
      <c r="J466">
        <v>1</v>
      </c>
      <c r="K466" s="6" t="s">
        <v>1938</v>
      </c>
    </row>
    <row r="467" spans="1:11" x14ac:dyDescent="0.3">
      <c r="A467" s="5" t="str">
        <f t="shared" si="7"/>
        <v/>
      </c>
      <c r="B467" t="s">
        <v>67</v>
      </c>
      <c r="C467" t="s">
        <v>76</v>
      </c>
      <c r="D467" s="8" t="s">
        <v>189</v>
      </c>
      <c r="E467">
        <v>10</v>
      </c>
      <c r="F467">
        <v>0.42910093069076538</v>
      </c>
      <c r="G467">
        <v>0.45691412687301636</v>
      </c>
      <c r="H467">
        <v>1.4234762638807297E-2</v>
      </c>
      <c r="I467">
        <v>72.162813992993591</v>
      </c>
      <c r="J467">
        <v>1</v>
      </c>
      <c r="K467" s="6" t="s">
        <v>1939</v>
      </c>
    </row>
    <row r="468" spans="1:11" x14ac:dyDescent="0.3">
      <c r="A468" s="5" t="str">
        <f t="shared" si="7"/>
        <v/>
      </c>
      <c r="B468" t="s">
        <v>67</v>
      </c>
      <c r="C468" t="s">
        <v>76</v>
      </c>
      <c r="D468" s="8" t="s">
        <v>189</v>
      </c>
      <c r="E468">
        <v>11</v>
      </c>
      <c r="F468">
        <v>0.42559754848480225</v>
      </c>
      <c r="G468">
        <v>0.42875531315803528</v>
      </c>
      <c r="H468">
        <v>1.6737800091505051E-2</v>
      </c>
      <c r="I468">
        <v>77.620136026842843</v>
      </c>
      <c r="J468">
        <v>1</v>
      </c>
      <c r="K468" s="6" t="s">
        <v>1940</v>
      </c>
    </row>
    <row r="469" spans="1:11" x14ac:dyDescent="0.3">
      <c r="A469" s="5" t="str">
        <f t="shared" si="7"/>
        <v/>
      </c>
      <c r="B469" t="s">
        <v>67</v>
      </c>
      <c r="C469" t="s">
        <v>76</v>
      </c>
      <c r="D469" s="8" t="s">
        <v>189</v>
      </c>
      <c r="E469">
        <v>12</v>
      </c>
      <c r="F469">
        <v>0.5605577826499939</v>
      </c>
      <c r="G469">
        <v>0.56618016958236694</v>
      </c>
      <c r="H469">
        <v>1.9341390579938889E-2</v>
      </c>
      <c r="I469">
        <v>83.100317549869928</v>
      </c>
      <c r="J469">
        <v>1</v>
      </c>
      <c r="K469" s="6" t="s">
        <v>1941</v>
      </c>
    </row>
    <row r="470" spans="1:11" x14ac:dyDescent="0.3">
      <c r="A470" s="5" t="str">
        <f t="shared" si="7"/>
        <v/>
      </c>
      <c r="B470" t="s">
        <v>67</v>
      </c>
      <c r="C470" t="s">
        <v>76</v>
      </c>
      <c r="D470" s="8" t="s">
        <v>189</v>
      </c>
      <c r="E470">
        <v>13</v>
      </c>
      <c r="F470">
        <v>0.83464372158050537</v>
      </c>
      <c r="G470">
        <v>0.83804488182067871</v>
      </c>
      <c r="H470">
        <v>2.1340731531381607E-2</v>
      </c>
      <c r="I470">
        <v>87.224186626302782</v>
      </c>
      <c r="J470">
        <v>1</v>
      </c>
      <c r="K470" s="6" t="s">
        <v>1942</v>
      </c>
    </row>
    <row r="471" spans="1:11" x14ac:dyDescent="0.3">
      <c r="A471" s="5" t="str">
        <f t="shared" si="7"/>
        <v/>
      </c>
      <c r="B471" t="s">
        <v>67</v>
      </c>
      <c r="C471" t="s">
        <v>76</v>
      </c>
      <c r="D471" s="8" t="s">
        <v>189</v>
      </c>
      <c r="E471">
        <v>14</v>
      </c>
      <c r="F471">
        <v>1.1825863122940063</v>
      </c>
      <c r="G471">
        <v>1.1846392154693604</v>
      </c>
      <c r="H471">
        <v>2.093375101685524E-2</v>
      </c>
      <c r="I471">
        <v>90.593212870893808</v>
      </c>
      <c r="J471">
        <v>1</v>
      </c>
      <c r="K471" s="6" t="s">
        <v>1943</v>
      </c>
    </row>
    <row r="472" spans="1:11" x14ac:dyDescent="0.3">
      <c r="A472" s="5" t="str">
        <f t="shared" si="7"/>
        <v/>
      </c>
      <c r="B472" t="s">
        <v>67</v>
      </c>
      <c r="C472" t="s">
        <v>76</v>
      </c>
      <c r="D472" s="8" t="s">
        <v>189</v>
      </c>
      <c r="E472">
        <v>15</v>
      </c>
      <c r="F472">
        <v>1.5326697826385498</v>
      </c>
      <c r="G472">
        <v>1.5326790809631348</v>
      </c>
      <c r="H472">
        <v>1.1625237762928009E-2</v>
      </c>
      <c r="I472">
        <v>93.156793491758151</v>
      </c>
      <c r="J472">
        <v>1</v>
      </c>
      <c r="K472" s="6" t="s">
        <v>1944</v>
      </c>
    </row>
    <row r="473" spans="1:11" x14ac:dyDescent="0.3">
      <c r="A473" s="5" t="str">
        <f t="shared" si="7"/>
        <v/>
      </c>
      <c r="B473" t="s">
        <v>67</v>
      </c>
      <c r="C473" t="s">
        <v>76</v>
      </c>
      <c r="D473" s="8" t="s">
        <v>189</v>
      </c>
      <c r="E473">
        <v>16</v>
      </c>
      <c r="F473">
        <v>1.9380676746368408</v>
      </c>
      <c r="G473">
        <v>1.9380583763122559</v>
      </c>
      <c r="H473">
        <v>1.1625237762928009E-2</v>
      </c>
      <c r="I473">
        <v>94.906820480083596</v>
      </c>
      <c r="J473">
        <v>1</v>
      </c>
      <c r="K473" s="6" t="s">
        <v>1945</v>
      </c>
    </row>
    <row r="474" spans="1:11" x14ac:dyDescent="0.3">
      <c r="A474" s="5" t="str">
        <f t="shared" si="7"/>
        <v/>
      </c>
      <c r="B474" t="s">
        <v>67</v>
      </c>
      <c r="C474" t="s">
        <v>76</v>
      </c>
      <c r="D474" s="8" t="s">
        <v>189</v>
      </c>
      <c r="E474">
        <v>17</v>
      </c>
      <c r="F474">
        <v>2.3570454120635986</v>
      </c>
      <c r="G474">
        <v>2.3643741607666016</v>
      </c>
      <c r="H474">
        <v>2.2271627560257912E-2</v>
      </c>
      <c r="I474">
        <v>96.261353646640117</v>
      </c>
      <c r="J474">
        <v>1</v>
      </c>
      <c r="K474" s="6" t="s">
        <v>1946</v>
      </c>
    </row>
    <row r="475" spans="1:11" x14ac:dyDescent="0.3">
      <c r="A475" s="5" t="str">
        <f t="shared" si="7"/>
        <v/>
      </c>
      <c r="B475" t="s">
        <v>67</v>
      </c>
      <c r="C475" t="s">
        <v>76</v>
      </c>
      <c r="D475" s="8" t="s">
        <v>189</v>
      </c>
      <c r="E475">
        <v>18</v>
      </c>
      <c r="F475">
        <v>2.7486042976379395</v>
      </c>
      <c r="G475">
        <v>1.637981653213501</v>
      </c>
      <c r="H475">
        <v>2.5966780260205269E-2</v>
      </c>
      <c r="I475">
        <v>95.834036592943917</v>
      </c>
      <c r="J475">
        <v>1</v>
      </c>
      <c r="K475" s="6" t="s">
        <v>1947</v>
      </c>
    </row>
    <row r="476" spans="1:11" x14ac:dyDescent="0.3">
      <c r="A476" s="5" t="str">
        <f t="shared" si="7"/>
        <v/>
      </c>
      <c r="B476" t="s">
        <v>67</v>
      </c>
      <c r="C476" t="s">
        <v>76</v>
      </c>
      <c r="D476" s="8" t="s">
        <v>189</v>
      </c>
      <c r="E476">
        <v>19</v>
      </c>
      <c r="F476">
        <v>2.9183130264282227</v>
      </c>
      <c r="G476">
        <v>2.3047540187835693</v>
      </c>
      <c r="H476">
        <v>2.6040175929665565E-2</v>
      </c>
      <c r="I476">
        <v>94.192751737134216</v>
      </c>
      <c r="J476">
        <v>1</v>
      </c>
      <c r="K476" s="6" t="s">
        <v>1948</v>
      </c>
    </row>
    <row r="477" spans="1:11" x14ac:dyDescent="0.3">
      <c r="A477" s="5" t="str">
        <f t="shared" si="7"/>
        <v/>
      </c>
      <c r="B477" t="s">
        <v>67</v>
      </c>
      <c r="C477" t="s">
        <v>76</v>
      </c>
      <c r="D477" s="8" t="s">
        <v>189</v>
      </c>
      <c r="E477">
        <v>20</v>
      </c>
      <c r="F477">
        <v>2.8843119144439697</v>
      </c>
      <c r="G477">
        <v>2.426382303237915</v>
      </c>
      <c r="H477">
        <v>2.5032414123415947E-2</v>
      </c>
      <c r="I477">
        <v>91.875551054066619</v>
      </c>
      <c r="J477">
        <v>1</v>
      </c>
      <c r="K477" s="6" t="s">
        <v>1949</v>
      </c>
    </row>
    <row r="478" spans="1:11" x14ac:dyDescent="0.3">
      <c r="A478" s="5" t="str">
        <f t="shared" si="7"/>
        <v/>
      </c>
      <c r="B478" t="s">
        <v>67</v>
      </c>
      <c r="C478" t="s">
        <v>76</v>
      </c>
      <c r="D478" s="8" t="s">
        <v>189</v>
      </c>
      <c r="E478">
        <v>21</v>
      </c>
      <c r="F478">
        <v>2.6923458576202393</v>
      </c>
      <c r="G478">
        <v>2.3691329956054688</v>
      </c>
      <c r="H478">
        <v>2.3929260671138763E-2</v>
      </c>
      <c r="I478">
        <v>88.461990615581641</v>
      </c>
      <c r="J478">
        <v>1</v>
      </c>
      <c r="K478" s="6" t="s">
        <v>1950</v>
      </c>
    </row>
    <row r="479" spans="1:11" x14ac:dyDescent="0.3">
      <c r="A479" s="5" t="str">
        <f t="shared" si="7"/>
        <v/>
      </c>
      <c r="B479" t="s">
        <v>67</v>
      </c>
      <c r="C479" t="s">
        <v>76</v>
      </c>
      <c r="D479" s="8" t="s">
        <v>189</v>
      </c>
      <c r="E479">
        <v>22</v>
      </c>
      <c r="F479">
        <v>2.4674403667449951</v>
      </c>
      <c r="G479">
        <v>2.8517982959747314</v>
      </c>
      <c r="H479">
        <v>2.2931484505534172E-2</v>
      </c>
      <c r="I479">
        <v>83.598943026312469</v>
      </c>
      <c r="J479">
        <v>1</v>
      </c>
      <c r="K479" s="6" t="s">
        <v>1951</v>
      </c>
    </row>
    <row r="480" spans="1:11" x14ac:dyDescent="0.3">
      <c r="A480" s="5" t="str">
        <f t="shared" si="7"/>
        <v/>
      </c>
      <c r="B480" t="s">
        <v>67</v>
      </c>
      <c r="C480" t="s">
        <v>76</v>
      </c>
      <c r="D480" s="8" t="s">
        <v>189</v>
      </c>
      <c r="E480">
        <v>23</v>
      </c>
      <c r="F480">
        <v>2.162766695022583</v>
      </c>
      <c r="G480">
        <v>2.2810325622558594</v>
      </c>
      <c r="H480">
        <v>2.1297691389918327E-2</v>
      </c>
      <c r="I480">
        <v>79.798946301690464</v>
      </c>
      <c r="J480">
        <v>1</v>
      </c>
      <c r="K480" s="6" t="s">
        <v>1952</v>
      </c>
    </row>
    <row r="481" spans="1:11" x14ac:dyDescent="0.3">
      <c r="A481" s="5" t="str">
        <f t="shared" si="7"/>
        <v/>
      </c>
      <c r="B481" t="s">
        <v>67</v>
      </c>
      <c r="C481" t="s">
        <v>76</v>
      </c>
      <c r="D481" s="8" t="s">
        <v>189</v>
      </c>
      <c r="E481">
        <v>24</v>
      </c>
      <c r="F481">
        <v>1.8225299119949341</v>
      </c>
      <c r="G481">
        <v>1.8627625703811646</v>
      </c>
      <c r="H481">
        <v>1.9684845581650734E-2</v>
      </c>
      <c r="I481">
        <v>77.444681092624009</v>
      </c>
      <c r="J481">
        <v>1</v>
      </c>
      <c r="K481" s="6" t="s">
        <v>1953</v>
      </c>
    </row>
    <row r="482" spans="1:11" x14ac:dyDescent="0.3">
      <c r="A482" s="5" t="str">
        <f t="shared" si="7"/>
        <v/>
      </c>
      <c r="B482" t="s">
        <v>67</v>
      </c>
      <c r="C482" t="s">
        <v>76</v>
      </c>
      <c r="D482" s="8" t="s">
        <v>190</v>
      </c>
      <c r="E482">
        <v>1</v>
      </c>
      <c r="F482">
        <v>1.2271918058395386</v>
      </c>
      <c r="G482">
        <v>1.1783239841461182</v>
      </c>
      <c r="H482">
        <v>5.1271092146635056E-2</v>
      </c>
      <c r="I482">
        <v>64.870010968980552</v>
      </c>
      <c r="J482">
        <v>1</v>
      </c>
      <c r="K482" s="6" t="s">
        <v>1954</v>
      </c>
    </row>
    <row r="483" spans="1:11" x14ac:dyDescent="0.3">
      <c r="A483" s="5" t="str">
        <f t="shared" si="7"/>
        <v/>
      </c>
      <c r="B483" t="s">
        <v>67</v>
      </c>
      <c r="C483" t="s">
        <v>76</v>
      </c>
      <c r="D483" s="8" t="s">
        <v>190</v>
      </c>
      <c r="E483">
        <v>2</v>
      </c>
      <c r="F483">
        <v>1.0449838638305664</v>
      </c>
      <c r="G483">
        <v>1.0003623962402344</v>
      </c>
      <c r="H483">
        <v>4.5959543436765671E-2</v>
      </c>
      <c r="I483">
        <v>63.770138800282488</v>
      </c>
      <c r="J483">
        <v>1</v>
      </c>
      <c r="K483" s="6" t="s">
        <v>1955</v>
      </c>
    </row>
    <row r="484" spans="1:11" x14ac:dyDescent="0.3">
      <c r="A484" s="5" t="str">
        <f t="shared" si="7"/>
        <v/>
      </c>
      <c r="B484" t="s">
        <v>67</v>
      </c>
      <c r="C484" t="s">
        <v>76</v>
      </c>
      <c r="D484" s="8" t="s">
        <v>190</v>
      </c>
      <c r="E484">
        <v>3</v>
      </c>
      <c r="F484">
        <v>0.9274677038192749</v>
      </c>
      <c r="G484">
        <v>0.90385949611663818</v>
      </c>
      <c r="H484">
        <v>3.9259098470211029E-2</v>
      </c>
      <c r="I484">
        <v>62.692460119862567</v>
      </c>
      <c r="J484">
        <v>1</v>
      </c>
      <c r="K484" s="6" t="s">
        <v>1956</v>
      </c>
    </row>
    <row r="485" spans="1:11" x14ac:dyDescent="0.3">
      <c r="A485" s="5" t="str">
        <f t="shared" si="7"/>
        <v/>
      </c>
      <c r="B485" t="s">
        <v>67</v>
      </c>
      <c r="C485" t="s">
        <v>76</v>
      </c>
      <c r="D485" s="8" t="s">
        <v>190</v>
      </c>
      <c r="E485">
        <v>4</v>
      </c>
      <c r="F485">
        <v>0.83275794982910156</v>
      </c>
      <c r="G485">
        <v>0.78870201110839844</v>
      </c>
      <c r="H485">
        <v>3.2780889421701431E-2</v>
      </c>
      <c r="I485">
        <v>61.598423225420532</v>
      </c>
      <c r="J485">
        <v>1</v>
      </c>
      <c r="K485" s="6" t="s">
        <v>1957</v>
      </c>
    </row>
    <row r="486" spans="1:11" x14ac:dyDescent="0.3">
      <c r="A486" s="5" t="str">
        <f t="shared" si="7"/>
        <v/>
      </c>
      <c r="B486" t="s">
        <v>67</v>
      </c>
      <c r="C486" t="s">
        <v>76</v>
      </c>
      <c r="D486" s="8" t="s">
        <v>190</v>
      </c>
      <c r="E486">
        <v>5</v>
      </c>
      <c r="F486">
        <v>0.79241877794265747</v>
      </c>
      <c r="G486">
        <v>0.73882675170898438</v>
      </c>
      <c r="H486">
        <v>2.8614640235900879E-2</v>
      </c>
      <c r="I486">
        <v>61.050115912806959</v>
      </c>
      <c r="J486">
        <v>1</v>
      </c>
      <c r="K486" s="6" t="s">
        <v>1958</v>
      </c>
    </row>
    <row r="487" spans="1:11" x14ac:dyDescent="0.3">
      <c r="A487" s="5" t="str">
        <f t="shared" si="7"/>
        <v/>
      </c>
      <c r="B487" t="s">
        <v>67</v>
      </c>
      <c r="C487" t="s">
        <v>76</v>
      </c>
      <c r="D487" s="8" t="s">
        <v>190</v>
      </c>
      <c r="E487">
        <v>6</v>
      </c>
      <c r="F487">
        <v>0.75569385290145874</v>
      </c>
      <c r="G487">
        <v>0.69173562526702881</v>
      </c>
      <c r="H487">
        <v>2.4705652147531509E-2</v>
      </c>
      <c r="I487">
        <v>60.703817420658545</v>
      </c>
      <c r="J487">
        <v>1</v>
      </c>
      <c r="K487" s="6" t="s">
        <v>1959</v>
      </c>
    </row>
    <row r="488" spans="1:11" x14ac:dyDescent="0.3">
      <c r="A488" s="5" t="str">
        <f t="shared" si="7"/>
        <v/>
      </c>
      <c r="B488" t="s">
        <v>67</v>
      </c>
      <c r="C488" t="s">
        <v>76</v>
      </c>
      <c r="D488" s="8" t="s">
        <v>190</v>
      </c>
      <c r="E488">
        <v>7</v>
      </c>
      <c r="F488">
        <v>0.73471182584762573</v>
      </c>
      <c r="G488">
        <v>0.69224923849105835</v>
      </c>
      <c r="H488">
        <v>2.2500315681099892E-2</v>
      </c>
      <c r="I488">
        <v>59.842690903736653</v>
      </c>
      <c r="J488">
        <v>1</v>
      </c>
      <c r="K488" s="6" t="s">
        <v>1960</v>
      </c>
    </row>
    <row r="489" spans="1:11" x14ac:dyDescent="0.3">
      <c r="A489" s="5" t="str">
        <f t="shared" si="7"/>
        <v/>
      </c>
      <c r="B489" t="s">
        <v>67</v>
      </c>
      <c r="C489" t="s">
        <v>76</v>
      </c>
      <c r="D489" s="8" t="s">
        <v>190</v>
      </c>
      <c r="E489">
        <v>8</v>
      </c>
      <c r="F489">
        <v>0.72778171300888062</v>
      </c>
      <c r="G489">
        <v>0.66954028606414795</v>
      </c>
      <c r="H489">
        <v>2.6061050593852997E-2</v>
      </c>
      <c r="I489">
        <v>60.180706869421869</v>
      </c>
      <c r="J489">
        <v>1</v>
      </c>
      <c r="K489" s="6" t="s">
        <v>1961</v>
      </c>
    </row>
    <row r="490" spans="1:11" x14ac:dyDescent="0.3">
      <c r="A490" s="5" t="str">
        <f t="shared" si="7"/>
        <v/>
      </c>
      <c r="B490" t="s">
        <v>67</v>
      </c>
      <c r="C490" t="s">
        <v>76</v>
      </c>
      <c r="D490" s="8" t="s">
        <v>190</v>
      </c>
      <c r="E490">
        <v>9</v>
      </c>
      <c r="F490">
        <v>0.63900446891784668</v>
      </c>
      <c r="G490">
        <v>0.62607669830322266</v>
      </c>
      <c r="H490">
        <v>3.1293816864490509E-2</v>
      </c>
      <c r="I490">
        <v>64.073954172864589</v>
      </c>
      <c r="J490">
        <v>1</v>
      </c>
      <c r="K490" s="6" t="s">
        <v>1962</v>
      </c>
    </row>
    <row r="491" spans="1:11" x14ac:dyDescent="0.3">
      <c r="A491" s="5" t="str">
        <f t="shared" si="7"/>
        <v/>
      </c>
      <c r="B491" t="s">
        <v>67</v>
      </c>
      <c r="C491" t="s">
        <v>76</v>
      </c>
      <c r="D491" s="8" t="s">
        <v>190</v>
      </c>
      <c r="E491">
        <v>10</v>
      </c>
      <c r="F491">
        <v>0.59963494539260864</v>
      </c>
      <c r="G491">
        <v>0.55685180425643921</v>
      </c>
      <c r="H491">
        <v>3.8635645061731339E-2</v>
      </c>
      <c r="I491">
        <v>67.859327179096695</v>
      </c>
      <c r="J491">
        <v>1</v>
      </c>
      <c r="K491" s="6" t="s">
        <v>1963</v>
      </c>
    </row>
    <row r="492" spans="1:11" x14ac:dyDescent="0.3">
      <c r="A492" s="5" t="str">
        <f t="shared" si="7"/>
        <v/>
      </c>
      <c r="B492" t="s">
        <v>67</v>
      </c>
      <c r="C492" t="s">
        <v>76</v>
      </c>
      <c r="D492" s="8" t="s">
        <v>190</v>
      </c>
      <c r="E492">
        <v>11</v>
      </c>
      <c r="F492">
        <v>0.56848371028900146</v>
      </c>
      <c r="G492">
        <v>0.53198230266571045</v>
      </c>
      <c r="H492">
        <v>4.5721568167209625E-2</v>
      </c>
      <c r="I492">
        <v>70.5346857588695</v>
      </c>
      <c r="J492">
        <v>1</v>
      </c>
      <c r="K492" s="6" t="s">
        <v>1964</v>
      </c>
    </row>
    <row r="493" spans="1:11" x14ac:dyDescent="0.3">
      <c r="A493" s="5" t="str">
        <f t="shared" si="7"/>
        <v/>
      </c>
      <c r="B493" t="s">
        <v>67</v>
      </c>
      <c r="C493" t="s">
        <v>76</v>
      </c>
      <c r="D493" s="8" t="s">
        <v>190</v>
      </c>
      <c r="E493">
        <v>12</v>
      </c>
      <c r="F493">
        <v>0.63028568029403687</v>
      </c>
      <c r="G493">
        <v>0.54019677639007568</v>
      </c>
      <c r="H493">
        <v>5.1183495670557022E-2</v>
      </c>
      <c r="I493">
        <v>73.407936813106673</v>
      </c>
      <c r="J493">
        <v>1</v>
      </c>
      <c r="K493" s="6" t="s">
        <v>1965</v>
      </c>
    </row>
    <row r="494" spans="1:11" x14ac:dyDescent="0.3">
      <c r="A494" s="5" t="str">
        <f t="shared" si="7"/>
        <v/>
      </c>
      <c r="B494" t="s">
        <v>67</v>
      </c>
      <c r="C494" t="s">
        <v>76</v>
      </c>
      <c r="D494" s="8" t="s">
        <v>190</v>
      </c>
      <c r="E494">
        <v>13</v>
      </c>
      <c r="F494">
        <v>0.76623052358627319</v>
      </c>
      <c r="G494">
        <v>0.77737933397293091</v>
      </c>
      <c r="H494">
        <v>5.5682174861431122E-2</v>
      </c>
      <c r="I494">
        <v>75.197122852652925</v>
      </c>
      <c r="J494">
        <v>1</v>
      </c>
      <c r="K494" s="6" t="s">
        <v>1966</v>
      </c>
    </row>
    <row r="495" spans="1:11" x14ac:dyDescent="0.3">
      <c r="A495" s="5" t="str">
        <f t="shared" si="7"/>
        <v/>
      </c>
      <c r="B495" t="s">
        <v>67</v>
      </c>
      <c r="C495" t="s">
        <v>76</v>
      </c>
      <c r="D495" s="8" t="s">
        <v>190</v>
      </c>
      <c r="E495">
        <v>14</v>
      </c>
      <c r="F495">
        <v>0.88054352998733521</v>
      </c>
      <c r="G495">
        <v>0.88079428672790527</v>
      </c>
      <c r="H495">
        <v>6.0762364417314529E-2</v>
      </c>
      <c r="I495">
        <v>74.928538709671486</v>
      </c>
      <c r="J495">
        <v>1</v>
      </c>
      <c r="K495" s="6" t="s">
        <v>1967</v>
      </c>
    </row>
    <row r="496" spans="1:11" x14ac:dyDescent="0.3">
      <c r="A496" s="5" t="str">
        <f t="shared" si="7"/>
        <v/>
      </c>
      <c r="B496" t="s">
        <v>67</v>
      </c>
      <c r="C496" t="s">
        <v>76</v>
      </c>
      <c r="D496" s="8" t="s">
        <v>190</v>
      </c>
      <c r="E496">
        <v>15</v>
      </c>
      <c r="F496">
        <v>1.0774389505386353</v>
      </c>
      <c r="G496">
        <v>1.0345636606216431</v>
      </c>
      <c r="H496">
        <v>6.0759082436561584E-2</v>
      </c>
      <c r="I496">
        <v>74.4696034035384</v>
      </c>
      <c r="J496">
        <v>1</v>
      </c>
      <c r="K496" s="6" t="s">
        <v>1968</v>
      </c>
    </row>
    <row r="497" spans="1:11" x14ac:dyDescent="0.3">
      <c r="A497" s="5" t="str">
        <f t="shared" si="7"/>
        <v/>
      </c>
      <c r="B497" t="s">
        <v>67</v>
      </c>
      <c r="C497" t="s">
        <v>76</v>
      </c>
      <c r="D497" s="8" t="s">
        <v>190</v>
      </c>
      <c r="E497">
        <v>16</v>
      </c>
      <c r="F497">
        <v>1.3118171691894531</v>
      </c>
      <c r="G497">
        <v>1.299573540687561</v>
      </c>
      <c r="H497">
        <v>5.541040375828743E-2</v>
      </c>
      <c r="I497">
        <v>75.346867342282891</v>
      </c>
      <c r="J497">
        <v>1</v>
      </c>
      <c r="K497" s="6" t="s">
        <v>1969</v>
      </c>
    </row>
    <row r="498" spans="1:11" x14ac:dyDescent="0.3">
      <c r="A498" s="5" t="str">
        <f t="shared" si="7"/>
        <v/>
      </c>
      <c r="B498" t="s">
        <v>67</v>
      </c>
      <c r="C498" t="s">
        <v>76</v>
      </c>
      <c r="D498" s="8" t="s">
        <v>190</v>
      </c>
      <c r="E498">
        <v>17</v>
      </c>
      <c r="F498">
        <v>1.5111987590789795</v>
      </c>
      <c r="G498">
        <v>1.5207264423370361</v>
      </c>
      <c r="H498">
        <v>2.9049238190054893E-2</v>
      </c>
      <c r="I498">
        <v>75.239677393796001</v>
      </c>
      <c r="J498">
        <v>1</v>
      </c>
      <c r="K498" s="6" t="s">
        <v>1970</v>
      </c>
    </row>
    <row r="499" spans="1:11" x14ac:dyDescent="0.3">
      <c r="A499" s="5" t="str">
        <f t="shared" si="7"/>
        <v/>
      </c>
      <c r="B499" t="s">
        <v>67</v>
      </c>
      <c r="C499" t="s">
        <v>76</v>
      </c>
      <c r="D499" s="8" t="s">
        <v>190</v>
      </c>
      <c r="E499">
        <v>18</v>
      </c>
      <c r="F499">
        <v>1.7805159091949463</v>
      </c>
      <c r="G499">
        <v>1.7709882259368896</v>
      </c>
      <c r="H499">
        <v>2.9049238190054893E-2</v>
      </c>
      <c r="I499">
        <v>74.610786712363264</v>
      </c>
      <c r="J499">
        <v>1</v>
      </c>
      <c r="K499" s="6" t="s">
        <v>1971</v>
      </c>
    </row>
    <row r="500" spans="1:11" x14ac:dyDescent="0.3">
      <c r="A500" s="5" t="str">
        <f t="shared" si="7"/>
        <v/>
      </c>
      <c r="B500" t="s">
        <v>67</v>
      </c>
      <c r="C500" t="s">
        <v>76</v>
      </c>
      <c r="D500" s="8" t="s">
        <v>190</v>
      </c>
      <c r="E500">
        <v>19</v>
      </c>
      <c r="F500">
        <v>1.8603322505950928</v>
      </c>
      <c r="G500">
        <v>1.9378576278686523</v>
      </c>
      <c r="H500">
        <v>5.5084757506847382E-2</v>
      </c>
      <c r="I500">
        <v>73.662646548100795</v>
      </c>
      <c r="J500">
        <v>1</v>
      </c>
      <c r="K500" s="6" t="s">
        <v>1972</v>
      </c>
    </row>
    <row r="501" spans="1:11" x14ac:dyDescent="0.3">
      <c r="A501" s="5" t="str">
        <f t="shared" si="7"/>
        <v/>
      </c>
      <c r="B501" t="s">
        <v>67</v>
      </c>
      <c r="C501" t="s">
        <v>76</v>
      </c>
      <c r="D501" s="8" t="s">
        <v>190</v>
      </c>
      <c r="E501">
        <v>20</v>
      </c>
      <c r="F501">
        <v>1.8884900808334351</v>
      </c>
      <c r="G501">
        <v>1.4322105646133423</v>
      </c>
      <c r="H501">
        <v>5.7018030434846878E-2</v>
      </c>
      <c r="I501">
        <v>71.605708695343083</v>
      </c>
      <c r="J501">
        <v>1</v>
      </c>
      <c r="K501" s="6" t="s">
        <v>1973</v>
      </c>
    </row>
    <row r="502" spans="1:11" x14ac:dyDescent="0.3">
      <c r="A502" s="5" t="str">
        <f t="shared" si="7"/>
        <v/>
      </c>
      <c r="B502" t="s">
        <v>67</v>
      </c>
      <c r="C502" t="s">
        <v>76</v>
      </c>
      <c r="D502" s="8" t="s">
        <v>190</v>
      </c>
      <c r="E502">
        <v>21</v>
      </c>
      <c r="F502">
        <v>1.8334920406341553</v>
      </c>
      <c r="G502">
        <v>1.8654145002365112</v>
      </c>
      <c r="H502">
        <v>5.5953718721866608E-2</v>
      </c>
      <c r="I502">
        <v>68.502830531923507</v>
      </c>
      <c r="J502">
        <v>1</v>
      </c>
      <c r="K502" s="6" t="s">
        <v>1974</v>
      </c>
    </row>
    <row r="503" spans="1:11" x14ac:dyDescent="0.3">
      <c r="A503" s="5" t="str">
        <f t="shared" si="7"/>
        <v/>
      </c>
      <c r="B503" t="s">
        <v>67</v>
      </c>
      <c r="C503" t="s">
        <v>76</v>
      </c>
      <c r="D503" s="8" t="s">
        <v>190</v>
      </c>
      <c r="E503">
        <v>22</v>
      </c>
      <c r="F503">
        <v>1.6826374530792236</v>
      </c>
      <c r="G503">
        <v>1.612138032913208</v>
      </c>
      <c r="H503">
        <v>5.3144153207540512E-2</v>
      </c>
      <c r="I503">
        <v>64.684420432955932</v>
      </c>
      <c r="J503">
        <v>1</v>
      </c>
      <c r="K503" s="6" t="s">
        <v>1975</v>
      </c>
    </row>
    <row r="504" spans="1:11" x14ac:dyDescent="0.3">
      <c r="A504" s="5" t="str">
        <f t="shared" si="7"/>
        <v/>
      </c>
      <c r="B504" t="s">
        <v>67</v>
      </c>
      <c r="C504" t="s">
        <v>76</v>
      </c>
      <c r="D504" s="8" t="s">
        <v>190</v>
      </c>
      <c r="E504">
        <v>23</v>
      </c>
      <c r="F504">
        <v>1.4999057054519653</v>
      </c>
      <c r="G504">
        <v>1.3792217969894409</v>
      </c>
      <c r="H504">
        <v>5.2641015499830246E-2</v>
      </c>
      <c r="I504">
        <v>62.950533258389434</v>
      </c>
      <c r="J504">
        <v>1</v>
      </c>
      <c r="K504" s="6" t="s">
        <v>1976</v>
      </c>
    </row>
    <row r="505" spans="1:11" x14ac:dyDescent="0.3">
      <c r="A505" s="5" t="str">
        <f t="shared" si="7"/>
        <v/>
      </c>
      <c r="B505" t="s">
        <v>67</v>
      </c>
      <c r="C505" t="s">
        <v>76</v>
      </c>
      <c r="D505" s="8" t="s">
        <v>190</v>
      </c>
      <c r="E505">
        <v>24</v>
      </c>
      <c r="F505">
        <v>1.2399729490280151</v>
      </c>
      <c r="G505">
        <v>1.1502621173858643</v>
      </c>
      <c r="H505">
        <v>5.074281245470047E-2</v>
      </c>
      <c r="I505">
        <v>61.911137233477454</v>
      </c>
      <c r="J505">
        <v>1</v>
      </c>
      <c r="K505" s="6" t="s">
        <v>1977</v>
      </c>
    </row>
    <row r="506" spans="1:11" x14ac:dyDescent="0.3">
      <c r="A506" s="5" t="str">
        <f t="shared" si="7"/>
        <v/>
      </c>
      <c r="B506" t="s">
        <v>67</v>
      </c>
      <c r="C506" t="s">
        <v>76</v>
      </c>
      <c r="D506" s="8" t="s">
        <v>191</v>
      </c>
      <c r="E506">
        <v>1</v>
      </c>
      <c r="F506">
        <v>0.86625653505325317</v>
      </c>
      <c r="G506">
        <v>0.80642127990722656</v>
      </c>
      <c r="H506">
        <v>4.3276384472846985E-2</v>
      </c>
      <c r="I506">
        <v>59.496578331214153</v>
      </c>
      <c r="J506">
        <v>1</v>
      </c>
      <c r="K506" s="6" t="s">
        <v>1978</v>
      </c>
    </row>
    <row r="507" spans="1:11" x14ac:dyDescent="0.3">
      <c r="A507" s="5" t="str">
        <f t="shared" si="7"/>
        <v/>
      </c>
      <c r="B507" t="s">
        <v>67</v>
      </c>
      <c r="C507" t="s">
        <v>76</v>
      </c>
      <c r="D507" s="8" t="s">
        <v>191</v>
      </c>
      <c r="E507">
        <v>2</v>
      </c>
      <c r="F507">
        <v>0.74594128131866455</v>
      </c>
      <c r="G507">
        <v>0.69062614440917969</v>
      </c>
      <c r="H507">
        <v>4.0552355349063873E-2</v>
      </c>
      <c r="I507">
        <v>58.82714456988208</v>
      </c>
      <c r="J507">
        <v>1</v>
      </c>
      <c r="K507" s="6" t="s">
        <v>1979</v>
      </c>
    </row>
    <row r="508" spans="1:11" x14ac:dyDescent="0.3">
      <c r="A508" s="5" t="str">
        <f t="shared" si="7"/>
        <v/>
      </c>
      <c r="B508" t="s">
        <v>67</v>
      </c>
      <c r="C508" t="s">
        <v>76</v>
      </c>
      <c r="D508" s="8" t="s">
        <v>191</v>
      </c>
      <c r="E508">
        <v>3</v>
      </c>
      <c r="F508">
        <v>0.67908436059951782</v>
      </c>
      <c r="G508">
        <v>0.63489550352096558</v>
      </c>
      <c r="H508">
        <v>3.2689832150936127E-2</v>
      </c>
      <c r="I508">
        <v>58.297526268049474</v>
      </c>
      <c r="J508">
        <v>1</v>
      </c>
      <c r="K508" s="6" t="s">
        <v>1980</v>
      </c>
    </row>
    <row r="509" spans="1:11" x14ac:dyDescent="0.3">
      <c r="A509" s="5" t="str">
        <f t="shared" si="7"/>
        <v/>
      </c>
      <c r="B509" t="s">
        <v>67</v>
      </c>
      <c r="C509" t="s">
        <v>76</v>
      </c>
      <c r="D509" s="8" t="s">
        <v>191</v>
      </c>
      <c r="E509">
        <v>4</v>
      </c>
      <c r="F509">
        <v>0.62021762132644653</v>
      </c>
      <c r="G509">
        <v>0.61524671316146851</v>
      </c>
      <c r="H509">
        <v>2.6026945561170578E-2</v>
      </c>
      <c r="I509">
        <v>58.204485554777818</v>
      </c>
      <c r="J509">
        <v>1</v>
      </c>
      <c r="K509" s="6" t="s">
        <v>1981</v>
      </c>
    </row>
    <row r="510" spans="1:11" x14ac:dyDescent="0.3">
      <c r="A510" s="5" t="str">
        <f t="shared" si="7"/>
        <v/>
      </c>
      <c r="B510" t="s">
        <v>67</v>
      </c>
      <c r="C510" t="s">
        <v>76</v>
      </c>
      <c r="D510" s="8" t="s">
        <v>191</v>
      </c>
      <c r="E510">
        <v>5</v>
      </c>
      <c r="F510">
        <v>0.59800958633422852</v>
      </c>
      <c r="G510">
        <v>0.61435598134994507</v>
      </c>
      <c r="H510">
        <v>2.5850776582956314E-2</v>
      </c>
      <c r="I510">
        <v>57.7251551765927</v>
      </c>
      <c r="J510">
        <v>1</v>
      </c>
      <c r="K510" s="6" t="s">
        <v>1982</v>
      </c>
    </row>
    <row r="511" spans="1:11" x14ac:dyDescent="0.3">
      <c r="A511" s="5" t="str">
        <f t="shared" si="7"/>
        <v/>
      </c>
      <c r="B511" t="s">
        <v>67</v>
      </c>
      <c r="C511" t="s">
        <v>76</v>
      </c>
      <c r="D511" s="8" t="s">
        <v>191</v>
      </c>
      <c r="E511">
        <v>6</v>
      </c>
      <c r="F511">
        <v>0.59204208850860596</v>
      </c>
      <c r="G511">
        <v>0.60770666599273682</v>
      </c>
      <c r="H511">
        <v>2.100757323205471E-2</v>
      </c>
      <c r="I511">
        <v>57.220601314478529</v>
      </c>
      <c r="J511">
        <v>1</v>
      </c>
      <c r="K511" s="6" t="s">
        <v>1983</v>
      </c>
    </row>
    <row r="512" spans="1:11" x14ac:dyDescent="0.3">
      <c r="A512" s="5" t="str">
        <f t="shared" si="7"/>
        <v/>
      </c>
      <c r="B512" t="s">
        <v>67</v>
      </c>
      <c r="C512" t="s">
        <v>76</v>
      </c>
      <c r="D512" s="8" t="s">
        <v>191</v>
      </c>
      <c r="E512">
        <v>7</v>
      </c>
      <c r="F512">
        <v>0.60910165309906006</v>
      </c>
      <c r="G512">
        <v>0.6156076192855835</v>
      </c>
      <c r="H512">
        <v>1.636166125535965E-2</v>
      </c>
      <c r="I512">
        <v>56.927006671883468</v>
      </c>
      <c r="J512">
        <v>1</v>
      </c>
      <c r="K512" s="6" t="s">
        <v>1984</v>
      </c>
    </row>
    <row r="513" spans="1:11" x14ac:dyDescent="0.3">
      <c r="A513" s="5" t="str">
        <f t="shared" si="7"/>
        <v/>
      </c>
      <c r="B513" t="s">
        <v>67</v>
      </c>
      <c r="C513" t="s">
        <v>76</v>
      </c>
      <c r="D513" s="8" t="s">
        <v>191</v>
      </c>
      <c r="E513">
        <v>8</v>
      </c>
      <c r="F513">
        <v>0.63268327713012695</v>
      </c>
      <c r="G513">
        <v>0.6024666428565979</v>
      </c>
      <c r="H513">
        <v>1.7282968387007713E-2</v>
      </c>
      <c r="I513">
        <v>57.050416040144903</v>
      </c>
      <c r="J513">
        <v>1</v>
      </c>
      <c r="K513" s="6" t="s">
        <v>1985</v>
      </c>
    </row>
    <row r="514" spans="1:11" x14ac:dyDescent="0.3">
      <c r="A514" s="5" t="str">
        <f t="shared" ref="A514:A577" si="8">IF(AND(category = B514, subcategory=C514, reportdate = D514), E514, "")</f>
        <v/>
      </c>
      <c r="B514" t="s">
        <v>67</v>
      </c>
      <c r="C514" t="s">
        <v>76</v>
      </c>
      <c r="D514" s="8" t="s">
        <v>191</v>
      </c>
      <c r="E514">
        <v>9</v>
      </c>
      <c r="F514">
        <v>0.57765287160873413</v>
      </c>
      <c r="G514">
        <v>0.58222270011901855</v>
      </c>
      <c r="H514">
        <v>2.3884311318397522E-2</v>
      </c>
      <c r="I514">
        <v>57.454703905403271</v>
      </c>
      <c r="J514">
        <v>1</v>
      </c>
      <c r="K514" s="6" t="s">
        <v>1986</v>
      </c>
    </row>
    <row r="515" spans="1:11" x14ac:dyDescent="0.3">
      <c r="A515" s="5" t="str">
        <f t="shared" si="8"/>
        <v/>
      </c>
      <c r="B515" t="s">
        <v>67</v>
      </c>
      <c r="C515" t="s">
        <v>76</v>
      </c>
      <c r="D515" s="8" t="s">
        <v>191</v>
      </c>
      <c r="E515">
        <v>10</v>
      </c>
      <c r="F515">
        <v>0.42407715320587158</v>
      </c>
      <c r="G515">
        <v>0.49968841671943665</v>
      </c>
      <c r="H515">
        <v>2.9580514878034592E-2</v>
      </c>
      <c r="I515">
        <v>58.403260551849542</v>
      </c>
      <c r="J515">
        <v>1</v>
      </c>
      <c r="K515" s="6" t="s">
        <v>1987</v>
      </c>
    </row>
    <row r="516" spans="1:11" x14ac:dyDescent="0.3">
      <c r="A516" s="5" t="str">
        <f t="shared" si="8"/>
        <v/>
      </c>
      <c r="B516" t="s">
        <v>67</v>
      </c>
      <c r="C516" t="s">
        <v>76</v>
      </c>
      <c r="D516" s="8" t="s">
        <v>191</v>
      </c>
      <c r="E516">
        <v>11</v>
      </c>
      <c r="F516">
        <v>0.24099691212177277</v>
      </c>
      <c r="G516">
        <v>0.32238060235977173</v>
      </c>
      <c r="H516">
        <v>3.4469377249479294E-2</v>
      </c>
      <c r="I516">
        <v>61.48937534927633</v>
      </c>
      <c r="J516">
        <v>1</v>
      </c>
      <c r="K516" s="6" t="s">
        <v>1988</v>
      </c>
    </row>
    <row r="517" spans="1:11" x14ac:dyDescent="0.3">
      <c r="A517" s="5" t="str">
        <f t="shared" si="8"/>
        <v/>
      </c>
      <c r="B517" t="s">
        <v>67</v>
      </c>
      <c r="C517" t="s">
        <v>76</v>
      </c>
      <c r="D517" s="8" t="s">
        <v>191</v>
      </c>
      <c r="E517">
        <v>12</v>
      </c>
      <c r="F517">
        <v>0.18803709745407104</v>
      </c>
      <c r="G517">
        <v>0.22092883288860321</v>
      </c>
      <c r="H517">
        <v>3.7504192441701889E-2</v>
      </c>
      <c r="I517">
        <v>66.116553219481005</v>
      </c>
      <c r="J517">
        <v>1</v>
      </c>
      <c r="K517" s="6" t="s">
        <v>1989</v>
      </c>
    </row>
    <row r="518" spans="1:11" x14ac:dyDescent="0.3">
      <c r="A518" s="5" t="str">
        <f t="shared" si="8"/>
        <v/>
      </c>
      <c r="B518" t="s">
        <v>67</v>
      </c>
      <c r="C518" t="s">
        <v>76</v>
      </c>
      <c r="D518" s="8" t="s">
        <v>191</v>
      </c>
      <c r="E518">
        <v>13</v>
      </c>
      <c r="F518">
        <v>0.21046906709671021</v>
      </c>
      <c r="G518">
        <v>0.24902826547622681</v>
      </c>
      <c r="H518">
        <v>3.9191648364067078E-2</v>
      </c>
      <c r="I518">
        <v>69.059942432910717</v>
      </c>
      <c r="J518">
        <v>1</v>
      </c>
      <c r="K518" s="6" t="s">
        <v>1990</v>
      </c>
    </row>
    <row r="519" spans="1:11" x14ac:dyDescent="0.3">
      <c r="A519" s="5" t="str">
        <f t="shared" si="8"/>
        <v/>
      </c>
      <c r="B519" t="s">
        <v>67</v>
      </c>
      <c r="C519" t="s">
        <v>76</v>
      </c>
      <c r="D519" s="8" t="s">
        <v>191</v>
      </c>
      <c r="E519">
        <v>14</v>
      </c>
      <c r="F519">
        <v>0.31135189533233643</v>
      </c>
      <c r="G519">
        <v>0.34580501914024353</v>
      </c>
      <c r="H519">
        <v>4.1162610054016113E-2</v>
      </c>
      <c r="I519">
        <v>70.583513901550646</v>
      </c>
      <c r="J519">
        <v>1</v>
      </c>
      <c r="K519" s="6" t="s">
        <v>1991</v>
      </c>
    </row>
    <row r="520" spans="1:11" x14ac:dyDescent="0.3">
      <c r="A520" s="5" t="str">
        <f t="shared" si="8"/>
        <v/>
      </c>
      <c r="B520" t="s">
        <v>67</v>
      </c>
      <c r="C520" t="s">
        <v>76</v>
      </c>
      <c r="D520" s="8" t="s">
        <v>191</v>
      </c>
      <c r="E520">
        <v>15</v>
      </c>
      <c r="F520">
        <v>0.43865194916725159</v>
      </c>
      <c r="G520">
        <v>0.45685926079750061</v>
      </c>
      <c r="H520">
        <v>4.3146565556526184E-2</v>
      </c>
      <c r="I520">
        <v>70.310348942927547</v>
      </c>
      <c r="J520">
        <v>1</v>
      </c>
      <c r="K520" s="6" t="s">
        <v>1992</v>
      </c>
    </row>
    <row r="521" spans="1:11" x14ac:dyDescent="0.3">
      <c r="A521" s="5" t="str">
        <f t="shared" si="8"/>
        <v/>
      </c>
      <c r="B521" t="s">
        <v>67</v>
      </c>
      <c r="C521" t="s">
        <v>76</v>
      </c>
      <c r="D521" s="8" t="s">
        <v>191</v>
      </c>
      <c r="E521">
        <v>16</v>
      </c>
      <c r="F521">
        <v>0.62793833017349243</v>
      </c>
      <c r="G521">
        <v>0.61390978097915649</v>
      </c>
      <c r="H521">
        <v>4.0568437427282333E-2</v>
      </c>
      <c r="I521">
        <v>70.242116718622995</v>
      </c>
      <c r="J521">
        <v>1</v>
      </c>
      <c r="K521" s="6" t="s">
        <v>1993</v>
      </c>
    </row>
    <row r="522" spans="1:11" x14ac:dyDescent="0.3">
      <c r="A522" s="5" t="str">
        <f t="shared" si="8"/>
        <v/>
      </c>
      <c r="B522" t="s">
        <v>67</v>
      </c>
      <c r="C522" t="s">
        <v>76</v>
      </c>
      <c r="D522" s="8" t="s">
        <v>191</v>
      </c>
      <c r="E522">
        <v>17</v>
      </c>
      <c r="F522">
        <v>0.84582251310348511</v>
      </c>
      <c r="G522">
        <v>0.86941987276077271</v>
      </c>
      <c r="H522">
        <v>2.2681126371026039E-2</v>
      </c>
      <c r="I522">
        <v>71.100000970212022</v>
      </c>
      <c r="J522">
        <v>1</v>
      </c>
      <c r="K522" s="6" t="s">
        <v>1994</v>
      </c>
    </row>
    <row r="523" spans="1:11" x14ac:dyDescent="0.3">
      <c r="A523" s="5" t="str">
        <f t="shared" si="8"/>
        <v/>
      </c>
      <c r="B523" t="s">
        <v>67</v>
      </c>
      <c r="C523" t="s">
        <v>76</v>
      </c>
      <c r="D523" s="8" t="s">
        <v>191</v>
      </c>
      <c r="E523">
        <v>18</v>
      </c>
      <c r="F523">
        <v>1.1479638814926147</v>
      </c>
      <c r="G523">
        <v>1.1243666410446167</v>
      </c>
      <c r="H523">
        <v>2.2681126371026039E-2</v>
      </c>
      <c r="I523">
        <v>71.52457649363258</v>
      </c>
      <c r="J523">
        <v>1</v>
      </c>
      <c r="K523" s="6" t="s">
        <v>1995</v>
      </c>
    </row>
    <row r="524" spans="1:11" x14ac:dyDescent="0.3">
      <c r="A524" s="5" t="str">
        <f t="shared" si="8"/>
        <v/>
      </c>
      <c r="B524" t="s">
        <v>67</v>
      </c>
      <c r="C524" t="s">
        <v>76</v>
      </c>
      <c r="D524" s="8" t="s">
        <v>191</v>
      </c>
      <c r="E524">
        <v>19</v>
      </c>
      <c r="F524">
        <v>1.3923410177230835</v>
      </c>
      <c r="G524">
        <v>1.4232385158538818</v>
      </c>
      <c r="H524">
        <v>4.4015105813741684E-2</v>
      </c>
      <c r="I524">
        <v>69.741212551580006</v>
      </c>
      <c r="J524">
        <v>1</v>
      </c>
      <c r="K524" s="6" t="s">
        <v>1996</v>
      </c>
    </row>
    <row r="525" spans="1:11" x14ac:dyDescent="0.3">
      <c r="A525" s="5" t="str">
        <f t="shared" si="8"/>
        <v/>
      </c>
      <c r="B525" t="s">
        <v>67</v>
      </c>
      <c r="C525" t="s">
        <v>76</v>
      </c>
      <c r="D525" s="8" t="s">
        <v>191</v>
      </c>
      <c r="E525">
        <v>20</v>
      </c>
      <c r="F525">
        <v>1.4315047264099121</v>
      </c>
      <c r="G525">
        <v>1.1990121603012085</v>
      </c>
      <c r="H525">
        <v>4.5303951948881149E-2</v>
      </c>
      <c r="I525">
        <v>67.53252175832759</v>
      </c>
      <c r="J525">
        <v>1</v>
      </c>
      <c r="K525" s="6" t="s">
        <v>1997</v>
      </c>
    </row>
    <row r="526" spans="1:11" x14ac:dyDescent="0.3">
      <c r="A526" s="5" t="str">
        <f t="shared" si="8"/>
        <v/>
      </c>
      <c r="B526" t="s">
        <v>67</v>
      </c>
      <c r="C526" t="s">
        <v>76</v>
      </c>
      <c r="D526" s="8" t="s">
        <v>191</v>
      </c>
      <c r="E526">
        <v>21</v>
      </c>
      <c r="F526">
        <v>1.4342992305755615</v>
      </c>
      <c r="G526">
        <v>1.4919801950454712</v>
      </c>
      <c r="H526">
        <v>4.4715166091918945E-2</v>
      </c>
      <c r="I526">
        <v>63.780369916265407</v>
      </c>
      <c r="J526">
        <v>1</v>
      </c>
      <c r="K526" s="6" t="s">
        <v>1998</v>
      </c>
    </row>
    <row r="527" spans="1:11" x14ac:dyDescent="0.3">
      <c r="A527" s="5" t="str">
        <f t="shared" si="8"/>
        <v/>
      </c>
      <c r="B527" t="s">
        <v>67</v>
      </c>
      <c r="C527" t="s">
        <v>76</v>
      </c>
      <c r="D527" s="8" t="s">
        <v>191</v>
      </c>
      <c r="E527">
        <v>22</v>
      </c>
      <c r="F527">
        <v>1.3513144254684448</v>
      </c>
      <c r="G527">
        <v>1.352426290512085</v>
      </c>
      <c r="H527">
        <v>4.4665314257144928E-2</v>
      </c>
      <c r="I527">
        <v>61.044462686880479</v>
      </c>
      <c r="J527">
        <v>1</v>
      </c>
      <c r="K527" s="6" t="s">
        <v>1999</v>
      </c>
    </row>
    <row r="528" spans="1:11" x14ac:dyDescent="0.3">
      <c r="A528" s="5" t="str">
        <f t="shared" si="8"/>
        <v/>
      </c>
      <c r="B528" t="s">
        <v>67</v>
      </c>
      <c r="C528" t="s">
        <v>76</v>
      </c>
      <c r="D528" s="8" t="s">
        <v>191</v>
      </c>
      <c r="E528">
        <v>23</v>
      </c>
      <c r="F528">
        <v>1.1986551284790039</v>
      </c>
      <c r="G528">
        <v>1.2194567918777466</v>
      </c>
      <c r="H528">
        <v>4.0876641869544983E-2</v>
      </c>
      <c r="I528">
        <v>59.726808669250133</v>
      </c>
      <c r="J528">
        <v>1</v>
      </c>
      <c r="K528" s="6" t="s">
        <v>2000</v>
      </c>
    </row>
    <row r="529" spans="1:11" x14ac:dyDescent="0.3">
      <c r="A529" s="5" t="str">
        <f t="shared" si="8"/>
        <v/>
      </c>
      <c r="B529" t="s">
        <v>67</v>
      </c>
      <c r="C529" t="s">
        <v>76</v>
      </c>
      <c r="D529" s="8" t="s">
        <v>191</v>
      </c>
      <c r="E529">
        <v>24</v>
      </c>
      <c r="F529">
        <v>0.97013306617736816</v>
      </c>
      <c r="G529">
        <v>0.99920082092285156</v>
      </c>
      <c r="H529">
        <v>3.874717652797699E-2</v>
      </c>
      <c r="I529">
        <v>58.830762322927484</v>
      </c>
      <c r="J529">
        <v>1</v>
      </c>
      <c r="K529" s="6" t="s">
        <v>2001</v>
      </c>
    </row>
    <row r="530" spans="1:11" x14ac:dyDescent="0.3">
      <c r="A530" s="5" t="str">
        <f t="shared" si="8"/>
        <v/>
      </c>
      <c r="B530" t="s">
        <v>67</v>
      </c>
      <c r="C530" t="s">
        <v>76</v>
      </c>
      <c r="D530" s="8" t="s">
        <v>192</v>
      </c>
      <c r="E530">
        <v>1</v>
      </c>
      <c r="F530">
        <v>1.3392711877822876</v>
      </c>
      <c r="G530">
        <v>1.3614903688430786</v>
      </c>
      <c r="H530">
        <v>1.7456786707043648E-2</v>
      </c>
      <c r="I530">
        <v>71.945746338565769</v>
      </c>
      <c r="J530">
        <v>1</v>
      </c>
      <c r="K530" s="6" t="s">
        <v>2002</v>
      </c>
    </row>
    <row r="531" spans="1:11" x14ac:dyDescent="0.3">
      <c r="A531" s="5" t="str">
        <f t="shared" si="8"/>
        <v/>
      </c>
      <c r="B531" t="s">
        <v>67</v>
      </c>
      <c r="C531" t="s">
        <v>76</v>
      </c>
      <c r="D531" s="8" t="s">
        <v>192</v>
      </c>
      <c r="E531">
        <v>2</v>
      </c>
      <c r="F531">
        <v>1.1541295051574707</v>
      </c>
      <c r="G531">
        <v>1.1290788650512695</v>
      </c>
      <c r="H531">
        <v>1.5354160219430923E-2</v>
      </c>
      <c r="I531">
        <v>70.153107569365289</v>
      </c>
      <c r="J531">
        <v>1</v>
      </c>
      <c r="K531" s="6" t="s">
        <v>2003</v>
      </c>
    </row>
    <row r="532" spans="1:11" x14ac:dyDescent="0.3">
      <c r="A532" s="5" t="str">
        <f t="shared" si="8"/>
        <v/>
      </c>
      <c r="B532" t="s">
        <v>67</v>
      </c>
      <c r="C532" t="s">
        <v>76</v>
      </c>
      <c r="D532" s="8" t="s">
        <v>192</v>
      </c>
      <c r="E532">
        <v>3</v>
      </c>
      <c r="F532">
        <v>1.0196496248245239</v>
      </c>
      <c r="G532">
        <v>0.98672431707382202</v>
      </c>
      <c r="H532">
        <v>1.3792962767183781E-2</v>
      </c>
      <c r="I532">
        <v>68.340576044304086</v>
      </c>
      <c r="J532">
        <v>1</v>
      </c>
      <c r="K532" s="6" t="s">
        <v>2004</v>
      </c>
    </row>
    <row r="533" spans="1:11" x14ac:dyDescent="0.3">
      <c r="A533" s="5" t="str">
        <f t="shared" si="8"/>
        <v/>
      </c>
      <c r="B533" t="s">
        <v>67</v>
      </c>
      <c r="C533" t="s">
        <v>76</v>
      </c>
      <c r="D533" s="8" t="s">
        <v>192</v>
      </c>
      <c r="E533">
        <v>4</v>
      </c>
      <c r="F533">
        <v>0.9030565619468689</v>
      </c>
      <c r="G533">
        <v>0.87302935123443604</v>
      </c>
      <c r="H533">
        <v>1.2292122468352318E-2</v>
      </c>
      <c r="I533">
        <v>67.119142224542927</v>
      </c>
      <c r="J533">
        <v>1</v>
      </c>
      <c r="K533" s="6" t="s">
        <v>2005</v>
      </c>
    </row>
    <row r="534" spans="1:11" x14ac:dyDescent="0.3">
      <c r="A534" s="5" t="str">
        <f t="shared" si="8"/>
        <v/>
      </c>
      <c r="B534" t="s">
        <v>67</v>
      </c>
      <c r="C534" t="s">
        <v>76</v>
      </c>
      <c r="D534" s="8" t="s">
        <v>192</v>
      </c>
      <c r="E534">
        <v>5</v>
      </c>
      <c r="F534">
        <v>0.83912330865859985</v>
      </c>
      <c r="G534">
        <v>0.8105778694152832</v>
      </c>
      <c r="H534">
        <v>1.1113420128822327E-2</v>
      </c>
      <c r="I534">
        <v>65.949702751409575</v>
      </c>
      <c r="J534">
        <v>1</v>
      </c>
      <c r="K534" s="6" t="s">
        <v>2006</v>
      </c>
    </row>
    <row r="535" spans="1:11" x14ac:dyDescent="0.3">
      <c r="A535" s="5" t="str">
        <f t="shared" si="8"/>
        <v/>
      </c>
      <c r="B535" t="s">
        <v>67</v>
      </c>
      <c r="C535" t="s">
        <v>76</v>
      </c>
      <c r="D535" s="8" t="s">
        <v>192</v>
      </c>
      <c r="E535">
        <v>6</v>
      </c>
      <c r="F535">
        <v>0.80095046758651733</v>
      </c>
      <c r="G535">
        <v>0.77779781818389893</v>
      </c>
      <c r="H535">
        <v>9.9174017086625099E-3</v>
      </c>
      <c r="I535">
        <v>64.7750315063508</v>
      </c>
      <c r="J535">
        <v>1</v>
      </c>
      <c r="K535" s="6" t="s">
        <v>2007</v>
      </c>
    </row>
    <row r="536" spans="1:11" x14ac:dyDescent="0.3">
      <c r="A536" s="5" t="str">
        <f t="shared" si="8"/>
        <v/>
      </c>
      <c r="B536" t="s">
        <v>67</v>
      </c>
      <c r="C536" t="s">
        <v>76</v>
      </c>
      <c r="D536" s="8" t="s">
        <v>192</v>
      </c>
      <c r="E536">
        <v>7</v>
      </c>
      <c r="F536">
        <v>0.78764975070953369</v>
      </c>
      <c r="G536">
        <v>0.75779467821121216</v>
      </c>
      <c r="H536">
        <v>9.4615686684846878E-3</v>
      </c>
      <c r="I536">
        <v>64.12320386768512</v>
      </c>
      <c r="J536">
        <v>1</v>
      </c>
      <c r="K536" s="6" t="s">
        <v>2008</v>
      </c>
    </row>
    <row r="537" spans="1:11" x14ac:dyDescent="0.3">
      <c r="A537" s="5" t="str">
        <f t="shared" si="8"/>
        <v/>
      </c>
      <c r="B537" t="s">
        <v>67</v>
      </c>
      <c r="C537" t="s">
        <v>76</v>
      </c>
      <c r="D537" s="8" t="s">
        <v>192</v>
      </c>
      <c r="E537">
        <v>8</v>
      </c>
      <c r="F537">
        <v>0.71865135431289673</v>
      </c>
      <c r="G537">
        <v>0.70590400695800781</v>
      </c>
      <c r="H537">
        <v>1.034135278314352E-2</v>
      </c>
      <c r="I537">
        <v>63.657475939420131</v>
      </c>
      <c r="J537">
        <v>1</v>
      </c>
      <c r="K537" s="6" t="s">
        <v>2009</v>
      </c>
    </row>
    <row r="538" spans="1:11" x14ac:dyDescent="0.3">
      <c r="A538" s="5" t="str">
        <f t="shared" si="8"/>
        <v/>
      </c>
      <c r="B538" t="s">
        <v>67</v>
      </c>
      <c r="C538" t="s">
        <v>76</v>
      </c>
      <c r="D538" s="8" t="s">
        <v>192</v>
      </c>
      <c r="E538">
        <v>9</v>
      </c>
      <c r="F538">
        <v>0.61545836925506592</v>
      </c>
      <c r="G538">
        <v>0.5922972559928894</v>
      </c>
      <c r="H538">
        <v>1.1783478781580925E-2</v>
      </c>
      <c r="I538">
        <v>66.693558242999345</v>
      </c>
      <c r="J538">
        <v>1</v>
      </c>
      <c r="K538" s="6" t="s">
        <v>2010</v>
      </c>
    </row>
    <row r="539" spans="1:11" x14ac:dyDescent="0.3">
      <c r="A539" s="5" t="str">
        <f t="shared" si="8"/>
        <v/>
      </c>
      <c r="B539" t="s">
        <v>67</v>
      </c>
      <c r="C539" t="s">
        <v>76</v>
      </c>
      <c r="D539" s="8" t="s">
        <v>192</v>
      </c>
      <c r="E539">
        <v>10</v>
      </c>
      <c r="F539">
        <v>0.50059801340103149</v>
      </c>
      <c r="G539">
        <v>0.47342869639396667</v>
      </c>
      <c r="H539">
        <v>1.3853700831532478E-2</v>
      </c>
      <c r="I539">
        <v>71.72595780081005</v>
      </c>
      <c r="J539">
        <v>1</v>
      </c>
      <c r="K539" s="6" t="s">
        <v>2011</v>
      </c>
    </row>
    <row r="540" spans="1:11" x14ac:dyDescent="0.3">
      <c r="A540" s="5" t="str">
        <f t="shared" si="8"/>
        <v/>
      </c>
      <c r="B540" t="s">
        <v>67</v>
      </c>
      <c r="C540" t="s">
        <v>76</v>
      </c>
      <c r="D540" s="8" t="s">
        <v>192</v>
      </c>
      <c r="E540">
        <v>11</v>
      </c>
      <c r="F540">
        <v>0.46610435843467712</v>
      </c>
      <c r="G540">
        <v>0.45376467704772949</v>
      </c>
      <c r="H540">
        <v>1.6498815268278122E-2</v>
      </c>
      <c r="I540">
        <v>77.674375352514403</v>
      </c>
      <c r="J540">
        <v>1</v>
      </c>
      <c r="K540" s="6" t="s">
        <v>2012</v>
      </c>
    </row>
    <row r="541" spans="1:11" x14ac:dyDescent="0.3">
      <c r="A541" s="5" t="str">
        <f t="shared" si="8"/>
        <v/>
      </c>
      <c r="B541" t="s">
        <v>67</v>
      </c>
      <c r="C541" t="s">
        <v>76</v>
      </c>
      <c r="D541" s="8" t="s">
        <v>192</v>
      </c>
      <c r="E541">
        <v>12</v>
      </c>
      <c r="F541">
        <v>0.58415013551712036</v>
      </c>
      <c r="G541">
        <v>0.57047683000564575</v>
      </c>
      <c r="H541">
        <v>1.9335465505719185E-2</v>
      </c>
      <c r="I541">
        <v>83.044989946182511</v>
      </c>
      <c r="J541">
        <v>1</v>
      </c>
      <c r="K541" s="6" t="s">
        <v>2013</v>
      </c>
    </row>
    <row r="542" spans="1:11" x14ac:dyDescent="0.3">
      <c r="A542" s="5" t="str">
        <f t="shared" si="8"/>
        <v/>
      </c>
      <c r="B542" t="s">
        <v>67</v>
      </c>
      <c r="C542" t="s">
        <v>76</v>
      </c>
      <c r="D542" s="8" t="s">
        <v>192</v>
      </c>
      <c r="E542">
        <v>13</v>
      </c>
      <c r="F542">
        <v>0.86353796720504761</v>
      </c>
      <c r="G542">
        <v>0.84643924236297607</v>
      </c>
      <c r="H542">
        <v>2.1739540621638298E-2</v>
      </c>
      <c r="I542">
        <v>88.240679315505844</v>
      </c>
      <c r="J542">
        <v>1</v>
      </c>
      <c r="K542" s="6" t="s">
        <v>2014</v>
      </c>
    </row>
    <row r="543" spans="1:11" x14ac:dyDescent="0.3">
      <c r="A543" s="5" t="str">
        <f t="shared" si="8"/>
        <v/>
      </c>
      <c r="B543" t="s">
        <v>67</v>
      </c>
      <c r="C543" t="s">
        <v>76</v>
      </c>
      <c r="D543" s="8" t="s">
        <v>192</v>
      </c>
      <c r="E543">
        <v>14</v>
      </c>
      <c r="F543">
        <v>1.2339410781860352</v>
      </c>
      <c r="G543">
        <v>1.2291439771652222</v>
      </c>
      <c r="H543">
        <v>2.3437017574906349E-2</v>
      </c>
      <c r="I543">
        <v>91.625650234807935</v>
      </c>
      <c r="J543">
        <v>1</v>
      </c>
      <c r="K543" s="6" t="s">
        <v>2015</v>
      </c>
    </row>
    <row r="544" spans="1:11" x14ac:dyDescent="0.3">
      <c r="A544" s="5" t="str">
        <f t="shared" si="8"/>
        <v/>
      </c>
      <c r="B544" t="s">
        <v>67</v>
      </c>
      <c r="C544" t="s">
        <v>76</v>
      </c>
      <c r="D544" s="8" t="s">
        <v>192</v>
      </c>
      <c r="E544">
        <v>15</v>
      </c>
      <c r="F544">
        <v>1.6577280759811401</v>
      </c>
      <c r="G544">
        <v>1.6404776573181152</v>
      </c>
      <c r="H544">
        <v>2.3619826883077621E-2</v>
      </c>
      <c r="I544">
        <v>94.191566414948369</v>
      </c>
      <c r="J544">
        <v>1</v>
      </c>
      <c r="K544" s="6" t="s">
        <v>2016</v>
      </c>
    </row>
    <row r="545" spans="1:11" x14ac:dyDescent="0.3">
      <c r="A545" s="5" t="str">
        <f t="shared" si="8"/>
        <v/>
      </c>
      <c r="B545" t="s">
        <v>67</v>
      </c>
      <c r="C545" t="s">
        <v>76</v>
      </c>
      <c r="D545" s="8" t="s">
        <v>192</v>
      </c>
      <c r="E545">
        <v>16</v>
      </c>
      <c r="F545">
        <v>2.1487767696380615</v>
      </c>
      <c r="G545">
        <v>2.1361875534057617</v>
      </c>
      <c r="H545">
        <v>2.2123552858829498E-2</v>
      </c>
      <c r="I545">
        <v>95.88567853550461</v>
      </c>
      <c r="J545">
        <v>1</v>
      </c>
      <c r="K545" s="6" t="s">
        <v>2017</v>
      </c>
    </row>
    <row r="546" spans="1:11" x14ac:dyDescent="0.3">
      <c r="A546" s="5" t="str">
        <f t="shared" si="8"/>
        <v/>
      </c>
      <c r="B546" t="s">
        <v>67</v>
      </c>
      <c r="C546" t="s">
        <v>76</v>
      </c>
      <c r="D546" s="8" t="s">
        <v>192</v>
      </c>
      <c r="E546">
        <v>17</v>
      </c>
      <c r="F546">
        <v>2.5750083923339844</v>
      </c>
      <c r="G546">
        <v>2.5833816528320313</v>
      </c>
      <c r="H546">
        <v>1.1970699764788151E-2</v>
      </c>
      <c r="I546">
        <v>96.546175270296459</v>
      </c>
      <c r="J546">
        <v>1</v>
      </c>
      <c r="K546" s="6" t="s">
        <v>2018</v>
      </c>
    </row>
    <row r="547" spans="1:11" x14ac:dyDescent="0.3">
      <c r="A547" s="5" t="str">
        <f t="shared" si="8"/>
        <v/>
      </c>
      <c r="B547" t="s">
        <v>67</v>
      </c>
      <c r="C547" t="s">
        <v>76</v>
      </c>
      <c r="D547" s="8" t="s">
        <v>192</v>
      </c>
      <c r="E547">
        <v>18</v>
      </c>
      <c r="F547">
        <v>2.9732933044433594</v>
      </c>
      <c r="G547">
        <v>2.9649200439453125</v>
      </c>
      <c r="H547">
        <v>1.1970699764788151E-2</v>
      </c>
      <c r="I547">
        <v>95.594043299256782</v>
      </c>
      <c r="J547">
        <v>1</v>
      </c>
      <c r="K547" s="6" t="s">
        <v>2019</v>
      </c>
    </row>
    <row r="548" spans="1:11" x14ac:dyDescent="0.3">
      <c r="A548" s="5" t="str">
        <f t="shared" si="8"/>
        <v/>
      </c>
      <c r="B548" t="s">
        <v>67</v>
      </c>
      <c r="C548" t="s">
        <v>76</v>
      </c>
      <c r="D548" s="8" t="s">
        <v>192</v>
      </c>
      <c r="E548">
        <v>19</v>
      </c>
      <c r="F548">
        <v>3.1087536811828613</v>
      </c>
      <c r="G548">
        <v>3.1767663955688477</v>
      </c>
      <c r="H548">
        <v>2.1536825224757195E-2</v>
      </c>
      <c r="I548">
        <v>94.452860264850912</v>
      </c>
      <c r="J548">
        <v>1</v>
      </c>
      <c r="K548" s="6" t="s">
        <v>2020</v>
      </c>
    </row>
    <row r="549" spans="1:11" x14ac:dyDescent="0.3">
      <c r="A549" s="5" t="str">
        <f t="shared" si="8"/>
        <v/>
      </c>
      <c r="B549" t="s">
        <v>67</v>
      </c>
      <c r="C549" t="s">
        <v>76</v>
      </c>
      <c r="D549" s="8" t="s">
        <v>192</v>
      </c>
      <c r="E549">
        <v>20</v>
      </c>
      <c r="F549">
        <v>2.9948453903198242</v>
      </c>
      <c r="G549">
        <v>1.9474663734436035</v>
      </c>
      <c r="H549">
        <v>2.3898404091596603E-2</v>
      </c>
      <c r="I549">
        <v>92.190399868617931</v>
      </c>
      <c r="J549">
        <v>1</v>
      </c>
      <c r="K549" s="6" t="s">
        <v>2021</v>
      </c>
    </row>
    <row r="550" spans="1:11" x14ac:dyDescent="0.3">
      <c r="A550" s="5" t="str">
        <f t="shared" si="8"/>
        <v/>
      </c>
      <c r="B550" t="s">
        <v>67</v>
      </c>
      <c r="C550" t="s">
        <v>76</v>
      </c>
      <c r="D550" s="8" t="s">
        <v>192</v>
      </c>
      <c r="E550">
        <v>21</v>
      </c>
      <c r="F550">
        <v>2.7512471675872803</v>
      </c>
      <c r="G550">
        <v>3.186190128326416</v>
      </c>
      <c r="H550">
        <v>2.2925781086087227E-2</v>
      </c>
      <c r="I550">
        <v>88.00213129641854</v>
      </c>
      <c r="J550">
        <v>1</v>
      </c>
      <c r="K550" s="6" t="s">
        <v>2022</v>
      </c>
    </row>
    <row r="551" spans="1:11" x14ac:dyDescent="0.3">
      <c r="A551" s="5" t="str">
        <f t="shared" si="8"/>
        <v/>
      </c>
      <c r="B551" t="s">
        <v>67</v>
      </c>
      <c r="C551" t="s">
        <v>76</v>
      </c>
      <c r="D551" s="8" t="s">
        <v>192</v>
      </c>
      <c r="E551">
        <v>22</v>
      </c>
      <c r="F551">
        <v>2.5132195949554443</v>
      </c>
      <c r="G551">
        <v>2.6121895313262939</v>
      </c>
      <c r="H551">
        <v>2.1597106009721756E-2</v>
      </c>
      <c r="I551">
        <v>82.685815110825644</v>
      </c>
      <c r="J551">
        <v>1</v>
      </c>
      <c r="K551" s="6" t="s">
        <v>2023</v>
      </c>
    </row>
    <row r="552" spans="1:11" x14ac:dyDescent="0.3">
      <c r="A552" s="5" t="str">
        <f t="shared" si="8"/>
        <v/>
      </c>
      <c r="B552" t="s">
        <v>67</v>
      </c>
      <c r="C552" t="s">
        <v>76</v>
      </c>
      <c r="D552" s="8" t="s">
        <v>192</v>
      </c>
      <c r="E552">
        <v>23</v>
      </c>
      <c r="F552">
        <v>2.1702220439910889</v>
      </c>
      <c r="G552">
        <v>2.2014892101287842</v>
      </c>
      <c r="H552">
        <v>2.0554142072796822E-2</v>
      </c>
      <c r="I552">
        <v>79.131047659847624</v>
      </c>
      <c r="J552">
        <v>1</v>
      </c>
      <c r="K552" s="6" t="s">
        <v>2024</v>
      </c>
    </row>
    <row r="553" spans="1:11" x14ac:dyDescent="0.3">
      <c r="A553" s="5" t="str">
        <f t="shared" si="8"/>
        <v/>
      </c>
      <c r="B553" t="s">
        <v>67</v>
      </c>
      <c r="C553" t="s">
        <v>76</v>
      </c>
      <c r="D553" s="8" t="s">
        <v>192</v>
      </c>
      <c r="E553">
        <v>24</v>
      </c>
      <c r="F553">
        <v>1.8028252124786377</v>
      </c>
      <c r="G553">
        <v>1.8228342533111572</v>
      </c>
      <c r="H553">
        <v>1.9131239503622055E-2</v>
      </c>
      <c r="I553">
        <v>76.584565348617829</v>
      </c>
      <c r="J553">
        <v>1</v>
      </c>
      <c r="K553" s="6" t="s">
        <v>2025</v>
      </c>
    </row>
    <row r="554" spans="1:11" x14ac:dyDescent="0.3">
      <c r="A554" s="5" t="str">
        <f t="shared" si="8"/>
        <v/>
      </c>
      <c r="B554" t="s">
        <v>67</v>
      </c>
      <c r="C554" t="s">
        <v>76</v>
      </c>
      <c r="D554" s="8" t="s">
        <v>193</v>
      </c>
      <c r="E554">
        <v>1</v>
      </c>
      <c r="F554">
        <v>1.4577995538711548</v>
      </c>
      <c r="G554">
        <v>1.528478741645813</v>
      </c>
      <c r="H554">
        <v>1.7992736771702766E-2</v>
      </c>
      <c r="I554">
        <v>74.655779117746448</v>
      </c>
      <c r="J554">
        <v>1</v>
      </c>
      <c r="K554" s="6" t="s">
        <v>2026</v>
      </c>
    </row>
    <row r="555" spans="1:11" x14ac:dyDescent="0.3">
      <c r="A555" s="5" t="str">
        <f t="shared" si="8"/>
        <v/>
      </c>
      <c r="B555" t="s">
        <v>67</v>
      </c>
      <c r="C555" t="s">
        <v>76</v>
      </c>
      <c r="D555" s="8" t="s">
        <v>193</v>
      </c>
      <c r="E555">
        <v>2</v>
      </c>
      <c r="F555">
        <v>1.2296204566955566</v>
      </c>
      <c r="G555">
        <v>1.2722567319869995</v>
      </c>
      <c r="H555">
        <v>1.6058476641774178E-2</v>
      </c>
      <c r="I555">
        <v>73.498898237984534</v>
      </c>
      <c r="J555">
        <v>1</v>
      </c>
      <c r="K555" s="6" t="s">
        <v>2027</v>
      </c>
    </row>
    <row r="556" spans="1:11" x14ac:dyDescent="0.3">
      <c r="A556" s="5" t="str">
        <f t="shared" si="8"/>
        <v/>
      </c>
      <c r="B556" t="s">
        <v>67</v>
      </c>
      <c r="C556" t="s">
        <v>76</v>
      </c>
      <c r="D556" s="8" t="s">
        <v>193</v>
      </c>
      <c r="E556">
        <v>3</v>
      </c>
      <c r="F556">
        <v>1.0696483850479126</v>
      </c>
      <c r="G556">
        <v>1.0947955846786499</v>
      </c>
      <c r="H556">
        <v>1.4540956355631351E-2</v>
      </c>
      <c r="I556">
        <v>72.231621864564787</v>
      </c>
      <c r="J556">
        <v>1</v>
      </c>
      <c r="K556" s="6" t="s">
        <v>2028</v>
      </c>
    </row>
    <row r="557" spans="1:11" x14ac:dyDescent="0.3">
      <c r="A557" s="5" t="str">
        <f t="shared" si="8"/>
        <v/>
      </c>
      <c r="B557" t="s">
        <v>67</v>
      </c>
      <c r="C557" t="s">
        <v>76</v>
      </c>
      <c r="D557" s="8" t="s">
        <v>193</v>
      </c>
      <c r="E557">
        <v>4</v>
      </c>
      <c r="F557">
        <v>0.96403282880783081</v>
      </c>
      <c r="G557">
        <v>0.9746055006980896</v>
      </c>
      <c r="H557">
        <v>1.2666814029216766E-2</v>
      </c>
      <c r="I557">
        <v>70.765718129109615</v>
      </c>
      <c r="J557">
        <v>1</v>
      </c>
      <c r="K557" s="6" t="s">
        <v>2029</v>
      </c>
    </row>
    <row r="558" spans="1:11" x14ac:dyDescent="0.3">
      <c r="A558" s="5" t="str">
        <f t="shared" si="8"/>
        <v/>
      </c>
      <c r="B558" t="s">
        <v>67</v>
      </c>
      <c r="C558" t="s">
        <v>76</v>
      </c>
      <c r="D558" s="8" t="s">
        <v>193</v>
      </c>
      <c r="E558">
        <v>5</v>
      </c>
      <c r="F558">
        <v>0.88237684965133667</v>
      </c>
      <c r="G558">
        <v>0.87754565477371216</v>
      </c>
      <c r="H558">
        <v>1.1305020190775394E-2</v>
      </c>
      <c r="I558">
        <v>69.839899865034027</v>
      </c>
      <c r="J558">
        <v>1</v>
      </c>
      <c r="K558" s="6" t="s">
        <v>2030</v>
      </c>
    </row>
    <row r="559" spans="1:11" x14ac:dyDescent="0.3">
      <c r="A559" s="5" t="str">
        <f t="shared" si="8"/>
        <v/>
      </c>
      <c r="B559" t="s">
        <v>67</v>
      </c>
      <c r="C559" t="s">
        <v>76</v>
      </c>
      <c r="D559" s="8" t="s">
        <v>193</v>
      </c>
      <c r="E559">
        <v>6</v>
      </c>
      <c r="F559">
        <v>0.83592814207077026</v>
      </c>
      <c r="G559">
        <v>0.84222167730331421</v>
      </c>
      <c r="H559">
        <v>1.0407435707747936E-2</v>
      </c>
      <c r="I559">
        <v>68.864788291549161</v>
      </c>
      <c r="J559">
        <v>1</v>
      </c>
      <c r="K559" s="6" t="s">
        <v>2031</v>
      </c>
    </row>
    <row r="560" spans="1:11" x14ac:dyDescent="0.3">
      <c r="A560" s="5" t="str">
        <f t="shared" si="8"/>
        <v/>
      </c>
      <c r="B560" t="s">
        <v>67</v>
      </c>
      <c r="C560" t="s">
        <v>76</v>
      </c>
      <c r="D560" s="8" t="s">
        <v>193</v>
      </c>
      <c r="E560">
        <v>7</v>
      </c>
      <c r="F560">
        <v>0.80848395824432373</v>
      </c>
      <c r="G560">
        <v>0.81671839952468872</v>
      </c>
      <c r="H560">
        <v>9.7775477916002274E-3</v>
      </c>
      <c r="I560">
        <v>66.97490166636652</v>
      </c>
      <c r="J560">
        <v>1</v>
      </c>
      <c r="K560" s="6" t="s">
        <v>2032</v>
      </c>
    </row>
    <row r="561" spans="1:11" x14ac:dyDescent="0.3">
      <c r="A561" s="5" t="str">
        <f t="shared" si="8"/>
        <v/>
      </c>
      <c r="B561" t="s">
        <v>67</v>
      </c>
      <c r="C561" t="s">
        <v>76</v>
      </c>
      <c r="D561" s="8" t="s">
        <v>193</v>
      </c>
      <c r="E561">
        <v>8</v>
      </c>
      <c r="F561">
        <v>0.77779495716094971</v>
      </c>
      <c r="G561">
        <v>0.76037901639938354</v>
      </c>
      <c r="H561">
        <v>1.0696765035390854E-2</v>
      </c>
      <c r="I561">
        <v>67.087035087564516</v>
      </c>
      <c r="J561">
        <v>1</v>
      </c>
      <c r="K561" s="6" t="s">
        <v>2033</v>
      </c>
    </row>
    <row r="562" spans="1:11" x14ac:dyDescent="0.3">
      <c r="A562" s="5" t="str">
        <f t="shared" si="8"/>
        <v/>
      </c>
      <c r="B562" t="s">
        <v>67</v>
      </c>
      <c r="C562" t="s">
        <v>76</v>
      </c>
      <c r="D562" s="8" t="s">
        <v>193</v>
      </c>
      <c r="E562">
        <v>9</v>
      </c>
      <c r="F562">
        <v>0.71711617708206177</v>
      </c>
      <c r="G562">
        <v>0.69404023885726929</v>
      </c>
      <c r="H562">
        <v>1.3126368634402752E-2</v>
      </c>
      <c r="I562">
        <v>70.636924600404967</v>
      </c>
      <c r="J562">
        <v>1</v>
      </c>
      <c r="K562" s="6" t="s">
        <v>2034</v>
      </c>
    </row>
    <row r="563" spans="1:11" x14ac:dyDescent="0.3">
      <c r="A563" s="5" t="str">
        <f t="shared" si="8"/>
        <v/>
      </c>
      <c r="B563" t="s">
        <v>67</v>
      </c>
      <c r="C563" t="s">
        <v>76</v>
      </c>
      <c r="D563" s="8" t="s">
        <v>193</v>
      </c>
      <c r="E563">
        <v>10</v>
      </c>
      <c r="F563">
        <v>0.67150181531906128</v>
      </c>
      <c r="G563">
        <v>0.64913666248321533</v>
      </c>
      <c r="H563">
        <v>1.6103466972708702E-2</v>
      </c>
      <c r="I563">
        <v>76.048271763962489</v>
      </c>
      <c r="J563">
        <v>1</v>
      </c>
      <c r="K563" s="6" t="s">
        <v>2035</v>
      </c>
    </row>
    <row r="564" spans="1:11" x14ac:dyDescent="0.3">
      <c r="A564" s="5" t="str">
        <f t="shared" si="8"/>
        <v/>
      </c>
      <c r="B564" t="s">
        <v>67</v>
      </c>
      <c r="C564" t="s">
        <v>76</v>
      </c>
      <c r="D564" s="8" t="s">
        <v>193</v>
      </c>
      <c r="E564">
        <v>11</v>
      </c>
      <c r="F564">
        <v>0.73601436614990234</v>
      </c>
      <c r="G564">
        <v>0.71179032325744629</v>
      </c>
      <c r="H564">
        <v>1.8728192895650864E-2</v>
      </c>
      <c r="I564">
        <v>81.441415525104119</v>
      </c>
      <c r="J564">
        <v>1</v>
      </c>
      <c r="K564" s="6" t="s">
        <v>2036</v>
      </c>
    </row>
    <row r="565" spans="1:11" x14ac:dyDescent="0.3">
      <c r="A565" s="5" t="str">
        <f t="shared" si="8"/>
        <v/>
      </c>
      <c r="B565" t="s">
        <v>67</v>
      </c>
      <c r="C565" t="s">
        <v>76</v>
      </c>
      <c r="D565" s="8" t="s">
        <v>193</v>
      </c>
      <c r="E565">
        <v>12</v>
      </c>
      <c r="F565">
        <v>0.91666966676712036</v>
      </c>
      <c r="G565">
        <v>0.92702412605285645</v>
      </c>
      <c r="H565">
        <v>2.1838519722223282E-2</v>
      </c>
      <c r="I565">
        <v>87.612924930326571</v>
      </c>
      <c r="J565">
        <v>1</v>
      </c>
      <c r="K565" s="6" t="s">
        <v>2037</v>
      </c>
    </row>
    <row r="566" spans="1:11" x14ac:dyDescent="0.3">
      <c r="A566" s="5" t="str">
        <f t="shared" si="8"/>
        <v/>
      </c>
      <c r="B566" t="s">
        <v>67</v>
      </c>
      <c r="C566" t="s">
        <v>76</v>
      </c>
      <c r="D566" s="8" t="s">
        <v>193</v>
      </c>
      <c r="E566">
        <v>13</v>
      </c>
      <c r="F566">
        <v>1.2426952123641968</v>
      </c>
      <c r="G566">
        <v>1.2462887763977051</v>
      </c>
      <c r="H566">
        <v>2.417624369263649E-2</v>
      </c>
      <c r="I566">
        <v>91.856088213142215</v>
      </c>
      <c r="J566">
        <v>1</v>
      </c>
      <c r="K566" s="6" t="s">
        <v>2038</v>
      </c>
    </row>
    <row r="567" spans="1:11" x14ac:dyDescent="0.3">
      <c r="A567" s="5" t="str">
        <f t="shared" si="8"/>
        <v/>
      </c>
      <c r="B567" t="s">
        <v>67</v>
      </c>
      <c r="C567" t="s">
        <v>76</v>
      </c>
      <c r="D567" s="8" t="s">
        <v>193</v>
      </c>
      <c r="E567">
        <v>14</v>
      </c>
      <c r="F567">
        <v>1.5636708736419678</v>
      </c>
      <c r="G567">
        <v>1.6133894920349121</v>
      </c>
      <c r="H567">
        <v>2.5126798078417778E-2</v>
      </c>
      <c r="I567">
        <v>95.287918449265803</v>
      </c>
      <c r="J567">
        <v>1</v>
      </c>
      <c r="K567" s="6" t="s">
        <v>2039</v>
      </c>
    </row>
    <row r="568" spans="1:11" x14ac:dyDescent="0.3">
      <c r="A568" s="5" t="str">
        <f t="shared" si="8"/>
        <v/>
      </c>
      <c r="B568" t="s">
        <v>67</v>
      </c>
      <c r="C568" t="s">
        <v>76</v>
      </c>
      <c r="D568" s="8" t="s">
        <v>193</v>
      </c>
      <c r="E568">
        <v>15</v>
      </c>
      <c r="F568">
        <v>1.9230493307113647</v>
      </c>
      <c r="G568">
        <v>1.9477589130401611</v>
      </c>
      <c r="H568">
        <v>2.2907404229044914E-2</v>
      </c>
      <c r="I568">
        <v>96.531487377255701</v>
      </c>
      <c r="J568">
        <v>1</v>
      </c>
      <c r="K568" s="6" t="s">
        <v>2040</v>
      </c>
    </row>
    <row r="569" spans="1:11" x14ac:dyDescent="0.3">
      <c r="A569" s="5" t="str">
        <f t="shared" si="8"/>
        <v/>
      </c>
      <c r="B569" t="s">
        <v>67</v>
      </c>
      <c r="C569" t="s">
        <v>76</v>
      </c>
      <c r="D569" s="8" t="s">
        <v>193</v>
      </c>
      <c r="E569">
        <v>16</v>
      </c>
      <c r="F569">
        <v>2.3121271133422852</v>
      </c>
      <c r="G569">
        <v>2.3106250762939453</v>
      </c>
      <c r="H569">
        <v>1.2221366167068481E-2</v>
      </c>
      <c r="I569">
        <v>97.486855976539061</v>
      </c>
      <c r="J569">
        <v>1</v>
      </c>
      <c r="K569" s="6" t="s">
        <v>2041</v>
      </c>
    </row>
    <row r="570" spans="1:11" x14ac:dyDescent="0.3">
      <c r="A570" s="5" t="str">
        <f t="shared" si="8"/>
        <v/>
      </c>
      <c r="B570" t="s">
        <v>67</v>
      </c>
      <c r="C570" t="s">
        <v>76</v>
      </c>
      <c r="D570" s="8" t="s">
        <v>193</v>
      </c>
      <c r="E570">
        <v>17</v>
      </c>
      <c r="F570">
        <v>2.6783251762390137</v>
      </c>
      <c r="G570">
        <v>2.6798272132873535</v>
      </c>
      <c r="H570">
        <v>1.2221366167068481E-2</v>
      </c>
      <c r="I570">
        <v>97.917402895389756</v>
      </c>
      <c r="J570">
        <v>1</v>
      </c>
      <c r="K570" s="6" t="s">
        <v>2042</v>
      </c>
    </row>
    <row r="571" spans="1:11" x14ac:dyDescent="0.3">
      <c r="A571" s="5" t="str">
        <f t="shared" si="8"/>
        <v/>
      </c>
      <c r="B571" t="s">
        <v>67</v>
      </c>
      <c r="C571" t="s">
        <v>76</v>
      </c>
      <c r="D571" s="8" t="s">
        <v>193</v>
      </c>
      <c r="E571">
        <v>18</v>
      </c>
      <c r="F571">
        <v>3.0130236148834229</v>
      </c>
      <c r="G571">
        <v>3.062291145324707</v>
      </c>
      <c r="H571">
        <v>2.3027371615171432E-2</v>
      </c>
      <c r="I571">
        <v>97.164030891387057</v>
      </c>
      <c r="J571">
        <v>1</v>
      </c>
      <c r="K571" s="6" t="s">
        <v>2043</v>
      </c>
    </row>
    <row r="572" spans="1:11" x14ac:dyDescent="0.3">
      <c r="A572" s="5" t="str">
        <f t="shared" si="8"/>
        <v/>
      </c>
      <c r="B572" t="s">
        <v>67</v>
      </c>
      <c r="C572" t="s">
        <v>76</v>
      </c>
      <c r="D572" s="8" t="s">
        <v>193</v>
      </c>
      <c r="E572">
        <v>19</v>
      </c>
      <c r="F572">
        <v>3.1558258533477783</v>
      </c>
      <c r="G572">
        <v>2.136160135269165</v>
      </c>
      <c r="H572">
        <v>2.6211041957139969E-2</v>
      </c>
      <c r="I572">
        <v>95.60960089784264</v>
      </c>
      <c r="J572">
        <v>1</v>
      </c>
      <c r="K572" s="6" t="s">
        <v>2044</v>
      </c>
    </row>
    <row r="573" spans="1:11" x14ac:dyDescent="0.3">
      <c r="A573" s="5" t="str">
        <f t="shared" si="8"/>
        <v/>
      </c>
      <c r="B573" t="s">
        <v>67</v>
      </c>
      <c r="C573" t="s">
        <v>76</v>
      </c>
      <c r="D573" s="8" t="s">
        <v>193</v>
      </c>
      <c r="E573">
        <v>20</v>
      </c>
      <c r="F573">
        <v>3.0201492309570313</v>
      </c>
      <c r="G573">
        <v>2.4474279880523682</v>
      </c>
      <c r="H573">
        <v>2.5515438988804817E-2</v>
      </c>
      <c r="I573">
        <v>93.060499426759321</v>
      </c>
      <c r="J573">
        <v>1</v>
      </c>
      <c r="K573" s="6" t="s">
        <v>2045</v>
      </c>
    </row>
    <row r="574" spans="1:11" x14ac:dyDescent="0.3">
      <c r="A574" s="5" t="str">
        <f t="shared" si="8"/>
        <v/>
      </c>
      <c r="B574" t="s">
        <v>67</v>
      </c>
      <c r="C574" t="s">
        <v>76</v>
      </c>
      <c r="D574" s="8" t="s">
        <v>193</v>
      </c>
      <c r="E574">
        <v>21</v>
      </c>
      <c r="F574">
        <v>2.7806417942047119</v>
      </c>
      <c r="G574">
        <v>3.2514235973358154</v>
      </c>
      <c r="H574">
        <v>2.4487236514687538E-2</v>
      </c>
      <c r="I574">
        <v>89.002855473585086</v>
      </c>
      <c r="J574">
        <v>1</v>
      </c>
      <c r="K574" s="6" t="s">
        <v>2046</v>
      </c>
    </row>
    <row r="575" spans="1:11" x14ac:dyDescent="0.3">
      <c r="A575" s="5" t="str">
        <f t="shared" si="8"/>
        <v/>
      </c>
      <c r="B575" t="s">
        <v>67</v>
      </c>
      <c r="C575" t="s">
        <v>76</v>
      </c>
      <c r="D575" s="8" t="s">
        <v>193</v>
      </c>
      <c r="E575">
        <v>22</v>
      </c>
      <c r="F575">
        <v>2.4971532821655273</v>
      </c>
      <c r="G575">
        <v>2.6878750324249268</v>
      </c>
      <c r="H575">
        <v>2.3130854591727257E-2</v>
      </c>
      <c r="I575">
        <v>83.401193003922657</v>
      </c>
      <c r="J575">
        <v>1</v>
      </c>
      <c r="K575" s="6" t="s">
        <v>2047</v>
      </c>
    </row>
    <row r="576" spans="1:11" x14ac:dyDescent="0.3">
      <c r="A576" s="5" t="str">
        <f t="shared" si="8"/>
        <v/>
      </c>
      <c r="B576" t="s">
        <v>67</v>
      </c>
      <c r="C576" t="s">
        <v>76</v>
      </c>
      <c r="D576" s="8" t="s">
        <v>193</v>
      </c>
      <c r="E576">
        <v>23</v>
      </c>
      <c r="F576">
        <v>2.1559135913848877</v>
      </c>
      <c r="G576">
        <v>2.2593774795532227</v>
      </c>
      <c r="H576">
        <v>2.218138799071312E-2</v>
      </c>
      <c r="I576">
        <v>79.754327251423859</v>
      </c>
      <c r="J576">
        <v>1</v>
      </c>
      <c r="K576" s="6" t="s">
        <v>2048</v>
      </c>
    </row>
    <row r="577" spans="1:11" x14ac:dyDescent="0.3">
      <c r="A577" s="5" t="str">
        <f t="shared" si="8"/>
        <v/>
      </c>
      <c r="B577" t="s">
        <v>67</v>
      </c>
      <c r="C577" t="s">
        <v>76</v>
      </c>
      <c r="D577" s="8" t="s">
        <v>193</v>
      </c>
      <c r="E577">
        <v>24</v>
      </c>
      <c r="F577">
        <v>1.8111120462417603</v>
      </c>
      <c r="G577">
        <v>1.8738642930984497</v>
      </c>
      <c r="H577">
        <v>2.0727537572383881E-2</v>
      </c>
      <c r="I577">
        <v>77.898323043383684</v>
      </c>
      <c r="J577">
        <v>1</v>
      </c>
      <c r="K577" s="6" t="s">
        <v>2049</v>
      </c>
    </row>
    <row r="578" spans="1:11" x14ac:dyDescent="0.3">
      <c r="A578" s="5" t="str">
        <f t="shared" ref="A578:A641" si="9">IF(AND(category = B578, subcategory=C578, reportdate = D578), E578, "")</f>
        <v/>
      </c>
      <c r="B578" t="s">
        <v>67</v>
      </c>
      <c r="C578" t="s">
        <v>76</v>
      </c>
      <c r="D578" s="8" t="s">
        <v>194</v>
      </c>
      <c r="E578">
        <v>1</v>
      </c>
      <c r="F578">
        <v>1.3899365663528442</v>
      </c>
      <c r="G578">
        <v>1.4495770931243896</v>
      </c>
      <c r="H578">
        <v>1.8160296604037285E-2</v>
      </c>
      <c r="I578">
        <v>74.603186840423518</v>
      </c>
      <c r="J578">
        <v>1</v>
      </c>
      <c r="K578" s="6" t="s">
        <v>2050</v>
      </c>
    </row>
    <row r="579" spans="1:11" x14ac:dyDescent="0.3">
      <c r="A579" s="5" t="str">
        <f t="shared" si="9"/>
        <v/>
      </c>
      <c r="B579" t="s">
        <v>67</v>
      </c>
      <c r="C579" t="s">
        <v>76</v>
      </c>
      <c r="D579" s="8" t="s">
        <v>194</v>
      </c>
      <c r="E579">
        <v>2</v>
      </c>
      <c r="F579">
        <v>1.1851142644882202</v>
      </c>
      <c r="G579">
        <v>1.2131707668304443</v>
      </c>
      <c r="H579">
        <v>1.5996372327208519E-2</v>
      </c>
      <c r="I579">
        <v>72.864607938217262</v>
      </c>
      <c r="J579">
        <v>1</v>
      </c>
      <c r="K579" s="6" t="s">
        <v>2051</v>
      </c>
    </row>
    <row r="580" spans="1:11" x14ac:dyDescent="0.3">
      <c r="A580" s="5" t="str">
        <f t="shared" si="9"/>
        <v/>
      </c>
      <c r="B580" t="s">
        <v>67</v>
      </c>
      <c r="C580" t="s">
        <v>76</v>
      </c>
      <c r="D580" s="8" t="s">
        <v>194</v>
      </c>
      <c r="E580">
        <v>3</v>
      </c>
      <c r="F580">
        <v>1.0498491525650024</v>
      </c>
      <c r="G580">
        <v>1.0753544569015503</v>
      </c>
      <c r="H580">
        <v>1.4337773434817791E-2</v>
      </c>
      <c r="I580">
        <v>72.486486514138889</v>
      </c>
      <c r="J580">
        <v>1</v>
      </c>
      <c r="K580" s="6" t="s">
        <v>2052</v>
      </c>
    </row>
    <row r="581" spans="1:11" x14ac:dyDescent="0.3">
      <c r="A581" s="5" t="str">
        <f t="shared" si="9"/>
        <v/>
      </c>
      <c r="B581" t="s">
        <v>67</v>
      </c>
      <c r="C581" t="s">
        <v>76</v>
      </c>
      <c r="D581" s="8" t="s">
        <v>194</v>
      </c>
      <c r="E581">
        <v>4</v>
      </c>
      <c r="F581">
        <v>0.96613878011703491</v>
      </c>
      <c r="G581">
        <v>0.97313493490219116</v>
      </c>
      <c r="H581">
        <v>1.2696948833763599E-2</v>
      </c>
      <c r="I581">
        <v>72.272560975274075</v>
      </c>
      <c r="J581">
        <v>1</v>
      </c>
      <c r="K581" s="6" t="s">
        <v>2053</v>
      </c>
    </row>
    <row r="582" spans="1:11" x14ac:dyDescent="0.3">
      <c r="A582" s="5" t="str">
        <f t="shared" si="9"/>
        <v/>
      </c>
      <c r="B582" t="s">
        <v>67</v>
      </c>
      <c r="C582" t="s">
        <v>76</v>
      </c>
      <c r="D582" s="8" t="s">
        <v>194</v>
      </c>
      <c r="E582">
        <v>5</v>
      </c>
      <c r="F582">
        <v>0.89243268966674805</v>
      </c>
      <c r="G582">
        <v>0.91202157735824585</v>
      </c>
      <c r="H582">
        <v>1.1393331922590733E-2</v>
      </c>
      <c r="I582">
        <v>71.745835117939947</v>
      </c>
      <c r="J582">
        <v>1</v>
      </c>
      <c r="K582" s="6" t="s">
        <v>2054</v>
      </c>
    </row>
    <row r="583" spans="1:11" x14ac:dyDescent="0.3">
      <c r="A583" s="5" t="str">
        <f t="shared" si="9"/>
        <v/>
      </c>
      <c r="B583" t="s">
        <v>67</v>
      </c>
      <c r="C583" t="s">
        <v>76</v>
      </c>
      <c r="D583" s="8" t="s">
        <v>194</v>
      </c>
      <c r="E583">
        <v>6</v>
      </c>
      <c r="F583">
        <v>0.86737072467803955</v>
      </c>
      <c r="G583">
        <v>0.88406705856323242</v>
      </c>
      <c r="H583">
        <v>1.0450395755469799E-2</v>
      </c>
      <c r="I583">
        <v>71.521890766852721</v>
      </c>
      <c r="J583">
        <v>1</v>
      </c>
      <c r="K583" s="6" t="s">
        <v>2055</v>
      </c>
    </row>
    <row r="584" spans="1:11" x14ac:dyDescent="0.3">
      <c r="A584" s="5" t="str">
        <f t="shared" si="9"/>
        <v/>
      </c>
      <c r="B584" t="s">
        <v>67</v>
      </c>
      <c r="C584" t="s">
        <v>76</v>
      </c>
      <c r="D584" s="8" t="s">
        <v>194</v>
      </c>
      <c r="E584">
        <v>7</v>
      </c>
      <c r="F584">
        <v>0.86348938941955566</v>
      </c>
      <c r="G584">
        <v>0.89389872550964355</v>
      </c>
      <c r="H584">
        <v>9.684448130428791E-3</v>
      </c>
      <c r="I584">
        <v>71.301735395635362</v>
      </c>
      <c r="J584">
        <v>1</v>
      </c>
      <c r="K584" s="6" t="s">
        <v>2056</v>
      </c>
    </row>
    <row r="585" spans="1:11" x14ac:dyDescent="0.3">
      <c r="A585" s="5" t="str">
        <f t="shared" si="9"/>
        <v/>
      </c>
      <c r="B585" t="s">
        <v>67</v>
      </c>
      <c r="C585" t="s">
        <v>76</v>
      </c>
      <c r="D585" s="8" t="s">
        <v>194</v>
      </c>
      <c r="E585">
        <v>8</v>
      </c>
      <c r="F585">
        <v>0.86716353893280029</v>
      </c>
      <c r="G585">
        <v>0.89875191450119019</v>
      </c>
      <c r="H585">
        <v>1.0476342402398586E-2</v>
      </c>
      <c r="I585">
        <v>71.518496047890537</v>
      </c>
      <c r="J585">
        <v>1</v>
      </c>
      <c r="K585" s="6" t="s">
        <v>2057</v>
      </c>
    </row>
    <row r="586" spans="1:11" x14ac:dyDescent="0.3">
      <c r="A586" s="5" t="str">
        <f t="shared" si="9"/>
        <v/>
      </c>
      <c r="B586" t="s">
        <v>67</v>
      </c>
      <c r="C586" t="s">
        <v>76</v>
      </c>
      <c r="D586" s="8" t="s">
        <v>194</v>
      </c>
      <c r="E586">
        <v>9</v>
      </c>
      <c r="F586">
        <v>0.84527438879013062</v>
      </c>
      <c r="G586">
        <v>0.87337332963943481</v>
      </c>
      <c r="H586">
        <v>1.2979695573449135E-2</v>
      </c>
      <c r="I586">
        <v>72.604293432423987</v>
      </c>
      <c r="J586">
        <v>1</v>
      </c>
      <c r="K586" s="6" t="s">
        <v>2058</v>
      </c>
    </row>
    <row r="587" spans="1:11" x14ac:dyDescent="0.3">
      <c r="A587" s="5" t="str">
        <f t="shared" si="9"/>
        <v/>
      </c>
      <c r="B587" t="s">
        <v>67</v>
      </c>
      <c r="C587" t="s">
        <v>76</v>
      </c>
      <c r="D587" s="8" t="s">
        <v>194</v>
      </c>
      <c r="E587">
        <v>10</v>
      </c>
      <c r="F587">
        <v>0.79232186079025269</v>
      </c>
      <c r="G587">
        <v>0.86828196048736572</v>
      </c>
      <c r="H587">
        <v>1.6471829265356064E-2</v>
      </c>
      <c r="I587">
        <v>75.519026107736153</v>
      </c>
      <c r="J587">
        <v>1</v>
      </c>
      <c r="K587" s="6" t="s">
        <v>2059</v>
      </c>
    </row>
    <row r="588" spans="1:11" x14ac:dyDescent="0.3">
      <c r="A588" s="5" t="str">
        <f t="shared" si="9"/>
        <v/>
      </c>
      <c r="B588" t="s">
        <v>67</v>
      </c>
      <c r="C588" t="s">
        <v>76</v>
      </c>
      <c r="D588" s="8" t="s">
        <v>194</v>
      </c>
      <c r="E588">
        <v>11</v>
      </c>
      <c r="F588">
        <v>0.91764551401138306</v>
      </c>
      <c r="G588">
        <v>0.99906718730926514</v>
      </c>
      <c r="H588">
        <v>2.0000342279672623E-2</v>
      </c>
      <c r="I588">
        <v>78.703265820497393</v>
      </c>
      <c r="J588">
        <v>1</v>
      </c>
      <c r="K588" s="6" t="s">
        <v>2060</v>
      </c>
    </row>
    <row r="589" spans="1:11" x14ac:dyDescent="0.3">
      <c r="A589" s="5" t="str">
        <f t="shared" si="9"/>
        <v/>
      </c>
      <c r="B589" t="s">
        <v>67</v>
      </c>
      <c r="C589" t="s">
        <v>76</v>
      </c>
      <c r="D589" s="8" t="s">
        <v>194</v>
      </c>
      <c r="E589">
        <v>12</v>
      </c>
      <c r="F589">
        <v>0.97323167324066162</v>
      </c>
      <c r="G589">
        <v>0.9392704963684082</v>
      </c>
      <c r="H589">
        <v>2.2039292380213737E-2</v>
      </c>
      <c r="I589">
        <v>80.255771030610404</v>
      </c>
      <c r="J589">
        <v>1</v>
      </c>
      <c r="K589" s="6" t="s">
        <v>2061</v>
      </c>
    </row>
    <row r="590" spans="1:11" x14ac:dyDescent="0.3">
      <c r="A590" s="5" t="str">
        <f t="shared" si="9"/>
        <v/>
      </c>
      <c r="B590" t="s">
        <v>67</v>
      </c>
      <c r="C590" t="s">
        <v>76</v>
      </c>
      <c r="D590" s="8" t="s">
        <v>194</v>
      </c>
      <c r="E590">
        <v>13</v>
      </c>
      <c r="F590">
        <v>1.0438272953033447</v>
      </c>
      <c r="G590">
        <v>0.91072672605514526</v>
      </c>
      <c r="H590">
        <v>2.3948285728693008E-2</v>
      </c>
      <c r="I590">
        <v>82.743803246318279</v>
      </c>
      <c r="J590">
        <v>1</v>
      </c>
      <c r="K590" s="6" t="s">
        <v>2062</v>
      </c>
    </row>
    <row r="591" spans="1:11" x14ac:dyDescent="0.3">
      <c r="A591" s="5" t="str">
        <f t="shared" si="9"/>
        <v/>
      </c>
      <c r="B591" t="s">
        <v>67</v>
      </c>
      <c r="C591" t="s">
        <v>76</v>
      </c>
      <c r="D591" s="8" t="s">
        <v>194</v>
      </c>
      <c r="E591">
        <v>14</v>
      </c>
      <c r="F591">
        <v>1.2583200931549072</v>
      </c>
      <c r="G591">
        <v>1.1749351024627686</v>
      </c>
      <c r="H591">
        <v>2.5821788236498833E-2</v>
      </c>
      <c r="I591">
        <v>86.872861055876626</v>
      </c>
      <c r="J591">
        <v>1</v>
      </c>
      <c r="K591" s="6" t="s">
        <v>2063</v>
      </c>
    </row>
    <row r="592" spans="1:11" x14ac:dyDescent="0.3">
      <c r="A592" s="5" t="str">
        <f t="shared" si="9"/>
        <v/>
      </c>
      <c r="B592" t="s">
        <v>67</v>
      </c>
      <c r="C592" t="s">
        <v>76</v>
      </c>
      <c r="D592" s="8" t="s">
        <v>194</v>
      </c>
      <c r="E592">
        <v>15</v>
      </c>
      <c r="F592">
        <v>1.5800503492355347</v>
      </c>
      <c r="G592">
        <v>1.5558730363845825</v>
      </c>
      <c r="H592">
        <v>2.6741797104477882E-2</v>
      </c>
      <c r="I592">
        <v>91.578811006695332</v>
      </c>
      <c r="J592">
        <v>1</v>
      </c>
      <c r="K592" s="6" t="s">
        <v>2064</v>
      </c>
    </row>
    <row r="593" spans="1:11" x14ac:dyDescent="0.3">
      <c r="A593" s="5" t="str">
        <f t="shared" si="9"/>
        <v/>
      </c>
      <c r="B593" t="s">
        <v>67</v>
      </c>
      <c r="C593" t="s">
        <v>76</v>
      </c>
      <c r="D593" s="8" t="s">
        <v>194</v>
      </c>
      <c r="E593">
        <v>16</v>
      </c>
      <c r="F593">
        <v>2.0957267284393311</v>
      </c>
      <c r="G593">
        <v>2.0338828563690186</v>
      </c>
      <c r="H593">
        <v>2.3991961032152176E-2</v>
      </c>
      <c r="I593">
        <v>94.906870344043838</v>
      </c>
      <c r="J593">
        <v>1</v>
      </c>
      <c r="K593" s="6" t="s">
        <v>2065</v>
      </c>
    </row>
    <row r="594" spans="1:11" x14ac:dyDescent="0.3">
      <c r="A594" s="5" t="str">
        <f t="shared" si="9"/>
        <v/>
      </c>
      <c r="B594" t="s">
        <v>67</v>
      </c>
      <c r="C594" t="s">
        <v>76</v>
      </c>
      <c r="D594" s="8" t="s">
        <v>194</v>
      </c>
      <c r="E594">
        <v>17</v>
      </c>
      <c r="F594">
        <v>2.4626443386077881</v>
      </c>
      <c r="G594">
        <v>2.4369571208953857</v>
      </c>
      <c r="H594">
        <v>1.3020255602896214E-2</v>
      </c>
      <c r="I594">
        <v>95.172390452853023</v>
      </c>
      <c r="J594">
        <v>1</v>
      </c>
      <c r="K594" s="6" t="s">
        <v>2066</v>
      </c>
    </row>
    <row r="595" spans="1:11" x14ac:dyDescent="0.3">
      <c r="A595" s="5" t="str">
        <f t="shared" si="9"/>
        <v/>
      </c>
      <c r="B595" t="s">
        <v>67</v>
      </c>
      <c r="C595" t="s">
        <v>76</v>
      </c>
      <c r="D595" s="8" t="s">
        <v>194</v>
      </c>
      <c r="E595">
        <v>18</v>
      </c>
      <c r="F595">
        <v>2.8321611881256104</v>
      </c>
      <c r="G595">
        <v>2.8578484058380127</v>
      </c>
      <c r="H595">
        <v>1.3020255602896214E-2</v>
      </c>
      <c r="I595">
        <v>95.814217608343426</v>
      </c>
      <c r="J595">
        <v>1</v>
      </c>
      <c r="K595" s="6" t="s">
        <v>2067</v>
      </c>
    </row>
    <row r="596" spans="1:11" x14ac:dyDescent="0.3">
      <c r="A596" s="5" t="str">
        <f t="shared" si="9"/>
        <v/>
      </c>
      <c r="B596" t="s">
        <v>67</v>
      </c>
      <c r="C596" t="s">
        <v>76</v>
      </c>
      <c r="D596" s="8" t="s">
        <v>194</v>
      </c>
      <c r="E596">
        <v>19</v>
      </c>
      <c r="F596">
        <v>2.97511887550354</v>
      </c>
      <c r="G596">
        <v>3.1527125835418701</v>
      </c>
      <c r="H596">
        <v>2.3865805938839912E-2</v>
      </c>
      <c r="I596">
        <v>95.064508388771173</v>
      </c>
      <c r="J596">
        <v>1</v>
      </c>
      <c r="K596" s="6" t="s">
        <v>2068</v>
      </c>
    </row>
    <row r="597" spans="1:11" x14ac:dyDescent="0.3">
      <c r="A597" s="5" t="str">
        <f t="shared" si="9"/>
        <v/>
      </c>
      <c r="B597" t="s">
        <v>67</v>
      </c>
      <c r="C597" t="s">
        <v>76</v>
      </c>
      <c r="D597" s="8" t="s">
        <v>194</v>
      </c>
      <c r="E597">
        <v>20</v>
      </c>
      <c r="F597">
        <v>2.8620181083679199</v>
      </c>
      <c r="G597">
        <v>1.9675368070602417</v>
      </c>
      <c r="H597">
        <v>2.5952089577913284E-2</v>
      </c>
      <c r="I597">
        <v>92.338556033888182</v>
      </c>
      <c r="J597">
        <v>1</v>
      </c>
      <c r="K597" s="6" t="s">
        <v>2069</v>
      </c>
    </row>
    <row r="598" spans="1:11" x14ac:dyDescent="0.3">
      <c r="A598" s="5" t="str">
        <f t="shared" si="9"/>
        <v/>
      </c>
      <c r="B598" t="s">
        <v>67</v>
      </c>
      <c r="C598" t="s">
        <v>76</v>
      </c>
      <c r="D598" s="8" t="s">
        <v>194</v>
      </c>
      <c r="E598">
        <v>21</v>
      </c>
      <c r="F598">
        <v>2.7061657905578613</v>
      </c>
      <c r="G598">
        <v>3.2524726390838623</v>
      </c>
      <c r="H598">
        <v>2.5182642042636871E-2</v>
      </c>
      <c r="I598">
        <v>88.127297078775982</v>
      </c>
      <c r="J598">
        <v>1</v>
      </c>
      <c r="K598" s="6" t="s">
        <v>2070</v>
      </c>
    </row>
    <row r="599" spans="1:11" x14ac:dyDescent="0.3">
      <c r="A599" s="5" t="str">
        <f t="shared" si="9"/>
        <v/>
      </c>
      <c r="B599" t="s">
        <v>67</v>
      </c>
      <c r="C599" t="s">
        <v>76</v>
      </c>
      <c r="D599" s="8" t="s">
        <v>194</v>
      </c>
      <c r="E599">
        <v>22</v>
      </c>
      <c r="F599">
        <v>2.5130481719970703</v>
      </c>
      <c r="G599">
        <v>2.678170919418335</v>
      </c>
      <c r="H599">
        <v>2.3865582421422005E-2</v>
      </c>
      <c r="I599">
        <v>84.142212957975573</v>
      </c>
      <c r="J599">
        <v>1</v>
      </c>
      <c r="K599" s="6" t="s">
        <v>2071</v>
      </c>
    </row>
    <row r="600" spans="1:11" x14ac:dyDescent="0.3">
      <c r="A600" s="5" t="str">
        <f t="shared" si="9"/>
        <v/>
      </c>
      <c r="B600" t="s">
        <v>67</v>
      </c>
      <c r="C600" t="s">
        <v>76</v>
      </c>
      <c r="D600" s="8" t="s">
        <v>194</v>
      </c>
      <c r="E600">
        <v>23</v>
      </c>
      <c r="F600">
        <v>2.1962597370147705</v>
      </c>
      <c r="G600">
        <v>2.3116631507873535</v>
      </c>
      <c r="H600">
        <v>2.2885184735059738E-2</v>
      </c>
      <c r="I600">
        <v>81.285991164273028</v>
      </c>
      <c r="J600">
        <v>1</v>
      </c>
      <c r="K600" s="6" t="s">
        <v>2072</v>
      </c>
    </row>
    <row r="601" spans="1:11" x14ac:dyDescent="0.3">
      <c r="A601" s="5" t="str">
        <f t="shared" si="9"/>
        <v/>
      </c>
      <c r="B601" t="s">
        <v>67</v>
      </c>
      <c r="C601" t="s">
        <v>76</v>
      </c>
      <c r="D601" s="8" t="s">
        <v>194</v>
      </c>
      <c r="E601">
        <v>24</v>
      </c>
      <c r="F601">
        <v>1.8447825908660889</v>
      </c>
      <c r="G601">
        <v>1.9417515993118286</v>
      </c>
      <c r="H601">
        <v>2.1191738545894623E-2</v>
      </c>
      <c r="I601">
        <v>79.785816817806236</v>
      </c>
      <c r="J601">
        <v>1</v>
      </c>
      <c r="K601" s="6" t="s">
        <v>2073</v>
      </c>
    </row>
    <row r="602" spans="1:11" x14ac:dyDescent="0.3">
      <c r="A602" s="5" t="str">
        <f t="shared" si="9"/>
        <v/>
      </c>
      <c r="B602" t="s">
        <v>67</v>
      </c>
      <c r="C602" t="s">
        <v>76</v>
      </c>
      <c r="D602" s="8" t="s">
        <v>195</v>
      </c>
      <c r="E602">
        <v>1</v>
      </c>
      <c r="F602">
        <v>1.5487163066864014</v>
      </c>
      <c r="G602">
        <v>1.6584923267364502</v>
      </c>
      <c r="H602">
        <v>1.7458019778132439E-2</v>
      </c>
      <c r="I602">
        <v>79.013332491568491</v>
      </c>
      <c r="J602">
        <v>1</v>
      </c>
      <c r="K602" s="6" t="s">
        <v>2074</v>
      </c>
    </row>
    <row r="603" spans="1:11" x14ac:dyDescent="0.3">
      <c r="A603" s="5" t="str">
        <f t="shared" si="9"/>
        <v/>
      </c>
      <c r="B603" t="s">
        <v>67</v>
      </c>
      <c r="C603" t="s">
        <v>76</v>
      </c>
      <c r="D603" s="8" t="s">
        <v>195</v>
      </c>
      <c r="E603">
        <v>2</v>
      </c>
      <c r="F603">
        <v>1.3471577167510986</v>
      </c>
      <c r="G603">
        <v>1.4035367965698242</v>
      </c>
      <c r="H603">
        <v>1.5966162085533142E-2</v>
      </c>
      <c r="I603">
        <v>77.404044786926761</v>
      </c>
      <c r="J603">
        <v>1</v>
      </c>
      <c r="K603" s="6" t="s">
        <v>2075</v>
      </c>
    </row>
    <row r="604" spans="1:11" x14ac:dyDescent="0.3">
      <c r="A604" s="5" t="str">
        <f t="shared" si="9"/>
        <v/>
      </c>
      <c r="B604" t="s">
        <v>67</v>
      </c>
      <c r="C604" t="s">
        <v>76</v>
      </c>
      <c r="D604" s="8" t="s">
        <v>195</v>
      </c>
      <c r="E604">
        <v>3</v>
      </c>
      <c r="F604">
        <v>1.1919844150543213</v>
      </c>
      <c r="G604">
        <v>1.2383314371109009</v>
      </c>
      <c r="H604">
        <v>1.4443116262555122E-2</v>
      </c>
      <c r="I604">
        <v>76.253493072914793</v>
      </c>
      <c r="J604">
        <v>1</v>
      </c>
      <c r="K604" s="6" t="s">
        <v>2076</v>
      </c>
    </row>
    <row r="605" spans="1:11" x14ac:dyDescent="0.3">
      <c r="A605" s="5" t="str">
        <f t="shared" si="9"/>
        <v/>
      </c>
      <c r="B605" t="s">
        <v>67</v>
      </c>
      <c r="C605" t="s">
        <v>76</v>
      </c>
      <c r="D605" s="8" t="s">
        <v>195</v>
      </c>
      <c r="E605">
        <v>4</v>
      </c>
      <c r="F605">
        <v>1.0555534362792969</v>
      </c>
      <c r="G605">
        <v>1.1291627883911133</v>
      </c>
      <c r="H605">
        <v>1.3056997209787369E-2</v>
      </c>
      <c r="I605">
        <v>75.819963186152719</v>
      </c>
      <c r="J605">
        <v>1</v>
      </c>
      <c r="K605" s="6" t="s">
        <v>2077</v>
      </c>
    </row>
    <row r="606" spans="1:11" x14ac:dyDescent="0.3">
      <c r="A606" s="5" t="str">
        <f t="shared" si="9"/>
        <v/>
      </c>
      <c r="B606" t="s">
        <v>67</v>
      </c>
      <c r="C606" t="s">
        <v>76</v>
      </c>
      <c r="D606" s="8" t="s">
        <v>195</v>
      </c>
      <c r="E606">
        <v>5</v>
      </c>
      <c r="F606">
        <v>0.99469619989395142</v>
      </c>
      <c r="G606">
        <v>1.0236258506774902</v>
      </c>
      <c r="H606">
        <v>1.1760056018829346E-2</v>
      </c>
      <c r="I606">
        <v>74.997971103571501</v>
      </c>
      <c r="J606">
        <v>1</v>
      </c>
      <c r="K606" s="6" t="s">
        <v>2078</v>
      </c>
    </row>
    <row r="607" spans="1:11" x14ac:dyDescent="0.3">
      <c r="A607" s="5" t="str">
        <f t="shared" si="9"/>
        <v/>
      </c>
      <c r="B607" t="s">
        <v>67</v>
      </c>
      <c r="C607" t="s">
        <v>76</v>
      </c>
      <c r="D607" s="8" t="s">
        <v>195</v>
      </c>
      <c r="E607">
        <v>6</v>
      </c>
      <c r="F607">
        <v>0.94342201948165894</v>
      </c>
      <c r="G607">
        <v>0.97904515266418457</v>
      </c>
      <c r="H607">
        <v>1.0862703435122967E-2</v>
      </c>
      <c r="I607">
        <v>74.033027246490477</v>
      </c>
      <c r="J607">
        <v>1</v>
      </c>
      <c r="K607" s="6" t="s">
        <v>2079</v>
      </c>
    </row>
    <row r="608" spans="1:11" x14ac:dyDescent="0.3">
      <c r="A608" s="5" t="str">
        <f t="shared" si="9"/>
        <v/>
      </c>
      <c r="B608" t="s">
        <v>67</v>
      </c>
      <c r="C608" t="s">
        <v>76</v>
      </c>
      <c r="D608" s="8" t="s">
        <v>195</v>
      </c>
      <c r="E608">
        <v>7</v>
      </c>
      <c r="F608">
        <v>0.92268115282058716</v>
      </c>
      <c r="G608">
        <v>0.9583318829536438</v>
      </c>
      <c r="H608">
        <v>1.0273130610585213E-2</v>
      </c>
      <c r="I608">
        <v>73.414988610743265</v>
      </c>
      <c r="J608">
        <v>1</v>
      </c>
      <c r="K608" s="6" t="s">
        <v>2080</v>
      </c>
    </row>
    <row r="609" spans="1:11" x14ac:dyDescent="0.3">
      <c r="A609" s="5" t="str">
        <f t="shared" si="9"/>
        <v/>
      </c>
      <c r="B609" t="s">
        <v>67</v>
      </c>
      <c r="C609" t="s">
        <v>76</v>
      </c>
      <c r="D609" s="8" t="s">
        <v>195</v>
      </c>
      <c r="E609">
        <v>8</v>
      </c>
      <c r="F609">
        <v>0.92049217224121094</v>
      </c>
      <c r="G609">
        <v>0.96232527494430542</v>
      </c>
      <c r="H609">
        <v>1.135682687163353E-2</v>
      </c>
      <c r="I609">
        <v>72.870230006344045</v>
      </c>
      <c r="J609">
        <v>1</v>
      </c>
      <c r="K609" s="6" t="s">
        <v>2081</v>
      </c>
    </row>
    <row r="610" spans="1:11" x14ac:dyDescent="0.3">
      <c r="A610" s="5" t="str">
        <f t="shared" si="9"/>
        <v/>
      </c>
      <c r="B610" t="s">
        <v>67</v>
      </c>
      <c r="C610" t="s">
        <v>76</v>
      </c>
      <c r="D610" s="8" t="s">
        <v>195</v>
      </c>
      <c r="E610">
        <v>9</v>
      </c>
      <c r="F610">
        <v>0.92736101150512695</v>
      </c>
      <c r="G610">
        <v>0.96160233020782471</v>
      </c>
      <c r="H610">
        <v>1.3477267697453499E-2</v>
      </c>
      <c r="I610">
        <v>74.951131184246748</v>
      </c>
      <c r="J610">
        <v>1</v>
      </c>
      <c r="K610" s="6" t="s">
        <v>2082</v>
      </c>
    </row>
    <row r="611" spans="1:11" x14ac:dyDescent="0.3">
      <c r="A611" s="5" t="str">
        <f t="shared" si="9"/>
        <v/>
      </c>
      <c r="B611" t="s">
        <v>67</v>
      </c>
      <c r="C611" t="s">
        <v>76</v>
      </c>
      <c r="D611" s="8" t="s">
        <v>195</v>
      </c>
      <c r="E611">
        <v>10</v>
      </c>
      <c r="F611">
        <v>0.94264078140258789</v>
      </c>
      <c r="G611">
        <v>0.95649057626724243</v>
      </c>
      <c r="H611">
        <v>1.6106316819787025E-2</v>
      </c>
      <c r="I611">
        <v>79.809694707850042</v>
      </c>
      <c r="J611">
        <v>1</v>
      </c>
      <c r="K611" s="6" t="s">
        <v>2083</v>
      </c>
    </row>
    <row r="612" spans="1:11" x14ac:dyDescent="0.3">
      <c r="A612" s="5" t="str">
        <f t="shared" si="9"/>
        <v/>
      </c>
      <c r="B612" t="s">
        <v>67</v>
      </c>
      <c r="C612" t="s">
        <v>76</v>
      </c>
      <c r="D612" s="8" t="s">
        <v>195</v>
      </c>
      <c r="E612">
        <v>11</v>
      </c>
      <c r="F612">
        <v>1.0424023866653442</v>
      </c>
      <c r="G612">
        <v>1.0886571407318115</v>
      </c>
      <c r="H612">
        <v>1.8464345484972E-2</v>
      </c>
      <c r="I612">
        <v>85.529163650738582</v>
      </c>
      <c r="J612">
        <v>1</v>
      </c>
      <c r="K612" s="6" t="s">
        <v>2084</v>
      </c>
    </row>
    <row r="613" spans="1:11" x14ac:dyDescent="0.3">
      <c r="A613" s="5" t="str">
        <f t="shared" si="9"/>
        <v/>
      </c>
      <c r="B613" t="s">
        <v>67</v>
      </c>
      <c r="C613" t="s">
        <v>76</v>
      </c>
      <c r="D613" s="8" t="s">
        <v>195</v>
      </c>
      <c r="E613">
        <v>12</v>
      </c>
      <c r="F613">
        <v>1.3104461431503296</v>
      </c>
      <c r="G613">
        <v>1.396291971206665</v>
      </c>
      <c r="H613">
        <v>2.0750265568494797E-2</v>
      </c>
      <c r="I613">
        <v>90.977313201525234</v>
      </c>
      <c r="J613">
        <v>1</v>
      </c>
      <c r="K613" s="6" t="s">
        <v>2085</v>
      </c>
    </row>
    <row r="614" spans="1:11" x14ac:dyDescent="0.3">
      <c r="A614" s="5" t="str">
        <f t="shared" si="9"/>
        <v/>
      </c>
      <c r="B614" t="s">
        <v>67</v>
      </c>
      <c r="C614" t="s">
        <v>76</v>
      </c>
      <c r="D614" s="8" t="s">
        <v>195</v>
      </c>
      <c r="E614">
        <v>13</v>
      </c>
      <c r="F614">
        <v>1.7267940044403076</v>
      </c>
      <c r="G614">
        <v>1.7915918827056885</v>
      </c>
      <c r="H614">
        <v>2.2080861032009125E-2</v>
      </c>
      <c r="I614">
        <v>95.179621459067789</v>
      </c>
      <c r="J614">
        <v>1</v>
      </c>
      <c r="K614" s="6" t="s">
        <v>2086</v>
      </c>
    </row>
    <row r="615" spans="1:11" x14ac:dyDescent="0.3">
      <c r="A615" s="5" t="str">
        <f t="shared" si="9"/>
        <v/>
      </c>
      <c r="B615" t="s">
        <v>67</v>
      </c>
      <c r="C615" t="s">
        <v>76</v>
      </c>
      <c r="D615" s="8" t="s">
        <v>195</v>
      </c>
      <c r="E615">
        <v>14</v>
      </c>
      <c r="F615">
        <v>2.1457347869873047</v>
      </c>
      <c r="G615">
        <v>2.2476439476013184</v>
      </c>
      <c r="H615">
        <v>2.1407425403594971E-2</v>
      </c>
      <c r="I615">
        <v>98.286750389723551</v>
      </c>
      <c r="J615">
        <v>1</v>
      </c>
      <c r="K615" s="6" t="s">
        <v>2087</v>
      </c>
    </row>
    <row r="616" spans="1:11" x14ac:dyDescent="0.3">
      <c r="A616" s="5" t="str">
        <f t="shared" si="9"/>
        <v/>
      </c>
      <c r="B616" t="s">
        <v>67</v>
      </c>
      <c r="C616" t="s">
        <v>76</v>
      </c>
      <c r="D616" s="8" t="s">
        <v>195</v>
      </c>
      <c r="E616">
        <v>15</v>
      </c>
      <c r="F616">
        <v>2.5846073627471924</v>
      </c>
      <c r="G616">
        <v>2.6023497581481934</v>
      </c>
      <c r="H616">
        <v>1.1668609455227852E-2</v>
      </c>
      <c r="I616">
        <v>99.809380965389437</v>
      </c>
      <c r="J616">
        <v>1</v>
      </c>
      <c r="K616" s="6" t="s">
        <v>2088</v>
      </c>
    </row>
    <row r="617" spans="1:11" x14ac:dyDescent="0.3">
      <c r="A617" s="5" t="str">
        <f t="shared" si="9"/>
        <v/>
      </c>
      <c r="B617" t="s">
        <v>67</v>
      </c>
      <c r="C617" t="s">
        <v>76</v>
      </c>
      <c r="D617" s="8" t="s">
        <v>195</v>
      </c>
      <c r="E617">
        <v>16</v>
      </c>
      <c r="F617">
        <v>2.9738943576812744</v>
      </c>
      <c r="G617">
        <v>2.9561519622802734</v>
      </c>
      <c r="H617">
        <v>1.1668609455227852E-2</v>
      </c>
      <c r="I617">
        <v>100.58381561699906</v>
      </c>
      <c r="J617">
        <v>1</v>
      </c>
      <c r="K617" s="6" t="s">
        <v>2089</v>
      </c>
    </row>
    <row r="618" spans="1:11" x14ac:dyDescent="0.3">
      <c r="A618" s="5" t="str">
        <f t="shared" si="9"/>
        <v/>
      </c>
      <c r="B618" t="s">
        <v>67</v>
      </c>
      <c r="C618" t="s">
        <v>76</v>
      </c>
      <c r="D618" s="8" t="s">
        <v>195</v>
      </c>
      <c r="E618">
        <v>17</v>
      </c>
      <c r="F618">
        <v>3.2828037738800049</v>
      </c>
      <c r="G618">
        <v>3.3351714611053467</v>
      </c>
      <c r="H618">
        <v>2.1401615813374519E-2</v>
      </c>
      <c r="I618">
        <v>100.84711260014252</v>
      </c>
      <c r="J618">
        <v>1</v>
      </c>
      <c r="K618" s="6" t="s">
        <v>2090</v>
      </c>
    </row>
    <row r="619" spans="1:11" x14ac:dyDescent="0.3">
      <c r="A619" s="5" t="str">
        <f t="shared" si="9"/>
        <v/>
      </c>
      <c r="B619" t="s">
        <v>67</v>
      </c>
      <c r="C619" t="s">
        <v>76</v>
      </c>
      <c r="D619" s="8" t="s">
        <v>195</v>
      </c>
      <c r="E619">
        <v>18</v>
      </c>
      <c r="F619">
        <v>3.5212254524230957</v>
      </c>
      <c r="G619">
        <v>2.3957481384277344</v>
      </c>
      <c r="H619">
        <v>2.4633521214127541E-2</v>
      </c>
      <c r="I619">
        <v>100.48672985409887</v>
      </c>
      <c r="J619">
        <v>1</v>
      </c>
      <c r="K619" s="6" t="s">
        <v>2091</v>
      </c>
    </row>
    <row r="620" spans="1:11" x14ac:dyDescent="0.3">
      <c r="A620" s="5" t="str">
        <f t="shared" si="9"/>
        <v/>
      </c>
      <c r="B620" t="s">
        <v>67</v>
      </c>
      <c r="C620" t="s">
        <v>76</v>
      </c>
      <c r="D620" s="8" t="s">
        <v>195</v>
      </c>
      <c r="E620">
        <v>19</v>
      </c>
      <c r="F620">
        <v>3.5948584079742432</v>
      </c>
      <c r="G620">
        <v>3.0663089752197266</v>
      </c>
      <c r="H620">
        <v>2.4451307952404022E-2</v>
      </c>
      <c r="I620">
        <v>99.032013702782038</v>
      </c>
      <c r="J620">
        <v>1</v>
      </c>
      <c r="K620" s="6" t="s">
        <v>2092</v>
      </c>
    </row>
    <row r="621" spans="1:11" x14ac:dyDescent="0.3">
      <c r="A621" s="5" t="str">
        <f t="shared" si="9"/>
        <v/>
      </c>
      <c r="B621" t="s">
        <v>67</v>
      </c>
      <c r="C621" t="s">
        <v>76</v>
      </c>
      <c r="D621" s="8" t="s">
        <v>195</v>
      </c>
      <c r="E621">
        <v>20</v>
      </c>
      <c r="F621">
        <v>3.3199701309204102</v>
      </c>
      <c r="G621">
        <v>2.9532063007354736</v>
      </c>
      <c r="H621">
        <v>2.4837728589773178E-2</v>
      </c>
      <c r="I621">
        <v>96.61756970060101</v>
      </c>
      <c r="J621">
        <v>1</v>
      </c>
      <c r="K621" s="6" t="s">
        <v>2093</v>
      </c>
    </row>
    <row r="622" spans="1:11" x14ac:dyDescent="0.3">
      <c r="A622" s="5" t="str">
        <f t="shared" si="9"/>
        <v/>
      </c>
      <c r="B622" t="s">
        <v>67</v>
      </c>
      <c r="C622" t="s">
        <v>76</v>
      </c>
      <c r="D622" s="8" t="s">
        <v>195</v>
      </c>
      <c r="E622">
        <v>21</v>
      </c>
      <c r="F622">
        <v>3.2731060981750488</v>
      </c>
      <c r="G622">
        <v>2.9978420734405518</v>
      </c>
      <c r="H622">
        <v>2.3092927411198616E-2</v>
      </c>
      <c r="I622">
        <v>93.173837277157816</v>
      </c>
      <c r="J622">
        <v>1</v>
      </c>
      <c r="K622" s="6" t="s">
        <v>2094</v>
      </c>
    </row>
    <row r="623" spans="1:11" x14ac:dyDescent="0.3">
      <c r="A623" s="5" t="str">
        <f t="shared" si="9"/>
        <v/>
      </c>
      <c r="B623" t="s">
        <v>67</v>
      </c>
      <c r="C623" t="s">
        <v>76</v>
      </c>
      <c r="D623" s="8" t="s">
        <v>195</v>
      </c>
      <c r="E623">
        <v>22</v>
      </c>
      <c r="F623">
        <v>2.9954571723937988</v>
      </c>
      <c r="G623">
        <v>3.463498592376709</v>
      </c>
      <c r="H623">
        <v>2.2527270019054413E-2</v>
      </c>
      <c r="I623">
        <v>88.769625567854391</v>
      </c>
      <c r="J623">
        <v>1</v>
      </c>
      <c r="K623" s="6" t="s">
        <v>2095</v>
      </c>
    </row>
    <row r="624" spans="1:11" x14ac:dyDescent="0.3">
      <c r="A624" s="5" t="str">
        <f t="shared" si="9"/>
        <v/>
      </c>
      <c r="B624" t="s">
        <v>67</v>
      </c>
      <c r="C624" t="s">
        <v>76</v>
      </c>
      <c r="D624" s="8" t="s">
        <v>195</v>
      </c>
      <c r="E624">
        <v>23</v>
      </c>
      <c r="F624">
        <v>2.6156411170959473</v>
      </c>
      <c r="G624">
        <v>2.8956737518310547</v>
      </c>
      <c r="H624">
        <v>2.120775543153286E-2</v>
      </c>
      <c r="I624">
        <v>85.778034800227161</v>
      </c>
      <c r="J624">
        <v>1</v>
      </c>
      <c r="K624" s="6" t="s">
        <v>2096</v>
      </c>
    </row>
    <row r="625" spans="1:11" x14ac:dyDescent="0.3">
      <c r="A625" s="5" t="str">
        <f t="shared" si="9"/>
        <v/>
      </c>
      <c r="B625" t="s">
        <v>67</v>
      </c>
      <c r="C625" t="s">
        <v>76</v>
      </c>
      <c r="D625" s="8" t="s">
        <v>195</v>
      </c>
      <c r="E625">
        <v>24</v>
      </c>
      <c r="F625">
        <v>2.240119457244873</v>
      </c>
      <c r="G625">
        <v>2.4330201148986816</v>
      </c>
      <c r="H625">
        <v>1.9946340471506119E-2</v>
      </c>
      <c r="I625">
        <v>83.099963315555144</v>
      </c>
      <c r="J625">
        <v>1</v>
      </c>
      <c r="K625" s="6" t="s">
        <v>2097</v>
      </c>
    </row>
    <row r="626" spans="1:11" x14ac:dyDescent="0.3">
      <c r="A626" s="5" t="str">
        <f t="shared" si="9"/>
        <v/>
      </c>
      <c r="B626" t="s">
        <v>67</v>
      </c>
      <c r="C626" t="s">
        <v>76</v>
      </c>
      <c r="D626" s="8" t="s">
        <v>196</v>
      </c>
      <c r="E626">
        <v>1</v>
      </c>
      <c r="F626">
        <v>1.8779568672180176</v>
      </c>
      <c r="G626">
        <v>2.0370619297027588</v>
      </c>
      <c r="H626">
        <v>2.0565805956721306E-2</v>
      </c>
      <c r="I626">
        <v>80.605790703439055</v>
      </c>
      <c r="J626">
        <v>1</v>
      </c>
      <c r="K626" s="6" t="s">
        <v>2098</v>
      </c>
    </row>
    <row r="627" spans="1:11" x14ac:dyDescent="0.3">
      <c r="A627" s="5" t="str">
        <f t="shared" si="9"/>
        <v/>
      </c>
      <c r="B627" t="s">
        <v>67</v>
      </c>
      <c r="C627" t="s">
        <v>76</v>
      </c>
      <c r="D627" s="8" t="s">
        <v>196</v>
      </c>
      <c r="E627">
        <v>2</v>
      </c>
      <c r="F627">
        <v>1.616632342338562</v>
      </c>
      <c r="G627">
        <v>1.7280921936035156</v>
      </c>
      <c r="H627">
        <v>1.8465161323547363E-2</v>
      </c>
      <c r="I627">
        <v>78.711399317883064</v>
      </c>
      <c r="J627">
        <v>1</v>
      </c>
      <c r="K627" s="6" t="s">
        <v>2099</v>
      </c>
    </row>
    <row r="628" spans="1:11" x14ac:dyDescent="0.3">
      <c r="A628" s="5" t="str">
        <f t="shared" si="9"/>
        <v/>
      </c>
      <c r="B628" t="s">
        <v>67</v>
      </c>
      <c r="C628" t="s">
        <v>76</v>
      </c>
      <c r="D628" s="8" t="s">
        <v>196</v>
      </c>
      <c r="E628">
        <v>3</v>
      </c>
      <c r="F628">
        <v>1.4126951694488525</v>
      </c>
      <c r="G628">
        <v>1.5015501976013184</v>
      </c>
      <c r="H628">
        <v>1.660863496363163E-2</v>
      </c>
      <c r="I628">
        <v>78.256993413032347</v>
      </c>
      <c r="J628">
        <v>1</v>
      </c>
      <c r="K628" s="6" t="s">
        <v>2100</v>
      </c>
    </row>
    <row r="629" spans="1:11" x14ac:dyDescent="0.3">
      <c r="A629" s="5" t="str">
        <f t="shared" si="9"/>
        <v/>
      </c>
      <c r="B629" t="s">
        <v>67</v>
      </c>
      <c r="C629" t="s">
        <v>76</v>
      </c>
      <c r="D629" s="8" t="s">
        <v>196</v>
      </c>
      <c r="E629">
        <v>4</v>
      </c>
      <c r="F629">
        <v>1.2645204067230225</v>
      </c>
      <c r="G629">
        <v>1.3237813711166382</v>
      </c>
      <c r="H629">
        <v>1.5090770088136196E-2</v>
      </c>
      <c r="I629">
        <v>77.347618916336117</v>
      </c>
      <c r="J629">
        <v>1</v>
      </c>
      <c r="K629" s="6" t="s">
        <v>2101</v>
      </c>
    </row>
    <row r="630" spans="1:11" x14ac:dyDescent="0.3">
      <c r="A630" s="5" t="str">
        <f t="shared" si="9"/>
        <v/>
      </c>
      <c r="B630" t="s">
        <v>67</v>
      </c>
      <c r="C630" t="s">
        <v>76</v>
      </c>
      <c r="D630" s="8" t="s">
        <v>196</v>
      </c>
      <c r="E630">
        <v>5</v>
      </c>
      <c r="F630">
        <v>1.1648471355438232</v>
      </c>
      <c r="G630">
        <v>1.2043241262435913</v>
      </c>
      <c r="H630">
        <v>1.3846911489963531E-2</v>
      </c>
      <c r="I630">
        <v>76.197591345103717</v>
      </c>
      <c r="J630">
        <v>1</v>
      </c>
      <c r="K630" s="6" t="s">
        <v>2102</v>
      </c>
    </row>
    <row r="631" spans="1:11" x14ac:dyDescent="0.3">
      <c r="A631" s="5" t="str">
        <f t="shared" si="9"/>
        <v/>
      </c>
      <c r="B631" t="s">
        <v>67</v>
      </c>
      <c r="C631" t="s">
        <v>76</v>
      </c>
      <c r="D631" s="8" t="s">
        <v>196</v>
      </c>
      <c r="E631">
        <v>6</v>
      </c>
      <c r="F631">
        <v>1.0833778381347656</v>
      </c>
      <c r="G631">
        <v>1.1193447113037109</v>
      </c>
      <c r="H631">
        <v>1.2557043693959713E-2</v>
      </c>
      <c r="I631">
        <v>75.3278896571301</v>
      </c>
      <c r="J631">
        <v>1</v>
      </c>
      <c r="K631" s="6" t="s">
        <v>2103</v>
      </c>
    </row>
    <row r="632" spans="1:11" x14ac:dyDescent="0.3">
      <c r="A632" s="5" t="str">
        <f t="shared" si="9"/>
        <v/>
      </c>
      <c r="B632" t="s">
        <v>67</v>
      </c>
      <c r="C632" t="s">
        <v>76</v>
      </c>
      <c r="D632" s="8" t="s">
        <v>196</v>
      </c>
      <c r="E632">
        <v>7</v>
      </c>
      <c r="F632">
        <v>1.03996741771698</v>
      </c>
      <c r="G632">
        <v>1.0805765390396118</v>
      </c>
      <c r="H632">
        <v>1.208393182605505E-2</v>
      </c>
      <c r="I632">
        <v>74.820307202133904</v>
      </c>
      <c r="J632">
        <v>1</v>
      </c>
      <c r="K632" s="6" t="s">
        <v>2104</v>
      </c>
    </row>
    <row r="633" spans="1:11" x14ac:dyDescent="0.3">
      <c r="A633" s="5" t="str">
        <f t="shared" si="9"/>
        <v/>
      </c>
      <c r="B633" t="s">
        <v>67</v>
      </c>
      <c r="C633" t="s">
        <v>76</v>
      </c>
      <c r="D633" s="8" t="s">
        <v>196</v>
      </c>
      <c r="E633">
        <v>8</v>
      </c>
      <c r="F633">
        <v>1.0295068025588989</v>
      </c>
      <c r="G633">
        <v>1.048047661781311</v>
      </c>
      <c r="H633">
        <v>1.3351334258913994E-2</v>
      </c>
      <c r="I633">
        <v>74.122232348533117</v>
      </c>
      <c r="J633">
        <v>1</v>
      </c>
      <c r="K633" s="6" t="s">
        <v>2105</v>
      </c>
    </row>
    <row r="634" spans="1:11" x14ac:dyDescent="0.3">
      <c r="A634" s="5" t="str">
        <f t="shared" si="9"/>
        <v/>
      </c>
      <c r="B634" t="s">
        <v>67</v>
      </c>
      <c r="C634" t="s">
        <v>76</v>
      </c>
      <c r="D634" s="8" t="s">
        <v>196</v>
      </c>
      <c r="E634">
        <v>9</v>
      </c>
      <c r="F634">
        <v>1.0698705911636353</v>
      </c>
      <c r="G634">
        <v>1.1048448085784912</v>
      </c>
      <c r="H634">
        <v>1.5884261578321457E-2</v>
      </c>
      <c r="I634">
        <v>76.946489556419493</v>
      </c>
      <c r="J634">
        <v>1</v>
      </c>
      <c r="K634" s="6" t="s">
        <v>2106</v>
      </c>
    </row>
    <row r="635" spans="1:11" x14ac:dyDescent="0.3">
      <c r="A635" s="5" t="str">
        <f t="shared" si="9"/>
        <v/>
      </c>
      <c r="B635" t="s">
        <v>67</v>
      </c>
      <c r="C635" t="s">
        <v>76</v>
      </c>
      <c r="D635" s="8" t="s">
        <v>196</v>
      </c>
      <c r="E635">
        <v>10</v>
      </c>
      <c r="F635">
        <v>1.2241129875183105</v>
      </c>
      <c r="G635">
        <v>1.2837762832641602</v>
      </c>
      <c r="H635">
        <v>1.9186420366168022E-2</v>
      </c>
      <c r="I635">
        <v>82.45767885798476</v>
      </c>
      <c r="J635">
        <v>1</v>
      </c>
      <c r="K635" s="6" t="s">
        <v>2107</v>
      </c>
    </row>
    <row r="636" spans="1:11" x14ac:dyDescent="0.3">
      <c r="A636" s="5" t="str">
        <f t="shared" si="9"/>
        <v/>
      </c>
      <c r="B636" t="s">
        <v>67</v>
      </c>
      <c r="C636" t="s">
        <v>76</v>
      </c>
      <c r="D636" s="8" t="s">
        <v>196</v>
      </c>
      <c r="E636">
        <v>11</v>
      </c>
      <c r="F636">
        <v>1.4807981252670288</v>
      </c>
      <c r="G636">
        <v>1.5489095449447632</v>
      </c>
      <c r="H636">
        <v>2.1244615316390991E-2</v>
      </c>
      <c r="I636">
        <v>88.453973098658821</v>
      </c>
      <c r="J636">
        <v>1</v>
      </c>
      <c r="K636" s="6" t="s">
        <v>2108</v>
      </c>
    </row>
    <row r="637" spans="1:11" x14ac:dyDescent="0.3">
      <c r="A637" s="5" t="str">
        <f t="shared" si="9"/>
        <v/>
      </c>
      <c r="B637" t="s">
        <v>67</v>
      </c>
      <c r="C637" t="s">
        <v>76</v>
      </c>
      <c r="D637" s="8" t="s">
        <v>196</v>
      </c>
      <c r="E637">
        <v>12</v>
      </c>
      <c r="F637">
        <v>1.9735852479934692</v>
      </c>
      <c r="G637">
        <v>1.9816945791244507</v>
      </c>
      <c r="H637">
        <v>2.1667398512363434E-2</v>
      </c>
      <c r="I637">
        <v>93.866240333451969</v>
      </c>
      <c r="J637">
        <v>1</v>
      </c>
      <c r="K637" s="6" t="s">
        <v>2109</v>
      </c>
    </row>
    <row r="638" spans="1:11" x14ac:dyDescent="0.3">
      <c r="A638" s="5" t="str">
        <f t="shared" si="9"/>
        <v/>
      </c>
      <c r="B638" t="s">
        <v>67</v>
      </c>
      <c r="C638" t="s">
        <v>76</v>
      </c>
      <c r="D638" s="8" t="s">
        <v>196</v>
      </c>
      <c r="E638">
        <v>13</v>
      </c>
      <c r="F638">
        <v>2.541229248046875</v>
      </c>
      <c r="G638">
        <v>2.4929130077362061</v>
      </c>
      <c r="H638">
        <v>1.2862912379205227E-2</v>
      </c>
      <c r="I638">
        <v>99.211992375112743</v>
      </c>
      <c r="J638">
        <v>1</v>
      </c>
      <c r="K638" s="6" t="s">
        <v>2110</v>
      </c>
    </row>
    <row r="639" spans="1:11" x14ac:dyDescent="0.3">
      <c r="A639" s="5" t="str">
        <f t="shared" si="9"/>
        <v/>
      </c>
      <c r="B639" t="s">
        <v>67</v>
      </c>
      <c r="C639" t="s">
        <v>76</v>
      </c>
      <c r="D639" s="8" t="s">
        <v>196</v>
      </c>
      <c r="E639">
        <v>14</v>
      </c>
      <c r="F639">
        <v>2.8758044242858887</v>
      </c>
      <c r="G639">
        <v>2.9241206645965576</v>
      </c>
      <c r="H639">
        <v>1.2862912379205227E-2</v>
      </c>
      <c r="I639">
        <v>102.42937446245028</v>
      </c>
      <c r="J639">
        <v>1</v>
      </c>
      <c r="K639" s="6" t="s">
        <v>2111</v>
      </c>
    </row>
    <row r="640" spans="1:11" x14ac:dyDescent="0.3">
      <c r="A640" s="5" t="str">
        <f t="shared" si="9"/>
        <v/>
      </c>
      <c r="B640" t="s">
        <v>67</v>
      </c>
      <c r="C640" t="s">
        <v>76</v>
      </c>
      <c r="D640" s="8" t="s">
        <v>196</v>
      </c>
      <c r="E640">
        <v>15</v>
      </c>
      <c r="F640">
        <v>3.056826114654541</v>
      </c>
      <c r="G640">
        <v>3.1241898536682129</v>
      </c>
      <c r="H640">
        <v>2.4364933371543884E-2</v>
      </c>
      <c r="I640">
        <v>103.95042799929686</v>
      </c>
      <c r="J640">
        <v>1</v>
      </c>
      <c r="K640" s="6" t="s">
        <v>2112</v>
      </c>
    </row>
    <row r="641" spans="1:11" x14ac:dyDescent="0.3">
      <c r="A641" s="5" t="str">
        <f t="shared" si="9"/>
        <v/>
      </c>
      <c r="B641" t="s">
        <v>67</v>
      </c>
      <c r="C641" t="s">
        <v>76</v>
      </c>
      <c r="D641" s="8" t="s">
        <v>196</v>
      </c>
      <c r="E641">
        <v>16</v>
      </c>
      <c r="F641">
        <v>3.2846510410308838</v>
      </c>
      <c r="G641">
        <v>2.2828953266143799</v>
      </c>
      <c r="H641">
        <v>2.8186336159706116E-2</v>
      </c>
      <c r="I641">
        <v>102.80077617931512</v>
      </c>
      <c r="J641">
        <v>1</v>
      </c>
      <c r="K641" s="6" t="s">
        <v>2113</v>
      </c>
    </row>
    <row r="642" spans="1:11" x14ac:dyDescent="0.3">
      <c r="A642" s="5" t="str">
        <f t="shared" ref="A642:A705" si="10">IF(AND(category = B642, subcategory=C642, reportdate = D642), E642, "")</f>
        <v/>
      </c>
      <c r="B642" t="s">
        <v>67</v>
      </c>
      <c r="C642" t="s">
        <v>76</v>
      </c>
      <c r="D642" s="8" t="s">
        <v>196</v>
      </c>
      <c r="E642">
        <v>17</v>
      </c>
      <c r="F642">
        <v>3.515869140625</v>
      </c>
      <c r="G642">
        <v>2.8375792503356934</v>
      </c>
      <c r="H642">
        <v>2.8869645670056343E-2</v>
      </c>
      <c r="I642">
        <v>103.93654503399607</v>
      </c>
      <c r="J642">
        <v>1</v>
      </c>
      <c r="K642" s="6" t="s">
        <v>2114</v>
      </c>
    </row>
    <row r="643" spans="1:11" x14ac:dyDescent="0.3">
      <c r="A643" s="5" t="str">
        <f t="shared" si="10"/>
        <v/>
      </c>
      <c r="B643" t="s">
        <v>67</v>
      </c>
      <c r="C643" t="s">
        <v>76</v>
      </c>
      <c r="D643" s="8" t="s">
        <v>196</v>
      </c>
      <c r="E643">
        <v>18</v>
      </c>
      <c r="F643">
        <v>3.6673927307128906</v>
      </c>
      <c r="G643">
        <v>3.3529191017150879</v>
      </c>
      <c r="H643">
        <v>2.8817996382713318E-2</v>
      </c>
      <c r="I643">
        <v>103.89588121664409</v>
      </c>
      <c r="J643">
        <v>1</v>
      </c>
      <c r="K643" s="6" t="s">
        <v>2115</v>
      </c>
    </row>
    <row r="644" spans="1:11" x14ac:dyDescent="0.3">
      <c r="A644" s="5" t="str">
        <f t="shared" si="10"/>
        <v/>
      </c>
      <c r="B644" t="s">
        <v>67</v>
      </c>
      <c r="C644" t="s">
        <v>76</v>
      </c>
      <c r="D644" s="8" t="s">
        <v>196</v>
      </c>
      <c r="E644">
        <v>19</v>
      </c>
      <c r="F644">
        <v>3.7027935981750488</v>
      </c>
      <c r="G644">
        <v>3.4604561328887939</v>
      </c>
      <c r="H644">
        <v>2.8170341625809669E-2</v>
      </c>
      <c r="I644">
        <v>101.02036086000186</v>
      </c>
      <c r="J644">
        <v>1</v>
      </c>
      <c r="K644" s="6" t="s">
        <v>2116</v>
      </c>
    </row>
    <row r="645" spans="1:11" x14ac:dyDescent="0.3">
      <c r="A645" s="5" t="str">
        <f t="shared" si="10"/>
        <v/>
      </c>
      <c r="B645" t="s">
        <v>67</v>
      </c>
      <c r="C645" t="s">
        <v>76</v>
      </c>
      <c r="D645" s="8" t="s">
        <v>196</v>
      </c>
      <c r="E645">
        <v>20</v>
      </c>
      <c r="F645">
        <v>3.562716007232666</v>
      </c>
      <c r="G645">
        <v>3.9890925884246826</v>
      </c>
      <c r="H645">
        <v>2.7050824835896492E-2</v>
      </c>
      <c r="I645">
        <v>98.836200438248412</v>
      </c>
      <c r="J645">
        <v>1</v>
      </c>
      <c r="K645" s="6" t="s">
        <v>2117</v>
      </c>
    </row>
    <row r="646" spans="1:11" x14ac:dyDescent="0.3">
      <c r="A646" s="5" t="str">
        <f t="shared" si="10"/>
        <v/>
      </c>
      <c r="B646" t="s">
        <v>67</v>
      </c>
      <c r="C646" t="s">
        <v>76</v>
      </c>
      <c r="D646" s="8" t="s">
        <v>196</v>
      </c>
      <c r="E646">
        <v>21</v>
      </c>
      <c r="F646">
        <v>3.3494431972503662</v>
      </c>
      <c r="G646">
        <v>3.7859182357788086</v>
      </c>
      <c r="H646">
        <v>2.6346828788518906E-2</v>
      </c>
      <c r="I646">
        <v>95.105851465977835</v>
      </c>
      <c r="J646">
        <v>1</v>
      </c>
      <c r="K646" s="6" t="s">
        <v>2118</v>
      </c>
    </row>
    <row r="647" spans="1:11" x14ac:dyDescent="0.3">
      <c r="A647" s="5" t="str">
        <f t="shared" si="10"/>
        <v/>
      </c>
      <c r="B647" t="s">
        <v>67</v>
      </c>
      <c r="C647" t="s">
        <v>76</v>
      </c>
      <c r="D647" s="8" t="s">
        <v>196</v>
      </c>
      <c r="E647">
        <v>22</v>
      </c>
      <c r="F647">
        <v>3.0910201072692871</v>
      </c>
      <c r="G647">
        <v>3.4140393733978271</v>
      </c>
      <c r="H647">
        <v>2.4985335767269135E-2</v>
      </c>
      <c r="I647">
        <v>92.192666567039268</v>
      </c>
      <c r="J647">
        <v>1</v>
      </c>
      <c r="K647" s="6" t="s">
        <v>2119</v>
      </c>
    </row>
    <row r="648" spans="1:11" x14ac:dyDescent="0.3">
      <c r="A648" s="5" t="str">
        <f t="shared" si="10"/>
        <v/>
      </c>
      <c r="B648" t="s">
        <v>67</v>
      </c>
      <c r="C648" t="s">
        <v>76</v>
      </c>
      <c r="D648" s="8" t="s">
        <v>196</v>
      </c>
      <c r="E648">
        <v>23</v>
      </c>
      <c r="F648">
        <v>2.7492780685424805</v>
      </c>
      <c r="G648">
        <v>3.0081634521484375</v>
      </c>
      <c r="H648">
        <v>2.3886930197477341E-2</v>
      </c>
      <c r="I648">
        <v>88.371787849648257</v>
      </c>
      <c r="J648">
        <v>1</v>
      </c>
      <c r="K648" s="6" t="s">
        <v>2120</v>
      </c>
    </row>
    <row r="649" spans="1:11" x14ac:dyDescent="0.3">
      <c r="A649" s="5" t="str">
        <f t="shared" si="10"/>
        <v/>
      </c>
      <c r="B649" t="s">
        <v>67</v>
      </c>
      <c r="C649" t="s">
        <v>76</v>
      </c>
      <c r="D649" s="8" t="s">
        <v>196</v>
      </c>
      <c r="E649">
        <v>24</v>
      </c>
      <c r="F649">
        <v>2.3888850212097168</v>
      </c>
      <c r="G649">
        <v>2.6416382789611816</v>
      </c>
      <c r="H649">
        <v>2.2670086473226547E-2</v>
      </c>
      <c r="I649">
        <v>86.568558903723854</v>
      </c>
      <c r="J649">
        <v>1</v>
      </c>
      <c r="K649" s="6" t="s">
        <v>2121</v>
      </c>
    </row>
    <row r="650" spans="1:11" x14ac:dyDescent="0.3">
      <c r="A650" s="5" t="str">
        <f t="shared" si="10"/>
        <v/>
      </c>
      <c r="B650" t="s">
        <v>67</v>
      </c>
      <c r="C650" t="s">
        <v>76</v>
      </c>
      <c r="D650" s="8" t="s">
        <v>197</v>
      </c>
      <c r="E650">
        <v>1</v>
      </c>
      <c r="F650">
        <v>2.0548949241638184</v>
      </c>
      <c r="G650">
        <v>2.2637970447540283</v>
      </c>
      <c r="H650">
        <v>2.1286200731992722E-2</v>
      </c>
      <c r="I650">
        <v>84.548938035275313</v>
      </c>
      <c r="J650">
        <v>1</v>
      </c>
      <c r="K650" s="6" t="s">
        <v>2122</v>
      </c>
    </row>
    <row r="651" spans="1:11" x14ac:dyDescent="0.3">
      <c r="A651" s="5" t="str">
        <f t="shared" si="10"/>
        <v/>
      </c>
      <c r="B651" t="s">
        <v>67</v>
      </c>
      <c r="C651" t="s">
        <v>76</v>
      </c>
      <c r="D651" s="8" t="s">
        <v>197</v>
      </c>
      <c r="E651">
        <v>2</v>
      </c>
      <c r="F651">
        <v>1.7768514156341553</v>
      </c>
      <c r="G651">
        <v>1.9649965763092041</v>
      </c>
      <c r="H651">
        <v>1.9276728853583336E-2</v>
      </c>
      <c r="I651">
        <v>82.810877154306311</v>
      </c>
      <c r="J651">
        <v>1</v>
      </c>
      <c r="K651" s="6" t="s">
        <v>2123</v>
      </c>
    </row>
    <row r="652" spans="1:11" x14ac:dyDescent="0.3">
      <c r="A652" s="5" t="str">
        <f t="shared" si="10"/>
        <v/>
      </c>
      <c r="B652" t="s">
        <v>67</v>
      </c>
      <c r="C652" t="s">
        <v>76</v>
      </c>
      <c r="D652" s="8" t="s">
        <v>197</v>
      </c>
      <c r="E652">
        <v>3</v>
      </c>
      <c r="F652">
        <v>1.5589717626571655</v>
      </c>
      <c r="G652">
        <v>1.7338857650756836</v>
      </c>
      <c r="H652">
        <v>1.7469637095928192E-2</v>
      </c>
      <c r="I652">
        <v>82.138358416191394</v>
      </c>
      <c r="J652">
        <v>1</v>
      </c>
      <c r="K652" s="6" t="s">
        <v>2124</v>
      </c>
    </row>
    <row r="653" spans="1:11" x14ac:dyDescent="0.3">
      <c r="A653" s="5" t="str">
        <f t="shared" si="10"/>
        <v/>
      </c>
      <c r="B653" t="s">
        <v>67</v>
      </c>
      <c r="C653" t="s">
        <v>76</v>
      </c>
      <c r="D653" s="8" t="s">
        <v>197</v>
      </c>
      <c r="E653">
        <v>4</v>
      </c>
      <c r="F653">
        <v>1.3956137895584106</v>
      </c>
      <c r="G653">
        <v>1.5484716892242432</v>
      </c>
      <c r="H653">
        <v>1.5842137858271599E-2</v>
      </c>
      <c r="I653">
        <v>79.024392246611768</v>
      </c>
      <c r="J653">
        <v>1</v>
      </c>
      <c r="K653" s="6" t="s">
        <v>2125</v>
      </c>
    </row>
    <row r="654" spans="1:11" x14ac:dyDescent="0.3">
      <c r="A654" s="5" t="str">
        <f t="shared" si="10"/>
        <v/>
      </c>
      <c r="B654" t="s">
        <v>67</v>
      </c>
      <c r="C654" t="s">
        <v>76</v>
      </c>
      <c r="D654" s="8" t="s">
        <v>197</v>
      </c>
      <c r="E654">
        <v>5</v>
      </c>
      <c r="F654">
        <v>1.2713624238967896</v>
      </c>
      <c r="G654">
        <v>1.3872253894805908</v>
      </c>
      <c r="H654">
        <v>1.4309332706034184E-2</v>
      </c>
      <c r="I654">
        <v>77.039392091920831</v>
      </c>
      <c r="J654">
        <v>1</v>
      </c>
      <c r="K654" s="6" t="s">
        <v>2126</v>
      </c>
    </row>
    <row r="655" spans="1:11" x14ac:dyDescent="0.3">
      <c r="A655" s="5" t="str">
        <f t="shared" si="10"/>
        <v/>
      </c>
      <c r="B655" t="s">
        <v>67</v>
      </c>
      <c r="C655" t="s">
        <v>76</v>
      </c>
      <c r="D655" s="8" t="s">
        <v>197</v>
      </c>
      <c r="E655">
        <v>6</v>
      </c>
      <c r="F655">
        <v>1.1846094131469727</v>
      </c>
      <c r="G655">
        <v>1.2845637798309326</v>
      </c>
      <c r="H655">
        <v>1.3014812022447586E-2</v>
      </c>
      <c r="I655">
        <v>76.780738842250017</v>
      </c>
      <c r="J655">
        <v>1</v>
      </c>
      <c r="K655" s="6" t="s">
        <v>2127</v>
      </c>
    </row>
    <row r="656" spans="1:11" x14ac:dyDescent="0.3">
      <c r="A656" s="5" t="str">
        <f t="shared" si="10"/>
        <v/>
      </c>
      <c r="B656" t="s">
        <v>67</v>
      </c>
      <c r="C656" t="s">
        <v>76</v>
      </c>
      <c r="D656" s="8" t="s">
        <v>197</v>
      </c>
      <c r="E656">
        <v>7</v>
      </c>
      <c r="F656">
        <v>1.1206785440444946</v>
      </c>
      <c r="G656">
        <v>1.2020248174667358</v>
      </c>
      <c r="H656">
        <v>1.2475335039198399E-2</v>
      </c>
      <c r="I656">
        <v>75.581120707012261</v>
      </c>
      <c r="J656">
        <v>1</v>
      </c>
      <c r="K656" s="6" t="s">
        <v>2128</v>
      </c>
    </row>
    <row r="657" spans="1:11" x14ac:dyDescent="0.3">
      <c r="A657" s="5" t="str">
        <f t="shared" si="10"/>
        <v/>
      </c>
      <c r="B657" t="s">
        <v>67</v>
      </c>
      <c r="C657" t="s">
        <v>76</v>
      </c>
      <c r="D657" s="8" t="s">
        <v>197</v>
      </c>
      <c r="E657">
        <v>8</v>
      </c>
      <c r="F657">
        <v>1.1122481822967529</v>
      </c>
      <c r="G657">
        <v>1.1901143789291382</v>
      </c>
      <c r="H657">
        <v>1.3690343126654625E-2</v>
      </c>
      <c r="I657">
        <v>75.395599397039746</v>
      </c>
      <c r="J657">
        <v>1</v>
      </c>
      <c r="K657" s="6" t="s">
        <v>2129</v>
      </c>
    </row>
    <row r="658" spans="1:11" x14ac:dyDescent="0.3">
      <c r="A658" s="5" t="str">
        <f t="shared" si="10"/>
        <v/>
      </c>
      <c r="B658" t="s">
        <v>67</v>
      </c>
      <c r="C658" t="s">
        <v>76</v>
      </c>
      <c r="D658" s="8" t="s">
        <v>197</v>
      </c>
      <c r="E658">
        <v>9</v>
      </c>
      <c r="F658">
        <v>1.1634222269058228</v>
      </c>
      <c r="G658">
        <v>1.2596421241760254</v>
      </c>
      <c r="H658">
        <v>1.6546053811907768E-2</v>
      </c>
      <c r="I658">
        <v>77.606800478535561</v>
      </c>
      <c r="J658">
        <v>1</v>
      </c>
      <c r="K658" s="6" t="s">
        <v>2130</v>
      </c>
    </row>
    <row r="659" spans="1:11" x14ac:dyDescent="0.3">
      <c r="A659" s="5" t="str">
        <f t="shared" si="10"/>
        <v/>
      </c>
      <c r="B659" t="s">
        <v>67</v>
      </c>
      <c r="C659" t="s">
        <v>76</v>
      </c>
      <c r="D659" s="8" t="s">
        <v>197</v>
      </c>
      <c r="E659">
        <v>10</v>
      </c>
      <c r="F659">
        <v>1.2600290775299072</v>
      </c>
      <c r="G659">
        <v>1.3932695388793945</v>
      </c>
      <c r="H659">
        <v>1.9553970545530319E-2</v>
      </c>
      <c r="I659">
        <v>82.34845332894902</v>
      </c>
      <c r="J659">
        <v>1</v>
      </c>
      <c r="K659" s="6" t="s">
        <v>2131</v>
      </c>
    </row>
    <row r="660" spans="1:11" x14ac:dyDescent="0.3">
      <c r="A660" s="5" t="str">
        <f t="shared" si="10"/>
        <v/>
      </c>
      <c r="B660" t="s">
        <v>67</v>
      </c>
      <c r="C660" t="s">
        <v>76</v>
      </c>
      <c r="D660" s="8" t="s">
        <v>197</v>
      </c>
      <c r="E660">
        <v>11</v>
      </c>
      <c r="F660">
        <v>1.4662743806838989</v>
      </c>
      <c r="G660">
        <v>1.6221287250518799</v>
      </c>
      <c r="H660">
        <v>2.2061508148908615E-2</v>
      </c>
      <c r="I660">
        <v>87.838705788872488</v>
      </c>
      <c r="J660">
        <v>1</v>
      </c>
      <c r="K660" s="6" t="s">
        <v>2132</v>
      </c>
    </row>
    <row r="661" spans="1:11" x14ac:dyDescent="0.3">
      <c r="A661" s="5" t="str">
        <f t="shared" si="10"/>
        <v/>
      </c>
      <c r="B661" t="s">
        <v>67</v>
      </c>
      <c r="C661" t="s">
        <v>76</v>
      </c>
      <c r="D661" s="8" t="s">
        <v>197</v>
      </c>
      <c r="E661">
        <v>12</v>
      </c>
      <c r="F661">
        <v>1.7842494249343872</v>
      </c>
      <c r="G661">
        <v>1.9073989391326904</v>
      </c>
      <c r="H661">
        <v>2.4227948859333992E-2</v>
      </c>
      <c r="I661">
        <v>91.830333973896103</v>
      </c>
      <c r="J661">
        <v>1</v>
      </c>
      <c r="K661" s="6" t="s">
        <v>2133</v>
      </c>
    </row>
    <row r="662" spans="1:11" x14ac:dyDescent="0.3">
      <c r="A662" s="5" t="str">
        <f t="shared" si="10"/>
        <v/>
      </c>
      <c r="B662" t="s">
        <v>67</v>
      </c>
      <c r="C662" t="s">
        <v>76</v>
      </c>
      <c r="D662" s="8" t="s">
        <v>197</v>
      </c>
      <c r="E662">
        <v>13</v>
      </c>
      <c r="F662">
        <v>2.1582541465759277</v>
      </c>
      <c r="G662">
        <v>2.2692553997039795</v>
      </c>
      <c r="H662">
        <v>2.5147883221507072E-2</v>
      </c>
      <c r="I662">
        <v>94.841835415320716</v>
      </c>
      <c r="J662">
        <v>1</v>
      </c>
      <c r="K662" s="6" t="s">
        <v>2134</v>
      </c>
    </row>
    <row r="663" spans="1:11" x14ac:dyDescent="0.3">
      <c r="A663" s="5" t="str">
        <f t="shared" si="10"/>
        <v/>
      </c>
      <c r="B663" t="s">
        <v>67</v>
      </c>
      <c r="C663" t="s">
        <v>76</v>
      </c>
      <c r="D663" s="8" t="s">
        <v>197</v>
      </c>
      <c r="E663">
        <v>14</v>
      </c>
      <c r="F663">
        <v>2.5293581485748291</v>
      </c>
      <c r="G663">
        <v>2.6474552154541016</v>
      </c>
      <c r="H663">
        <v>2.3414866998791695E-2</v>
      </c>
      <c r="I663">
        <v>96.995947473852823</v>
      </c>
      <c r="J663">
        <v>1</v>
      </c>
      <c r="K663" s="6" t="s">
        <v>2135</v>
      </c>
    </row>
    <row r="664" spans="1:11" x14ac:dyDescent="0.3">
      <c r="A664" s="5" t="str">
        <f t="shared" si="10"/>
        <v/>
      </c>
      <c r="B664" t="s">
        <v>67</v>
      </c>
      <c r="C664" t="s">
        <v>76</v>
      </c>
      <c r="D664" s="8" t="s">
        <v>197</v>
      </c>
      <c r="E664">
        <v>15</v>
      </c>
      <c r="F664">
        <v>2.9189326763153076</v>
      </c>
      <c r="G664">
        <v>2.9265260696411133</v>
      </c>
      <c r="H664">
        <v>1.2181783095002174E-2</v>
      </c>
      <c r="I664">
        <v>98.291536146510879</v>
      </c>
      <c r="J664">
        <v>1</v>
      </c>
      <c r="K664" s="6" t="s">
        <v>2136</v>
      </c>
    </row>
    <row r="665" spans="1:11" x14ac:dyDescent="0.3">
      <c r="A665" s="5" t="str">
        <f t="shared" si="10"/>
        <v/>
      </c>
      <c r="B665" t="s">
        <v>67</v>
      </c>
      <c r="C665" t="s">
        <v>76</v>
      </c>
      <c r="D665" s="8" t="s">
        <v>197</v>
      </c>
      <c r="E665">
        <v>16</v>
      </c>
      <c r="F665">
        <v>3.2319624423980713</v>
      </c>
      <c r="G665">
        <v>3.2243690490722656</v>
      </c>
      <c r="H665">
        <v>1.2181783095002174E-2</v>
      </c>
      <c r="I665">
        <v>99.453150863608514</v>
      </c>
      <c r="J665">
        <v>1</v>
      </c>
      <c r="K665" s="6" t="s">
        <v>2137</v>
      </c>
    </row>
    <row r="666" spans="1:11" x14ac:dyDescent="0.3">
      <c r="A666" s="5" t="str">
        <f t="shared" si="10"/>
        <v/>
      </c>
      <c r="B666" t="s">
        <v>67</v>
      </c>
      <c r="C666" t="s">
        <v>76</v>
      </c>
      <c r="D666" s="8" t="s">
        <v>197</v>
      </c>
      <c r="E666">
        <v>17</v>
      </c>
      <c r="F666">
        <v>3.3963878154754639</v>
      </c>
      <c r="G666">
        <v>3.4476826190948486</v>
      </c>
      <c r="H666">
        <v>2.3047652095556259E-2</v>
      </c>
      <c r="I666">
        <v>99.581978425822214</v>
      </c>
      <c r="J666">
        <v>1</v>
      </c>
      <c r="K666" s="6" t="s">
        <v>2138</v>
      </c>
    </row>
    <row r="667" spans="1:11" x14ac:dyDescent="0.3">
      <c r="A667" s="5" t="str">
        <f t="shared" si="10"/>
        <v/>
      </c>
      <c r="B667" t="s">
        <v>67</v>
      </c>
      <c r="C667" t="s">
        <v>76</v>
      </c>
      <c r="D667" s="8" t="s">
        <v>197</v>
      </c>
      <c r="E667">
        <v>18</v>
      </c>
      <c r="F667">
        <v>3.5431663990020752</v>
      </c>
      <c r="G667">
        <v>3.310136079788208</v>
      </c>
      <c r="H667">
        <v>2.5758968666195869E-2</v>
      </c>
      <c r="I667">
        <v>99.193659965615097</v>
      </c>
      <c r="J667">
        <v>0.5</v>
      </c>
      <c r="K667" s="6" t="s">
        <v>2139</v>
      </c>
    </row>
    <row r="668" spans="1:11" x14ac:dyDescent="0.3">
      <c r="A668" s="5" t="str">
        <f t="shared" si="10"/>
        <v/>
      </c>
      <c r="B668" t="s">
        <v>67</v>
      </c>
      <c r="C668" t="s">
        <v>76</v>
      </c>
      <c r="D668" s="8" t="s">
        <v>197</v>
      </c>
      <c r="E668">
        <v>19</v>
      </c>
      <c r="F668">
        <v>3.5903067588806152</v>
      </c>
      <c r="G668">
        <v>2.7428085803985596</v>
      </c>
      <c r="H668">
        <v>2.7706535533070564E-2</v>
      </c>
      <c r="I668">
        <v>97.207135113360266</v>
      </c>
      <c r="J668">
        <v>1</v>
      </c>
      <c r="K668" s="6" t="s">
        <v>2140</v>
      </c>
    </row>
    <row r="669" spans="1:11" x14ac:dyDescent="0.3">
      <c r="A669" s="5" t="str">
        <f t="shared" si="10"/>
        <v/>
      </c>
      <c r="B669" t="s">
        <v>67</v>
      </c>
      <c r="C669" t="s">
        <v>76</v>
      </c>
      <c r="D669" s="8" t="s">
        <v>197</v>
      </c>
      <c r="E669">
        <v>20</v>
      </c>
      <c r="F669">
        <v>3.4049959182739258</v>
      </c>
      <c r="G669">
        <v>3.4055244922637939</v>
      </c>
      <c r="H669">
        <v>2.5865178555250168E-2</v>
      </c>
      <c r="I669">
        <v>94.696486743915969</v>
      </c>
      <c r="J669">
        <v>0.5</v>
      </c>
      <c r="K669" s="6" t="s">
        <v>2141</v>
      </c>
    </row>
    <row r="670" spans="1:11" x14ac:dyDescent="0.3">
      <c r="A670" s="5" t="str">
        <f t="shared" si="10"/>
        <v/>
      </c>
      <c r="B670" t="s">
        <v>67</v>
      </c>
      <c r="C670" t="s">
        <v>76</v>
      </c>
      <c r="D670" s="8" t="s">
        <v>197</v>
      </c>
      <c r="E670">
        <v>21</v>
      </c>
      <c r="F670">
        <v>3.231987476348877</v>
      </c>
      <c r="G670">
        <v>3.5817081928253174</v>
      </c>
      <c r="H670">
        <v>2.5568423792719841E-2</v>
      </c>
      <c r="I670">
        <v>90.71302433607832</v>
      </c>
      <c r="J670">
        <v>1</v>
      </c>
      <c r="K670" s="6" t="s">
        <v>2142</v>
      </c>
    </row>
    <row r="671" spans="1:11" x14ac:dyDescent="0.3">
      <c r="A671" s="5" t="str">
        <f t="shared" si="10"/>
        <v/>
      </c>
      <c r="B671" t="s">
        <v>67</v>
      </c>
      <c r="C671" t="s">
        <v>76</v>
      </c>
      <c r="D671" s="8" t="s">
        <v>197</v>
      </c>
      <c r="E671">
        <v>22</v>
      </c>
      <c r="F671">
        <v>2.9805126190185547</v>
      </c>
      <c r="G671">
        <v>3.2431323528289795</v>
      </c>
      <c r="H671">
        <v>2.4168381467461586E-2</v>
      </c>
      <c r="I671">
        <v>87.097993704987488</v>
      </c>
      <c r="J671">
        <v>1</v>
      </c>
      <c r="K671" s="6" t="s">
        <v>2143</v>
      </c>
    </row>
    <row r="672" spans="1:11" x14ac:dyDescent="0.3">
      <c r="A672" s="5" t="str">
        <f t="shared" si="10"/>
        <v/>
      </c>
      <c r="B672" t="s">
        <v>67</v>
      </c>
      <c r="C672" t="s">
        <v>76</v>
      </c>
      <c r="D672" s="8" t="s">
        <v>197</v>
      </c>
      <c r="E672">
        <v>23</v>
      </c>
      <c r="F672">
        <v>2.5924100875854492</v>
      </c>
      <c r="G672">
        <v>2.8690805435180664</v>
      </c>
      <c r="H672">
        <v>2.3376474156975746E-2</v>
      </c>
      <c r="I672">
        <v>84.713431483773888</v>
      </c>
      <c r="J672">
        <v>1</v>
      </c>
      <c r="K672" s="6" t="s">
        <v>2144</v>
      </c>
    </row>
    <row r="673" spans="1:11" x14ac:dyDescent="0.3">
      <c r="A673" s="5" t="str">
        <f t="shared" si="10"/>
        <v/>
      </c>
      <c r="B673" t="s">
        <v>67</v>
      </c>
      <c r="C673" t="s">
        <v>76</v>
      </c>
      <c r="D673" s="8" t="s">
        <v>197</v>
      </c>
      <c r="E673">
        <v>24</v>
      </c>
      <c r="F673">
        <v>2.1836230754852295</v>
      </c>
      <c r="G673">
        <v>2.4190030097961426</v>
      </c>
      <c r="H673">
        <v>2.1923664957284927E-2</v>
      </c>
      <c r="I673">
        <v>82.790460457703645</v>
      </c>
      <c r="J673">
        <v>1</v>
      </c>
      <c r="K673" s="6" t="s">
        <v>2145</v>
      </c>
    </row>
    <row r="674" spans="1:11" x14ac:dyDescent="0.3">
      <c r="A674" s="5" t="str">
        <f t="shared" si="10"/>
        <v/>
      </c>
      <c r="B674" t="s">
        <v>67</v>
      </c>
      <c r="C674" t="s">
        <v>76</v>
      </c>
      <c r="D674" s="8" t="s">
        <v>198</v>
      </c>
      <c r="E674">
        <v>1</v>
      </c>
      <c r="F674">
        <v>1.9134650230407715</v>
      </c>
      <c r="G674">
        <v>2.0094995498657227</v>
      </c>
      <c r="H674">
        <v>1.9621513783931732E-2</v>
      </c>
      <c r="I674">
        <v>81.327906732070758</v>
      </c>
      <c r="J674">
        <v>1</v>
      </c>
      <c r="K674" s="6" t="s">
        <v>2146</v>
      </c>
    </row>
    <row r="675" spans="1:11" x14ac:dyDescent="0.3">
      <c r="A675" s="5" t="str">
        <f t="shared" si="10"/>
        <v/>
      </c>
      <c r="B675" t="s">
        <v>67</v>
      </c>
      <c r="C675" t="s">
        <v>76</v>
      </c>
      <c r="D675" s="8" t="s">
        <v>198</v>
      </c>
      <c r="E675">
        <v>2</v>
      </c>
      <c r="F675">
        <v>1.6368069648742676</v>
      </c>
      <c r="G675">
        <v>1.7600640058517456</v>
      </c>
      <c r="H675">
        <v>1.7966452986001968E-2</v>
      </c>
      <c r="I675">
        <v>80.384138564583154</v>
      </c>
      <c r="J675">
        <v>1</v>
      </c>
      <c r="K675" s="6" t="s">
        <v>2147</v>
      </c>
    </row>
    <row r="676" spans="1:11" x14ac:dyDescent="0.3">
      <c r="A676" s="5" t="str">
        <f t="shared" si="10"/>
        <v/>
      </c>
      <c r="B676" t="s">
        <v>67</v>
      </c>
      <c r="C676" t="s">
        <v>76</v>
      </c>
      <c r="D676" s="8" t="s">
        <v>198</v>
      </c>
      <c r="E676">
        <v>3</v>
      </c>
      <c r="F676">
        <v>1.4454108476638794</v>
      </c>
      <c r="G676">
        <v>1.5518671274185181</v>
      </c>
      <c r="H676">
        <v>1.6152804717421532E-2</v>
      </c>
      <c r="I676">
        <v>78.951388799314572</v>
      </c>
      <c r="J676">
        <v>1</v>
      </c>
      <c r="K676" s="6" t="s">
        <v>2148</v>
      </c>
    </row>
    <row r="677" spans="1:11" x14ac:dyDescent="0.3">
      <c r="A677" s="5" t="str">
        <f t="shared" si="10"/>
        <v/>
      </c>
      <c r="B677" t="s">
        <v>67</v>
      </c>
      <c r="C677" t="s">
        <v>76</v>
      </c>
      <c r="D677" s="8" t="s">
        <v>198</v>
      </c>
      <c r="E677">
        <v>4</v>
      </c>
      <c r="F677">
        <v>1.3086639642715454</v>
      </c>
      <c r="G677">
        <v>1.37852942943573</v>
      </c>
      <c r="H677">
        <v>1.4571024104952812E-2</v>
      </c>
      <c r="I677">
        <v>78.004140317409608</v>
      </c>
      <c r="J677">
        <v>1</v>
      </c>
      <c r="K677" s="6" t="s">
        <v>2149</v>
      </c>
    </row>
    <row r="678" spans="1:11" x14ac:dyDescent="0.3">
      <c r="A678" s="5" t="str">
        <f t="shared" si="10"/>
        <v/>
      </c>
      <c r="B678" t="s">
        <v>67</v>
      </c>
      <c r="C678" t="s">
        <v>76</v>
      </c>
      <c r="D678" s="8" t="s">
        <v>198</v>
      </c>
      <c r="E678">
        <v>5</v>
      </c>
      <c r="F678">
        <v>1.2222673892974854</v>
      </c>
      <c r="G678">
        <v>1.2584331035614014</v>
      </c>
      <c r="H678">
        <v>1.3230292126536369E-2</v>
      </c>
      <c r="I678">
        <v>77.185225784200497</v>
      </c>
      <c r="J678">
        <v>1</v>
      </c>
      <c r="K678" s="6" t="s">
        <v>2150</v>
      </c>
    </row>
    <row r="679" spans="1:11" x14ac:dyDescent="0.3">
      <c r="A679" s="5" t="str">
        <f t="shared" si="10"/>
        <v/>
      </c>
      <c r="B679" t="s">
        <v>67</v>
      </c>
      <c r="C679" t="s">
        <v>76</v>
      </c>
      <c r="D679" s="8" t="s">
        <v>198</v>
      </c>
      <c r="E679">
        <v>6</v>
      </c>
      <c r="F679">
        <v>1.1688443422317505</v>
      </c>
      <c r="G679">
        <v>1.1778321266174316</v>
      </c>
      <c r="H679">
        <v>1.2014139443635941E-2</v>
      </c>
      <c r="I679">
        <v>76.406429528338137</v>
      </c>
      <c r="J679">
        <v>1</v>
      </c>
      <c r="K679" s="6" t="s">
        <v>2151</v>
      </c>
    </row>
    <row r="680" spans="1:11" x14ac:dyDescent="0.3">
      <c r="A680" s="5" t="str">
        <f t="shared" si="10"/>
        <v/>
      </c>
      <c r="B680" t="s">
        <v>67</v>
      </c>
      <c r="C680" t="s">
        <v>76</v>
      </c>
      <c r="D680" s="8" t="s">
        <v>198</v>
      </c>
      <c r="E680">
        <v>7</v>
      </c>
      <c r="F680">
        <v>1.1335097551345825</v>
      </c>
      <c r="G680">
        <v>1.1468964815139771</v>
      </c>
      <c r="H680">
        <v>1.1406115256249905E-2</v>
      </c>
      <c r="I680">
        <v>75.881333239329635</v>
      </c>
      <c r="J680">
        <v>1</v>
      </c>
      <c r="K680" s="6" t="s">
        <v>2152</v>
      </c>
    </row>
    <row r="681" spans="1:11" x14ac:dyDescent="0.3">
      <c r="A681" s="5" t="str">
        <f t="shared" si="10"/>
        <v/>
      </c>
      <c r="B681" t="s">
        <v>67</v>
      </c>
      <c r="C681" t="s">
        <v>76</v>
      </c>
      <c r="D681" s="8" t="s">
        <v>198</v>
      </c>
      <c r="E681">
        <v>8</v>
      </c>
      <c r="F681">
        <v>1.1367672681808472</v>
      </c>
      <c r="G681">
        <v>1.1451103687286377</v>
      </c>
      <c r="H681">
        <v>1.2544100172817707E-2</v>
      </c>
      <c r="I681">
        <v>75.501936725112117</v>
      </c>
      <c r="J681">
        <v>1</v>
      </c>
      <c r="K681" s="6" t="s">
        <v>2153</v>
      </c>
    </row>
    <row r="682" spans="1:11" x14ac:dyDescent="0.3">
      <c r="A682" s="5" t="str">
        <f t="shared" si="10"/>
        <v/>
      </c>
      <c r="B682" t="s">
        <v>67</v>
      </c>
      <c r="C682" t="s">
        <v>76</v>
      </c>
      <c r="D682" s="8" t="s">
        <v>198</v>
      </c>
      <c r="E682">
        <v>9</v>
      </c>
      <c r="F682">
        <v>1.1148473024368286</v>
      </c>
      <c r="G682">
        <v>1.1233972311019897</v>
      </c>
      <c r="H682">
        <v>1.4470557682216167E-2</v>
      </c>
      <c r="I682">
        <v>76.24717462762635</v>
      </c>
      <c r="J682">
        <v>1</v>
      </c>
      <c r="K682" s="6" t="s">
        <v>2154</v>
      </c>
    </row>
    <row r="683" spans="1:11" x14ac:dyDescent="0.3">
      <c r="A683" s="5" t="str">
        <f t="shared" si="10"/>
        <v/>
      </c>
      <c r="B683" t="s">
        <v>67</v>
      </c>
      <c r="C683" t="s">
        <v>76</v>
      </c>
      <c r="D683" s="8" t="s">
        <v>198</v>
      </c>
      <c r="E683">
        <v>10</v>
      </c>
      <c r="F683">
        <v>1.1107439994812012</v>
      </c>
      <c r="G683">
        <v>1.0905874967575073</v>
      </c>
      <c r="H683">
        <v>1.6706600785255432E-2</v>
      </c>
      <c r="I683">
        <v>79.557068769433215</v>
      </c>
      <c r="J683">
        <v>1</v>
      </c>
      <c r="K683" s="6" t="s">
        <v>2155</v>
      </c>
    </row>
    <row r="684" spans="1:11" x14ac:dyDescent="0.3">
      <c r="A684" s="5" t="str">
        <f t="shared" si="10"/>
        <v/>
      </c>
      <c r="B684" t="s">
        <v>67</v>
      </c>
      <c r="C684" t="s">
        <v>76</v>
      </c>
      <c r="D684" s="8" t="s">
        <v>198</v>
      </c>
      <c r="E684">
        <v>11</v>
      </c>
      <c r="F684">
        <v>1.2882508039474487</v>
      </c>
      <c r="G684">
        <v>1.2601566314697266</v>
      </c>
      <c r="H684">
        <v>1.8594570457935333E-2</v>
      </c>
      <c r="I684">
        <v>84.442380902879549</v>
      </c>
      <c r="J684">
        <v>1</v>
      </c>
      <c r="K684" s="6" t="s">
        <v>2156</v>
      </c>
    </row>
    <row r="685" spans="1:11" x14ac:dyDescent="0.3">
      <c r="A685" s="5" t="str">
        <f t="shared" si="10"/>
        <v/>
      </c>
      <c r="B685" t="s">
        <v>67</v>
      </c>
      <c r="C685" t="s">
        <v>76</v>
      </c>
      <c r="D685" s="8" t="s">
        <v>198</v>
      </c>
      <c r="E685">
        <v>12</v>
      </c>
      <c r="F685">
        <v>1.6009916067123413</v>
      </c>
      <c r="G685">
        <v>1.5713516473770142</v>
      </c>
      <c r="H685">
        <v>1.9482808187603951E-2</v>
      </c>
      <c r="I685">
        <v>89.698059245601726</v>
      </c>
      <c r="J685">
        <v>1</v>
      </c>
      <c r="K685" s="6" t="s">
        <v>2157</v>
      </c>
    </row>
    <row r="686" spans="1:11" x14ac:dyDescent="0.3">
      <c r="A686" s="5" t="str">
        <f t="shared" si="10"/>
        <v/>
      </c>
      <c r="B686" t="s">
        <v>67</v>
      </c>
      <c r="C686" t="s">
        <v>76</v>
      </c>
      <c r="D686" s="8" t="s">
        <v>198</v>
      </c>
      <c r="E686">
        <v>13</v>
      </c>
      <c r="F686">
        <v>1.9511841535568237</v>
      </c>
      <c r="G686">
        <v>1.9005273580551147</v>
      </c>
      <c r="H686">
        <v>1.1923601850867271E-2</v>
      </c>
      <c r="I686">
        <v>93.652305159050329</v>
      </c>
      <c r="J686">
        <v>1</v>
      </c>
      <c r="K686" s="6" t="s">
        <v>2158</v>
      </c>
    </row>
    <row r="687" spans="1:11" x14ac:dyDescent="0.3">
      <c r="A687" s="5" t="str">
        <f t="shared" si="10"/>
        <v/>
      </c>
      <c r="B687" t="s">
        <v>67</v>
      </c>
      <c r="C687" t="s">
        <v>76</v>
      </c>
      <c r="D687" s="8" t="s">
        <v>198</v>
      </c>
      <c r="E687">
        <v>14</v>
      </c>
      <c r="F687">
        <v>2.3407340049743652</v>
      </c>
      <c r="G687">
        <v>2.3913910388946533</v>
      </c>
      <c r="H687">
        <v>1.1923601850867271E-2</v>
      </c>
      <c r="I687">
        <v>96.680469629126421</v>
      </c>
      <c r="J687">
        <v>1</v>
      </c>
      <c r="K687" s="6" t="s">
        <v>2159</v>
      </c>
    </row>
    <row r="688" spans="1:11" x14ac:dyDescent="0.3">
      <c r="A688" s="5" t="str">
        <f t="shared" si="10"/>
        <v/>
      </c>
      <c r="B688" t="s">
        <v>67</v>
      </c>
      <c r="C688" t="s">
        <v>76</v>
      </c>
      <c r="D688" s="8" t="s">
        <v>198</v>
      </c>
      <c r="E688">
        <v>15</v>
      </c>
      <c r="F688">
        <v>2.6210007667541504</v>
      </c>
      <c r="G688">
        <v>2.6418514251708984</v>
      </c>
      <c r="H688">
        <v>2.1900268271565437E-2</v>
      </c>
      <c r="I688">
        <v>98.860355293464764</v>
      </c>
      <c r="J688">
        <v>1</v>
      </c>
      <c r="K688" s="6" t="s">
        <v>2160</v>
      </c>
    </row>
    <row r="689" spans="1:11" x14ac:dyDescent="0.3">
      <c r="A689" s="5" t="str">
        <f t="shared" si="10"/>
        <v/>
      </c>
      <c r="B689" t="s">
        <v>67</v>
      </c>
      <c r="C689" t="s">
        <v>76</v>
      </c>
      <c r="D689" s="8" t="s">
        <v>198</v>
      </c>
      <c r="E689">
        <v>16</v>
      </c>
      <c r="F689">
        <v>2.9625523090362549</v>
      </c>
      <c r="G689">
        <v>2.1846880912780762</v>
      </c>
      <c r="H689">
        <v>2.4282593280076981E-2</v>
      </c>
      <c r="I689">
        <v>100.06109588243979</v>
      </c>
      <c r="J689">
        <v>0.5</v>
      </c>
      <c r="K689" s="6" t="s">
        <v>2161</v>
      </c>
    </row>
    <row r="690" spans="1:11" x14ac:dyDescent="0.3">
      <c r="A690" s="5" t="str">
        <f t="shared" si="10"/>
        <v/>
      </c>
      <c r="B690" t="s">
        <v>67</v>
      </c>
      <c r="C690" t="s">
        <v>76</v>
      </c>
      <c r="D690" s="8" t="s">
        <v>198</v>
      </c>
      <c r="E690">
        <v>17</v>
      </c>
      <c r="F690">
        <v>3.3065388202667236</v>
      </c>
      <c r="G690">
        <v>2.4281566143035889</v>
      </c>
      <c r="H690">
        <v>2.6008635759353638E-2</v>
      </c>
      <c r="I690">
        <v>100.06738409639846</v>
      </c>
      <c r="J690">
        <v>1</v>
      </c>
      <c r="K690" s="6" t="s">
        <v>2162</v>
      </c>
    </row>
    <row r="691" spans="1:11" x14ac:dyDescent="0.3">
      <c r="A691" s="5" t="str">
        <f t="shared" si="10"/>
        <v/>
      </c>
      <c r="B691" t="s">
        <v>67</v>
      </c>
      <c r="C691" t="s">
        <v>76</v>
      </c>
      <c r="D691" s="8" t="s">
        <v>198</v>
      </c>
      <c r="E691">
        <v>18</v>
      </c>
      <c r="F691">
        <v>3.5463032722473145</v>
      </c>
      <c r="G691">
        <v>3.1456780433654785</v>
      </c>
      <c r="H691">
        <v>2.5313582271337509E-2</v>
      </c>
      <c r="I691">
        <v>99.04843407852097</v>
      </c>
      <c r="J691">
        <v>1</v>
      </c>
      <c r="K691" s="6" t="s">
        <v>2163</v>
      </c>
    </row>
    <row r="692" spans="1:11" x14ac:dyDescent="0.3">
      <c r="A692" s="5" t="str">
        <f t="shared" si="10"/>
        <v/>
      </c>
      <c r="B692" t="s">
        <v>67</v>
      </c>
      <c r="C692" t="s">
        <v>76</v>
      </c>
      <c r="D692" s="8" t="s">
        <v>198</v>
      </c>
      <c r="E692">
        <v>19</v>
      </c>
      <c r="F692">
        <v>3.6141130924224854</v>
      </c>
      <c r="G692">
        <v>3.3007571697235107</v>
      </c>
      <c r="H692">
        <v>2.4732680991292E-2</v>
      </c>
      <c r="I692">
        <v>96.781600097947049</v>
      </c>
      <c r="J692">
        <v>1</v>
      </c>
      <c r="K692" s="6" t="s">
        <v>2164</v>
      </c>
    </row>
    <row r="693" spans="1:11" x14ac:dyDescent="0.3">
      <c r="A693" s="5" t="str">
        <f t="shared" si="10"/>
        <v/>
      </c>
      <c r="B693" t="s">
        <v>67</v>
      </c>
      <c r="C693" t="s">
        <v>76</v>
      </c>
      <c r="D693" s="8" t="s">
        <v>198</v>
      </c>
      <c r="E693">
        <v>20</v>
      </c>
      <c r="F693">
        <v>3.4570119380950928</v>
      </c>
      <c r="G693">
        <v>3.7033770084381104</v>
      </c>
      <c r="H693">
        <v>2.4054214358329773E-2</v>
      </c>
      <c r="I693">
        <v>94.194855406188182</v>
      </c>
      <c r="J693">
        <v>0.5</v>
      </c>
      <c r="K693" s="6" t="s">
        <v>2165</v>
      </c>
    </row>
    <row r="694" spans="1:11" x14ac:dyDescent="0.3">
      <c r="A694" s="5" t="str">
        <f t="shared" si="10"/>
        <v/>
      </c>
      <c r="B694" t="s">
        <v>67</v>
      </c>
      <c r="C694" t="s">
        <v>76</v>
      </c>
      <c r="D694" s="8" t="s">
        <v>198</v>
      </c>
      <c r="E694">
        <v>21</v>
      </c>
      <c r="F694">
        <v>3.2966639995574951</v>
      </c>
      <c r="G694">
        <v>3.6743135452270508</v>
      </c>
      <c r="H694">
        <v>2.3439513519406319E-2</v>
      </c>
      <c r="I694">
        <v>90.843335433214804</v>
      </c>
      <c r="J694">
        <v>1</v>
      </c>
      <c r="K694" s="6" t="s">
        <v>2166</v>
      </c>
    </row>
    <row r="695" spans="1:11" x14ac:dyDescent="0.3">
      <c r="A695" s="5" t="str">
        <f t="shared" si="10"/>
        <v/>
      </c>
      <c r="B695" t="s">
        <v>67</v>
      </c>
      <c r="C695" t="s">
        <v>76</v>
      </c>
      <c r="D695" s="8" t="s">
        <v>198</v>
      </c>
      <c r="E695">
        <v>22</v>
      </c>
      <c r="F695">
        <v>3.0284323692321777</v>
      </c>
      <c r="G695">
        <v>3.2382380962371826</v>
      </c>
      <c r="H695">
        <v>2.246270515024662E-2</v>
      </c>
      <c r="I695">
        <v>88.251083005340774</v>
      </c>
      <c r="J695">
        <v>1</v>
      </c>
      <c r="K695" s="6" t="s">
        <v>2167</v>
      </c>
    </row>
    <row r="696" spans="1:11" x14ac:dyDescent="0.3">
      <c r="A696" s="5" t="str">
        <f t="shared" si="10"/>
        <v/>
      </c>
      <c r="B696" t="s">
        <v>67</v>
      </c>
      <c r="C696" t="s">
        <v>76</v>
      </c>
      <c r="D696" s="8" t="s">
        <v>198</v>
      </c>
      <c r="E696">
        <v>23</v>
      </c>
      <c r="F696">
        <v>2.627321720123291</v>
      </c>
      <c r="G696">
        <v>2.816929817199707</v>
      </c>
      <c r="H696">
        <v>2.1568149328231812E-2</v>
      </c>
      <c r="I696">
        <v>86.515430496524786</v>
      </c>
      <c r="J696">
        <v>1</v>
      </c>
      <c r="K696" s="6" t="s">
        <v>2168</v>
      </c>
    </row>
    <row r="697" spans="1:11" x14ac:dyDescent="0.3">
      <c r="A697" s="5" t="str">
        <f t="shared" si="10"/>
        <v/>
      </c>
      <c r="B697" t="s">
        <v>67</v>
      </c>
      <c r="C697" t="s">
        <v>76</v>
      </c>
      <c r="D697" s="8" t="s">
        <v>198</v>
      </c>
      <c r="E697">
        <v>24</v>
      </c>
      <c r="F697">
        <v>2.222759485244751</v>
      </c>
      <c r="G697">
        <v>2.3887696266174316</v>
      </c>
      <c r="H697">
        <v>2.0522652193903923E-2</v>
      </c>
      <c r="I697">
        <v>84.546420563559394</v>
      </c>
      <c r="J697">
        <v>1</v>
      </c>
      <c r="K697" s="6" t="s">
        <v>2169</v>
      </c>
    </row>
    <row r="698" spans="1:11" x14ac:dyDescent="0.3">
      <c r="A698" s="5" t="str">
        <f t="shared" si="10"/>
        <v/>
      </c>
      <c r="B698" t="s">
        <v>67</v>
      </c>
      <c r="C698" t="s">
        <v>76</v>
      </c>
      <c r="D698" s="8" t="s">
        <v>199</v>
      </c>
      <c r="E698">
        <v>1</v>
      </c>
      <c r="F698">
        <v>1.9258332252502441</v>
      </c>
      <c r="G698">
        <v>1.9938302040100098</v>
      </c>
      <c r="H698">
        <v>1.9641339778900146E-2</v>
      </c>
      <c r="I698">
        <v>82.877283991904193</v>
      </c>
      <c r="J698">
        <v>1</v>
      </c>
      <c r="K698" s="6" t="s">
        <v>2170</v>
      </c>
    </row>
    <row r="699" spans="1:11" x14ac:dyDescent="0.3">
      <c r="A699" s="5" t="str">
        <f t="shared" si="10"/>
        <v/>
      </c>
      <c r="B699" t="s">
        <v>67</v>
      </c>
      <c r="C699" t="s">
        <v>76</v>
      </c>
      <c r="D699" s="8" t="s">
        <v>199</v>
      </c>
      <c r="E699">
        <v>2</v>
      </c>
      <c r="F699">
        <v>1.6574486494064331</v>
      </c>
      <c r="G699">
        <v>1.7110867500305176</v>
      </c>
      <c r="H699">
        <v>1.7843209207057953E-2</v>
      </c>
      <c r="I699">
        <v>81.568225896938515</v>
      </c>
      <c r="J699">
        <v>1</v>
      </c>
      <c r="K699" s="6" t="s">
        <v>2171</v>
      </c>
    </row>
    <row r="700" spans="1:11" x14ac:dyDescent="0.3">
      <c r="A700" s="5" t="str">
        <f t="shared" si="10"/>
        <v/>
      </c>
      <c r="B700" t="s">
        <v>67</v>
      </c>
      <c r="C700" t="s">
        <v>76</v>
      </c>
      <c r="D700" s="8" t="s">
        <v>199</v>
      </c>
      <c r="E700">
        <v>3</v>
      </c>
      <c r="F700">
        <v>1.4737253189086914</v>
      </c>
      <c r="G700">
        <v>1.5156451463699341</v>
      </c>
      <c r="H700">
        <v>1.6026925295591354E-2</v>
      </c>
      <c r="I700">
        <v>80.586465218392476</v>
      </c>
      <c r="J700">
        <v>1</v>
      </c>
      <c r="K700" s="6" t="s">
        <v>2172</v>
      </c>
    </row>
    <row r="701" spans="1:11" x14ac:dyDescent="0.3">
      <c r="A701" s="5" t="str">
        <f t="shared" si="10"/>
        <v/>
      </c>
      <c r="B701" t="s">
        <v>67</v>
      </c>
      <c r="C701" t="s">
        <v>76</v>
      </c>
      <c r="D701" s="8" t="s">
        <v>199</v>
      </c>
      <c r="E701">
        <v>4</v>
      </c>
      <c r="F701">
        <v>1.3345054388046265</v>
      </c>
      <c r="G701">
        <v>1.370377779006958</v>
      </c>
      <c r="H701">
        <v>1.4504741877317429E-2</v>
      </c>
      <c r="I701">
        <v>79.073619545297021</v>
      </c>
      <c r="J701">
        <v>1</v>
      </c>
      <c r="K701" s="6" t="s">
        <v>2173</v>
      </c>
    </row>
    <row r="702" spans="1:11" x14ac:dyDescent="0.3">
      <c r="A702" s="5" t="str">
        <f t="shared" si="10"/>
        <v/>
      </c>
      <c r="B702" t="s">
        <v>67</v>
      </c>
      <c r="C702" t="s">
        <v>76</v>
      </c>
      <c r="D702" s="8" t="s">
        <v>199</v>
      </c>
      <c r="E702">
        <v>5</v>
      </c>
      <c r="F702">
        <v>1.2280482053756714</v>
      </c>
      <c r="G702">
        <v>1.2681740522384644</v>
      </c>
      <c r="H702">
        <v>1.3595568016171455E-2</v>
      </c>
      <c r="I702">
        <v>77.917350696357346</v>
      </c>
      <c r="J702">
        <v>1</v>
      </c>
      <c r="K702" s="6" t="s">
        <v>2174</v>
      </c>
    </row>
    <row r="703" spans="1:11" x14ac:dyDescent="0.3">
      <c r="A703" s="5" t="str">
        <f t="shared" si="10"/>
        <v/>
      </c>
      <c r="B703" t="s">
        <v>67</v>
      </c>
      <c r="C703" t="s">
        <v>76</v>
      </c>
      <c r="D703" s="8" t="s">
        <v>199</v>
      </c>
      <c r="E703">
        <v>6</v>
      </c>
      <c r="F703">
        <v>1.1662330627441406</v>
      </c>
      <c r="G703">
        <v>1.1908495426177979</v>
      </c>
      <c r="H703">
        <v>1.2334129773080349E-2</v>
      </c>
      <c r="I703">
        <v>77.705448841148183</v>
      </c>
      <c r="J703">
        <v>1</v>
      </c>
      <c r="K703" s="6" t="s">
        <v>2175</v>
      </c>
    </row>
    <row r="704" spans="1:11" x14ac:dyDescent="0.3">
      <c r="A704" s="5" t="str">
        <f t="shared" si="10"/>
        <v/>
      </c>
      <c r="B704" t="s">
        <v>67</v>
      </c>
      <c r="C704" t="s">
        <v>76</v>
      </c>
      <c r="D704" s="8" t="s">
        <v>199</v>
      </c>
      <c r="E704">
        <v>7</v>
      </c>
      <c r="F704">
        <v>1.1426929235458374</v>
      </c>
      <c r="G704">
        <v>1.1665976047515869</v>
      </c>
      <c r="H704">
        <v>1.1766077950596809E-2</v>
      </c>
      <c r="I704">
        <v>76.176270239934823</v>
      </c>
      <c r="J704">
        <v>1</v>
      </c>
      <c r="K704" s="6" t="s">
        <v>2176</v>
      </c>
    </row>
    <row r="705" spans="1:11" x14ac:dyDescent="0.3">
      <c r="A705" s="5" t="str">
        <f t="shared" si="10"/>
        <v/>
      </c>
      <c r="B705" t="s">
        <v>67</v>
      </c>
      <c r="C705" t="s">
        <v>76</v>
      </c>
      <c r="D705" s="8" t="s">
        <v>199</v>
      </c>
      <c r="E705">
        <v>8</v>
      </c>
      <c r="F705">
        <v>1.1144646406173706</v>
      </c>
      <c r="G705">
        <v>1.1569253206253052</v>
      </c>
      <c r="H705">
        <v>1.2780876830220222E-2</v>
      </c>
      <c r="I705">
        <v>75.166912250836802</v>
      </c>
      <c r="J705">
        <v>1</v>
      </c>
      <c r="K705" s="6" t="s">
        <v>2177</v>
      </c>
    </row>
    <row r="706" spans="1:11" x14ac:dyDescent="0.3">
      <c r="A706" s="5" t="str">
        <f t="shared" ref="A706:A769" si="11">IF(AND(category = B706, subcategory=C706, reportdate = D706), E706, "")</f>
        <v/>
      </c>
      <c r="B706" t="s">
        <v>67</v>
      </c>
      <c r="C706" t="s">
        <v>76</v>
      </c>
      <c r="D706" s="8" t="s">
        <v>199</v>
      </c>
      <c r="E706">
        <v>9</v>
      </c>
      <c r="F706">
        <v>1.0949865579605103</v>
      </c>
      <c r="G706">
        <v>1.1849391460418701</v>
      </c>
      <c r="H706">
        <v>1.4600604772567749E-2</v>
      </c>
      <c r="I706">
        <v>76.305408524509673</v>
      </c>
      <c r="J706">
        <v>1</v>
      </c>
      <c r="K706" s="6" t="s">
        <v>2178</v>
      </c>
    </row>
    <row r="707" spans="1:11" x14ac:dyDescent="0.3">
      <c r="A707" s="5" t="str">
        <f t="shared" si="11"/>
        <v/>
      </c>
      <c r="B707" t="s">
        <v>67</v>
      </c>
      <c r="C707" t="s">
        <v>76</v>
      </c>
      <c r="D707" s="8" t="s">
        <v>199</v>
      </c>
      <c r="E707">
        <v>10</v>
      </c>
      <c r="F707">
        <v>1.1046638488769531</v>
      </c>
      <c r="G707">
        <v>1.1743316650390625</v>
      </c>
      <c r="H707">
        <v>1.6140498220920563E-2</v>
      </c>
      <c r="I707">
        <v>79.711245908993533</v>
      </c>
      <c r="J707">
        <v>1</v>
      </c>
      <c r="K707" s="6" t="s">
        <v>2179</v>
      </c>
    </row>
    <row r="708" spans="1:11" x14ac:dyDescent="0.3">
      <c r="A708" s="5" t="str">
        <f t="shared" si="11"/>
        <v/>
      </c>
      <c r="B708" t="s">
        <v>67</v>
      </c>
      <c r="C708" t="s">
        <v>76</v>
      </c>
      <c r="D708" s="8" t="s">
        <v>199</v>
      </c>
      <c r="E708">
        <v>11</v>
      </c>
      <c r="F708">
        <v>1.1505141258239746</v>
      </c>
      <c r="G708">
        <v>1.1695683002471924</v>
      </c>
      <c r="H708">
        <v>1.0671223513782024E-2</v>
      </c>
      <c r="I708">
        <v>83.460627733342861</v>
      </c>
      <c r="J708">
        <v>1</v>
      </c>
      <c r="K708" s="6" t="s">
        <v>2180</v>
      </c>
    </row>
    <row r="709" spans="1:11" x14ac:dyDescent="0.3">
      <c r="A709" s="5" t="str">
        <f t="shared" si="11"/>
        <v/>
      </c>
      <c r="B709" t="s">
        <v>67</v>
      </c>
      <c r="C709" t="s">
        <v>76</v>
      </c>
      <c r="D709" s="8" t="s">
        <v>199</v>
      </c>
      <c r="E709">
        <v>12</v>
      </c>
      <c r="F709">
        <v>1.4940595626831055</v>
      </c>
      <c r="G709">
        <v>1.4750053882598877</v>
      </c>
      <c r="H709">
        <v>1.0671223513782024E-2</v>
      </c>
      <c r="I709">
        <v>88.529890194763411</v>
      </c>
      <c r="J709">
        <v>1</v>
      </c>
      <c r="K709" s="6" t="s">
        <v>2181</v>
      </c>
    </row>
    <row r="710" spans="1:11" x14ac:dyDescent="0.3">
      <c r="A710" s="5" t="str">
        <f t="shared" si="11"/>
        <v/>
      </c>
      <c r="B710" t="s">
        <v>67</v>
      </c>
      <c r="C710" t="s">
        <v>76</v>
      </c>
      <c r="D710" s="8" t="s">
        <v>199</v>
      </c>
      <c r="E710">
        <v>13</v>
      </c>
      <c r="F710">
        <v>1.9842514991760254</v>
      </c>
      <c r="G710">
        <v>1.9045125246047974</v>
      </c>
      <c r="H710">
        <v>2.1698042750358582E-2</v>
      </c>
      <c r="I710">
        <v>93.58877365278444</v>
      </c>
      <c r="J710">
        <v>1</v>
      </c>
      <c r="K710" s="6" t="s">
        <v>2182</v>
      </c>
    </row>
    <row r="711" spans="1:11" x14ac:dyDescent="0.3">
      <c r="A711" s="5" t="str">
        <f t="shared" si="11"/>
        <v/>
      </c>
      <c r="B711" t="s">
        <v>67</v>
      </c>
      <c r="C711" t="s">
        <v>76</v>
      </c>
      <c r="D711" s="8" t="s">
        <v>199</v>
      </c>
      <c r="E711">
        <v>14</v>
      </c>
      <c r="F711">
        <v>2.5177528858184814</v>
      </c>
      <c r="G711">
        <v>2.2131364345550537</v>
      </c>
      <c r="H711">
        <v>2.3958884179592133E-2</v>
      </c>
      <c r="I711">
        <v>98.100849444949731</v>
      </c>
      <c r="J711">
        <v>0.5</v>
      </c>
      <c r="K711" s="6" t="s">
        <v>2183</v>
      </c>
    </row>
    <row r="712" spans="1:11" x14ac:dyDescent="0.3">
      <c r="A712" s="5" t="str">
        <f t="shared" si="11"/>
        <v/>
      </c>
      <c r="B712" t="s">
        <v>67</v>
      </c>
      <c r="C712" t="s">
        <v>76</v>
      </c>
      <c r="D712" s="8" t="s">
        <v>199</v>
      </c>
      <c r="E712">
        <v>15</v>
      </c>
      <c r="F712">
        <v>2.9236736297607422</v>
      </c>
      <c r="G712">
        <v>1.6461031436920166</v>
      </c>
      <c r="H712">
        <v>2.6584165170788765E-2</v>
      </c>
      <c r="I712">
        <v>101.50114104487369</v>
      </c>
      <c r="J712">
        <v>1</v>
      </c>
      <c r="K712" s="6" t="s">
        <v>2184</v>
      </c>
    </row>
    <row r="713" spans="1:11" x14ac:dyDescent="0.3">
      <c r="A713" s="5" t="str">
        <f t="shared" si="11"/>
        <v/>
      </c>
      <c r="B713" t="s">
        <v>67</v>
      </c>
      <c r="C713" t="s">
        <v>76</v>
      </c>
      <c r="D713" s="8" t="s">
        <v>199</v>
      </c>
      <c r="E713">
        <v>16</v>
      </c>
      <c r="F713">
        <v>3.2410342693328857</v>
      </c>
      <c r="G713">
        <v>2.4726507663726807</v>
      </c>
      <c r="H713">
        <v>2.6213077828288078E-2</v>
      </c>
      <c r="I713">
        <v>102.4346418481329</v>
      </c>
      <c r="J713">
        <v>1</v>
      </c>
      <c r="K713" s="6" t="s">
        <v>2185</v>
      </c>
    </row>
    <row r="714" spans="1:11" x14ac:dyDescent="0.3">
      <c r="A714" s="5" t="str">
        <f t="shared" si="11"/>
        <v/>
      </c>
      <c r="B714" t="s">
        <v>67</v>
      </c>
      <c r="C714" t="s">
        <v>76</v>
      </c>
      <c r="D714" s="8" t="s">
        <v>199</v>
      </c>
      <c r="E714">
        <v>17</v>
      </c>
      <c r="F714">
        <v>3.4702081680297852</v>
      </c>
      <c r="G714">
        <v>3.0234763622283936</v>
      </c>
      <c r="H714">
        <v>2.5679526850581169E-2</v>
      </c>
      <c r="I714">
        <v>102.45658147395895</v>
      </c>
      <c r="J714">
        <v>1</v>
      </c>
      <c r="K714" s="6" t="s">
        <v>2186</v>
      </c>
    </row>
    <row r="715" spans="1:11" x14ac:dyDescent="0.3">
      <c r="A715" s="5" t="str">
        <f t="shared" si="11"/>
        <v/>
      </c>
      <c r="B715" t="s">
        <v>67</v>
      </c>
      <c r="C715" t="s">
        <v>76</v>
      </c>
      <c r="D715" s="8" t="s">
        <v>199</v>
      </c>
      <c r="E715">
        <v>18</v>
      </c>
      <c r="F715">
        <v>3.6661994457244873</v>
      </c>
      <c r="G715">
        <v>3.5499067306518555</v>
      </c>
      <c r="H715">
        <v>2.5207303464412689E-2</v>
      </c>
      <c r="I715">
        <v>102.90611742272107</v>
      </c>
      <c r="J715">
        <v>0.5</v>
      </c>
      <c r="K715" s="6" t="s">
        <v>2187</v>
      </c>
    </row>
    <row r="716" spans="1:11" x14ac:dyDescent="0.3">
      <c r="A716" s="5" t="str">
        <f t="shared" si="11"/>
        <v/>
      </c>
      <c r="B716" t="s">
        <v>67</v>
      </c>
      <c r="C716" t="s">
        <v>76</v>
      </c>
      <c r="D716" s="8" t="s">
        <v>199</v>
      </c>
      <c r="E716">
        <v>19</v>
      </c>
      <c r="F716">
        <v>3.6960427761077881</v>
      </c>
      <c r="G716">
        <v>4.1714019775390625</v>
      </c>
      <c r="H716">
        <v>2.4752117693424225E-2</v>
      </c>
      <c r="I716">
        <v>100.63061533561569</v>
      </c>
      <c r="J716">
        <v>1</v>
      </c>
      <c r="K716" s="6" t="s">
        <v>2188</v>
      </c>
    </row>
    <row r="717" spans="1:11" x14ac:dyDescent="0.3">
      <c r="A717" s="5" t="str">
        <f t="shared" si="11"/>
        <v/>
      </c>
      <c r="B717" t="s">
        <v>67</v>
      </c>
      <c r="C717" t="s">
        <v>76</v>
      </c>
      <c r="D717" s="8" t="s">
        <v>199</v>
      </c>
      <c r="E717">
        <v>20</v>
      </c>
      <c r="F717">
        <v>3.5871555805206299</v>
      </c>
      <c r="G717">
        <v>3.9124810695648193</v>
      </c>
      <c r="H717">
        <v>2.431158721446991E-2</v>
      </c>
      <c r="I717">
        <v>97.381054028397145</v>
      </c>
      <c r="J717">
        <v>1</v>
      </c>
      <c r="K717" s="6" t="s">
        <v>2189</v>
      </c>
    </row>
    <row r="718" spans="1:11" x14ac:dyDescent="0.3">
      <c r="A718" s="5" t="str">
        <f t="shared" si="11"/>
        <v/>
      </c>
      <c r="B718" t="s">
        <v>67</v>
      </c>
      <c r="C718" t="s">
        <v>76</v>
      </c>
      <c r="D718" s="8" t="s">
        <v>199</v>
      </c>
      <c r="E718">
        <v>21</v>
      </c>
      <c r="F718">
        <v>3.4357891082763672</v>
      </c>
      <c r="G718">
        <v>3.7130796909332275</v>
      </c>
      <c r="H718">
        <v>2.3164220154285431E-2</v>
      </c>
      <c r="I718">
        <v>94.614062724287066</v>
      </c>
      <c r="J718">
        <v>1</v>
      </c>
      <c r="K718" s="6" t="s">
        <v>2190</v>
      </c>
    </row>
    <row r="719" spans="1:11" x14ac:dyDescent="0.3">
      <c r="A719" s="5" t="str">
        <f t="shared" si="11"/>
        <v/>
      </c>
      <c r="B719" t="s">
        <v>67</v>
      </c>
      <c r="C719" t="s">
        <v>76</v>
      </c>
      <c r="D719" s="8" t="s">
        <v>199</v>
      </c>
      <c r="E719">
        <v>22</v>
      </c>
      <c r="F719">
        <v>3.1598920822143555</v>
      </c>
      <c r="G719">
        <v>3.4148180484771729</v>
      </c>
      <c r="H719">
        <v>2.2388624027371407E-2</v>
      </c>
      <c r="I719">
        <v>91.142775005692329</v>
      </c>
      <c r="J719">
        <v>1</v>
      </c>
      <c r="K719" s="6" t="s">
        <v>2191</v>
      </c>
    </row>
    <row r="720" spans="1:11" x14ac:dyDescent="0.3">
      <c r="A720" s="5" t="str">
        <f t="shared" si="11"/>
        <v/>
      </c>
      <c r="B720" t="s">
        <v>67</v>
      </c>
      <c r="C720" t="s">
        <v>76</v>
      </c>
      <c r="D720" s="8" t="s">
        <v>199</v>
      </c>
      <c r="E720">
        <v>23</v>
      </c>
      <c r="F720">
        <v>2.7634119987487793</v>
      </c>
      <c r="G720">
        <v>2.9741075038909912</v>
      </c>
      <c r="H720">
        <v>2.1751910448074341E-2</v>
      </c>
      <c r="I720">
        <v>87.983033887948181</v>
      </c>
      <c r="J720">
        <v>1</v>
      </c>
      <c r="K720" s="6" t="s">
        <v>2192</v>
      </c>
    </row>
    <row r="721" spans="1:11" x14ac:dyDescent="0.3">
      <c r="A721" s="5" t="str">
        <f t="shared" si="11"/>
        <v/>
      </c>
      <c r="B721" t="s">
        <v>67</v>
      </c>
      <c r="C721" t="s">
        <v>76</v>
      </c>
      <c r="D721" s="8" t="s">
        <v>199</v>
      </c>
      <c r="E721">
        <v>24</v>
      </c>
      <c r="F721">
        <v>2.3453738689422607</v>
      </c>
      <c r="G721">
        <v>2.5480589866638184</v>
      </c>
      <c r="H721">
        <v>2.077159658074379E-2</v>
      </c>
      <c r="I721">
        <v>85.037390145285272</v>
      </c>
      <c r="J721">
        <v>1</v>
      </c>
      <c r="K721" s="6" t="s">
        <v>2193</v>
      </c>
    </row>
    <row r="722" spans="1:11" x14ac:dyDescent="0.3">
      <c r="A722" s="5" t="str">
        <f t="shared" si="11"/>
        <v/>
      </c>
      <c r="B722" t="s">
        <v>67</v>
      </c>
      <c r="C722" t="s">
        <v>76</v>
      </c>
      <c r="D722" s="8" t="s">
        <v>200</v>
      </c>
      <c r="E722">
        <v>1</v>
      </c>
      <c r="F722">
        <v>1.5392467975616455</v>
      </c>
      <c r="G722">
        <v>1.6090694665908813</v>
      </c>
      <c r="H722">
        <v>1.9868409261107445E-2</v>
      </c>
      <c r="I722">
        <v>77.740717266049515</v>
      </c>
      <c r="J722">
        <v>1</v>
      </c>
      <c r="K722" s="6" t="s">
        <v>2194</v>
      </c>
    </row>
    <row r="723" spans="1:11" x14ac:dyDescent="0.3">
      <c r="A723" s="5" t="str">
        <f t="shared" si="11"/>
        <v/>
      </c>
      <c r="B723" t="s">
        <v>67</v>
      </c>
      <c r="C723" t="s">
        <v>76</v>
      </c>
      <c r="D723" s="8" t="s">
        <v>200</v>
      </c>
      <c r="E723">
        <v>2</v>
      </c>
      <c r="F723">
        <v>1.3354513645172119</v>
      </c>
      <c r="G723">
        <v>1.3669863939285278</v>
      </c>
      <c r="H723">
        <v>1.7947308719158173E-2</v>
      </c>
      <c r="I723">
        <v>76.847951497065964</v>
      </c>
      <c r="J723">
        <v>1</v>
      </c>
      <c r="K723" s="6" t="s">
        <v>2195</v>
      </c>
    </row>
    <row r="724" spans="1:11" x14ac:dyDescent="0.3">
      <c r="A724" s="5" t="str">
        <f t="shared" si="11"/>
        <v/>
      </c>
      <c r="B724" t="s">
        <v>67</v>
      </c>
      <c r="C724" t="s">
        <v>76</v>
      </c>
      <c r="D724" s="8" t="s">
        <v>200</v>
      </c>
      <c r="E724">
        <v>3</v>
      </c>
      <c r="F724">
        <v>1.1690895557403564</v>
      </c>
      <c r="G724">
        <v>1.1971741914749146</v>
      </c>
      <c r="H724">
        <v>1.6208916902542114E-2</v>
      </c>
      <c r="I724">
        <v>75.650808455869353</v>
      </c>
      <c r="J724">
        <v>1</v>
      </c>
      <c r="K724" s="6" t="s">
        <v>2196</v>
      </c>
    </row>
    <row r="725" spans="1:11" x14ac:dyDescent="0.3">
      <c r="A725" s="5" t="str">
        <f t="shared" si="11"/>
        <v/>
      </c>
      <c r="B725" t="s">
        <v>67</v>
      </c>
      <c r="C725" t="s">
        <v>76</v>
      </c>
      <c r="D725" s="8" t="s">
        <v>200</v>
      </c>
      <c r="E725">
        <v>4</v>
      </c>
      <c r="F725">
        <v>1.0373047590255737</v>
      </c>
      <c r="G725">
        <v>1.0681171417236328</v>
      </c>
      <c r="H725">
        <v>1.4626399613916874E-2</v>
      </c>
      <c r="I725">
        <v>74.065655655417359</v>
      </c>
      <c r="J725">
        <v>1</v>
      </c>
      <c r="K725" s="6" t="s">
        <v>2197</v>
      </c>
    </row>
    <row r="726" spans="1:11" x14ac:dyDescent="0.3">
      <c r="A726" s="5" t="str">
        <f t="shared" si="11"/>
        <v/>
      </c>
      <c r="B726" t="s">
        <v>67</v>
      </c>
      <c r="C726" t="s">
        <v>76</v>
      </c>
      <c r="D726" s="8" t="s">
        <v>200</v>
      </c>
      <c r="E726">
        <v>5</v>
      </c>
      <c r="F726">
        <v>0.95296353101730347</v>
      </c>
      <c r="G726">
        <v>0.97007280588150024</v>
      </c>
      <c r="H726">
        <v>1.3328093104064465E-2</v>
      </c>
      <c r="I726">
        <v>72.723687656699198</v>
      </c>
      <c r="J726">
        <v>1</v>
      </c>
      <c r="K726" s="6" t="s">
        <v>2198</v>
      </c>
    </row>
    <row r="727" spans="1:11" x14ac:dyDescent="0.3">
      <c r="A727" s="5" t="str">
        <f t="shared" si="11"/>
        <v/>
      </c>
      <c r="B727" t="s">
        <v>67</v>
      </c>
      <c r="C727" t="s">
        <v>76</v>
      </c>
      <c r="D727" s="8" t="s">
        <v>200</v>
      </c>
      <c r="E727">
        <v>6</v>
      </c>
      <c r="F727">
        <v>0.89677447080612183</v>
      </c>
      <c r="G727">
        <v>0.9230647087097168</v>
      </c>
      <c r="H727">
        <v>1.2024702504277229E-2</v>
      </c>
      <c r="I727">
        <v>71.715843111890038</v>
      </c>
      <c r="J727">
        <v>1</v>
      </c>
      <c r="K727" s="6" t="s">
        <v>2199</v>
      </c>
    </row>
    <row r="728" spans="1:11" x14ac:dyDescent="0.3">
      <c r="A728" s="5" t="str">
        <f t="shared" si="11"/>
        <v/>
      </c>
      <c r="B728" t="s">
        <v>67</v>
      </c>
      <c r="C728" t="s">
        <v>76</v>
      </c>
      <c r="D728" s="8" t="s">
        <v>200</v>
      </c>
      <c r="E728">
        <v>7</v>
      </c>
      <c r="F728">
        <v>0.89104753732681274</v>
      </c>
      <c r="G728">
        <v>0.9046776294708252</v>
      </c>
      <c r="H728">
        <v>1.1626025661826134E-2</v>
      </c>
      <c r="I728">
        <v>70.644891002266533</v>
      </c>
      <c r="J728">
        <v>1</v>
      </c>
      <c r="K728" s="6" t="s">
        <v>2200</v>
      </c>
    </row>
    <row r="729" spans="1:11" x14ac:dyDescent="0.3">
      <c r="A729" s="5" t="str">
        <f t="shared" si="11"/>
        <v/>
      </c>
      <c r="B729" t="s">
        <v>67</v>
      </c>
      <c r="C729" t="s">
        <v>76</v>
      </c>
      <c r="D729" s="8" t="s">
        <v>200</v>
      </c>
      <c r="E729">
        <v>8</v>
      </c>
      <c r="F729">
        <v>0.8736918568611145</v>
      </c>
      <c r="G729">
        <v>0.87829446792602539</v>
      </c>
      <c r="H729">
        <v>1.2774399481713772E-2</v>
      </c>
      <c r="I729">
        <v>70.075395767145409</v>
      </c>
      <c r="J729">
        <v>1</v>
      </c>
      <c r="K729" s="6" t="s">
        <v>2201</v>
      </c>
    </row>
    <row r="730" spans="1:11" x14ac:dyDescent="0.3">
      <c r="A730" s="5" t="str">
        <f t="shared" si="11"/>
        <v/>
      </c>
      <c r="B730" t="s">
        <v>67</v>
      </c>
      <c r="C730" t="s">
        <v>76</v>
      </c>
      <c r="D730" s="8" t="s">
        <v>200</v>
      </c>
      <c r="E730">
        <v>9</v>
      </c>
      <c r="F730">
        <v>0.87443733215332031</v>
      </c>
      <c r="G730">
        <v>0.89402872323989868</v>
      </c>
      <c r="H730">
        <v>1.5523656271398067E-2</v>
      </c>
      <c r="I730">
        <v>71.716749977063003</v>
      </c>
      <c r="J730">
        <v>1</v>
      </c>
      <c r="K730" s="6" t="s">
        <v>2202</v>
      </c>
    </row>
    <row r="731" spans="1:11" x14ac:dyDescent="0.3">
      <c r="A731" s="5" t="str">
        <f t="shared" si="11"/>
        <v/>
      </c>
      <c r="B731" t="s">
        <v>67</v>
      </c>
      <c r="C731" t="s">
        <v>76</v>
      </c>
      <c r="D731" s="8" t="s">
        <v>200</v>
      </c>
      <c r="E731">
        <v>10</v>
      </c>
      <c r="F731">
        <v>0.94218778610229492</v>
      </c>
      <c r="G731">
        <v>0.99000447988510132</v>
      </c>
      <c r="H731">
        <v>1.8789863213896751E-2</v>
      </c>
      <c r="I731">
        <v>76.892868157480592</v>
      </c>
      <c r="J731">
        <v>1</v>
      </c>
      <c r="K731" s="6" t="s">
        <v>2203</v>
      </c>
    </row>
    <row r="732" spans="1:11" x14ac:dyDescent="0.3">
      <c r="A732" s="5" t="str">
        <f t="shared" si="11"/>
        <v/>
      </c>
      <c r="B732" t="s">
        <v>67</v>
      </c>
      <c r="C732" t="s">
        <v>76</v>
      </c>
      <c r="D732" s="8" t="s">
        <v>200</v>
      </c>
      <c r="E732">
        <v>11</v>
      </c>
      <c r="F732">
        <v>1.145922064781189</v>
      </c>
      <c r="G732">
        <v>1.1570326089859009</v>
      </c>
      <c r="H732">
        <v>2.1398374810814857E-2</v>
      </c>
      <c r="I732">
        <v>83.323377447423951</v>
      </c>
      <c r="J732">
        <v>1</v>
      </c>
      <c r="K732" s="6" t="s">
        <v>2204</v>
      </c>
    </row>
    <row r="733" spans="1:11" x14ac:dyDescent="0.3">
      <c r="A733" s="5" t="str">
        <f t="shared" si="11"/>
        <v/>
      </c>
      <c r="B733" t="s">
        <v>67</v>
      </c>
      <c r="C733" t="s">
        <v>76</v>
      </c>
      <c r="D733" s="8" t="s">
        <v>200</v>
      </c>
      <c r="E733">
        <v>12</v>
      </c>
      <c r="F733">
        <v>1.5638818740844727</v>
      </c>
      <c r="G733">
        <v>1.505445122718811</v>
      </c>
      <c r="H733">
        <v>2.3885209113359451E-2</v>
      </c>
      <c r="I733">
        <v>90.68746099100872</v>
      </c>
      <c r="J733">
        <v>1</v>
      </c>
      <c r="K733" s="6" t="s">
        <v>2205</v>
      </c>
    </row>
    <row r="734" spans="1:11" x14ac:dyDescent="0.3">
      <c r="A734" s="5" t="str">
        <f t="shared" si="11"/>
        <v/>
      </c>
      <c r="B734" t="s">
        <v>67</v>
      </c>
      <c r="C734" t="s">
        <v>76</v>
      </c>
      <c r="D734" s="8" t="s">
        <v>200</v>
      </c>
      <c r="E734">
        <v>13</v>
      </c>
      <c r="F734">
        <v>2.0541515350341797</v>
      </c>
      <c r="G734">
        <v>2.0388705730438232</v>
      </c>
      <c r="H734">
        <v>2.5512227788567543E-2</v>
      </c>
      <c r="I734">
        <v>96.793873925791829</v>
      </c>
      <c r="J734">
        <v>1</v>
      </c>
      <c r="K734" s="6" t="s">
        <v>2206</v>
      </c>
    </row>
    <row r="735" spans="1:11" x14ac:dyDescent="0.3">
      <c r="A735" s="5" t="str">
        <f t="shared" si="11"/>
        <v/>
      </c>
      <c r="B735" t="s">
        <v>67</v>
      </c>
      <c r="C735" t="s">
        <v>76</v>
      </c>
      <c r="D735" s="8" t="s">
        <v>200</v>
      </c>
      <c r="E735">
        <v>14</v>
      </c>
      <c r="F735">
        <v>2.523967981338501</v>
      </c>
      <c r="G735">
        <v>2.5794801712036133</v>
      </c>
      <c r="H735">
        <v>2.3766214028000832E-2</v>
      </c>
      <c r="I735">
        <v>101.62485271517654</v>
      </c>
      <c r="J735">
        <v>1</v>
      </c>
      <c r="K735" s="6" t="s">
        <v>2207</v>
      </c>
    </row>
    <row r="736" spans="1:11" x14ac:dyDescent="0.3">
      <c r="A736" s="5" t="str">
        <f t="shared" si="11"/>
        <v/>
      </c>
      <c r="B736" t="s">
        <v>67</v>
      </c>
      <c r="C736" t="s">
        <v>76</v>
      </c>
      <c r="D736" s="8" t="s">
        <v>200</v>
      </c>
      <c r="E736">
        <v>15</v>
      </c>
      <c r="F736">
        <v>2.8976924419403076</v>
      </c>
      <c r="G736">
        <v>2.910611629486084</v>
      </c>
      <c r="H736">
        <v>1.2255894020199776E-2</v>
      </c>
      <c r="I736">
        <v>104.58291676011369</v>
      </c>
      <c r="J736">
        <v>1</v>
      </c>
      <c r="K736" s="6" t="s">
        <v>2208</v>
      </c>
    </row>
    <row r="737" spans="1:11" x14ac:dyDescent="0.3">
      <c r="A737" s="5" t="str">
        <f t="shared" si="11"/>
        <v/>
      </c>
      <c r="B737" t="s">
        <v>67</v>
      </c>
      <c r="C737" t="s">
        <v>76</v>
      </c>
      <c r="D737" s="8" t="s">
        <v>200</v>
      </c>
      <c r="E737">
        <v>16</v>
      </c>
      <c r="F737">
        <v>3.2416651248931885</v>
      </c>
      <c r="G737">
        <v>3.2287459373474121</v>
      </c>
      <c r="H737">
        <v>1.2255893088877201E-2</v>
      </c>
      <c r="I737">
        <v>105.85605559144273</v>
      </c>
      <c r="J737">
        <v>1</v>
      </c>
      <c r="K737" s="6" t="s">
        <v>2209</v>
      </c>
    </row>
    <row r="738" spans="1:11" x14ac:dyDescent="0.3">
      <c r="A738" s="5" t="str">
        <f t="shared" si="11"/>
        <v/>
      </c>
      <c r="B738" t="s">
        <v>67</v>
      </c>
      <c r="C738" t="s">
        <v>76</v>
      </c>
      <c r="D738" s="8" t="s">
        <v>200</v>
      </c>
      <c r="E738">
        <v>17</v>
      </c>
      <c r="F738">
        <v>3.5668654441833496</v>
      </c>
      <c r="G738">
        <v>3.5415656566619873</v>
      </c>
      <c r="H738">
        <v>2.3301728069782257E-2</v>
      </c>
      <c r="I738">
        <v>106.00191072636987</v>
      </c>
      <c r="J738">
        <v>1</v>
      </c>
      <c r="K738" s="6" t="s">
        <v>2210</v>
      </c>
    </row>
    <row r="739" spans="1:11" x14ac:dyDescent="0.3">
      <c r="A739" s="5" t="str">
        <f t="shared" si="11"/>
        <v/>
      </c>
      <c r="B739" t="s">
        <v>67</v>
      </c>
      <c r="C739" t="s">
        <v>76</v>
      </c>
      <c r="D739" s="8" t="s">
        <v>200</v>
      </c>
      <c r="E739">
        <v>18</v>
      </c>
      <c r="F739">
        <v>3.7749025821685791</v>
      </c>
      <c r="G739">
        <v>3.3403365612030029</v>
      </c>
      <c r="H739">
        <v>2.6283673942089081E-2</v>
      </c>
      <c r="I739">
        <v>106.16329928424638</v>
      </c>
      <c r="J739">
        <v>0.5</v>
      </c>
      <c r="K739" s="6" t="s">
        <v>2211</v>
      </c>
    </row>
    <row r="740" spans="1:11" x14ac:dyDescent="0.3">
      <c r="A740" s="5" t="str">
        <f t="shared" si="11"/>
        <v/>
      </c>
      <c r="B740" t="s">
        <v>67</v>
      </c>
      <c r="C740" t="s">
        <v>76</v>
      </c>
      <c r="D740" s="8" t="s">
        <v>200</v>
      </c>
      <c r="E740">
        <v>19</v>
      </c>
      <c r="F740">
        <v>3.8262310028076172</v>
      </c>
      <c r="G740">
        <v>2.6917521953582764</v>
      </c>
      <c r="H740">
        <v>2.8289183974266052E-2</v>
      </c>
      <c r="I740">
        <v>104.29541097377731</v>
      </c>
      <c r="J740">
        <v>1</v>
      </c>
      <c r="K740" s="6" t="s">
        <v>2212</v>
      </c>
    </row>
    <row r="741" spans="1:11" x14ac:dyDescent="0.3">
      <c r="A741" s="5" t="str">
        <f t="shared" si="11"/>
        <v/>
      </c>
      <c r="B741" t="s">
        <v>67</v>
      </c>
      <c r="C741" t="s">
        <v>76</v>
      </c>
      <c r="D741" s="8" t="s">
        <v>200</v>
      </c>
      <c r="E741">
        <v>20</v>
      </c>
      <c r="F741">
        <v>3.627781867980957</v>
      </c>
      <c r="G741">
        <v>3.0050053596496582</v>
      </c>
      <c r="H741">
        <v>2.7145273983478546E-2</v>
      </c>
      <c r="I741">
        <v>101.5165257357926</v>
      </c>
      <c r="J741">
        <v>1</v>
      </c>
      <c r="K741" s="6" t="s">
        <v>2213</v>
      </c>
    </row>
    <row r="742" spans="1:11" x14ac:dyDescent="0.3">
      <c r="A742" s="5" t="str">
        <f t="shared" si="11"/>
        <v/>
      </c>
      <c r="B742" t="s">
        <v>67</v>
      </c>
      <c r="C742" t="s">
        <v>76</v>
      </c>
      <c r="D742" s="8" t="s">
        <v>200</v>
      </c>
      <c r="E742">
        <v>21</v>
      </c>
      <c r="F742">
        <v>3.4151856899261475</v>
      </c>
      <c r="G742">
        <v>3.4153532981872559</v>
      </c>
      <c r="H742">
        <v>2.6036450639367104E-2</v>
      </c>
      <c r="I742">
        <v>96.431402738977084</v>
      </c>
      <c r="J742">
        <v>0.5</v>
      </c>
      <c r="K742" s="6" t="s">
        <v>2214</v>
      </c>
    </row>
    <row r="743" spans="1:11" x14ac:dyDescent="0.3">
      <c r="A743" s="5" t="str">
        <f t="shared" si="11"/>
        <v/>
      </c>
      <c r="B743" t="s">
        <v>67</v>
      </c>
      <c r="C743" t="s">
        <v>76</v>
      </c>
      <c r="D743" s="8" t="s">
        <v>200</v>
      </c>
      <c r="E743">
        <v>22</v>
      </c>
      <c r="F743">
        <v>3.1122243404388428</v>
      </c>
      <c r="G743">
        <v>3.391991138458252</v>
      </c>
      <c r="H743">
        <v>2.5328695774078369E-2</v>
      </c>
      <c r="I743">
        <v>92.400770251157596</v>
      </c>
      <c r="J743">
        <v>1</v>
      </c>
      <c r="K743" s="6" t="s">
        <v>2215</v>
      </c>
    </row>
    <row r="744" spans="1:11" x14ac:dyDescent="0.3">
      <c r="A744" s="5" t="str">
        <f t="shared" si="11"/>
        <v/>
      </c>
      <c r="B744" t="s">
        <v>67</v>
      </c>
      <c r="C744" t="s">
        <v>76</v>
      </c>
      <c r="D744" s="8" t="s">
        <v>200</v>
      </c>
      <c r="E744">
        <v>23</v>
      </c>
      <c r="F744">
        <v>2.8106260299682617</v>
      </c>
      <c r="G744">
        <v>2.9062192440032959</v>
      </c>
      <c r="H744">
        <v>2.4454832077026367E-2</v>
      </c>
      <c r="I744">
        <v>89.327713766368802</v>
      </c>
      <c r="J744">
        <v>1</v>
      </c>
      <c r="K744" s="6" t="s">
        <v>2216</v>
      </c>
    </row>
    <row r="745" spans="1:11" x14ac:dyDescent="0.3">
      <c r="A745" s="5" t="str">
        <f t="shared" si="11"/>
        <v/>
      </c>
      <c r="B745" t="s">
        <v>67</v>
      </c>
      <c r="C745" t="s">
        <v>76</v>
      </c>
      <c r="D745" s="8" t="s">
        <v>200</v>
      </c>
      <c r="E745">
        <v>24</v>
      </c>
      <c r="F745">
        <v>2.4431469440460205</v>
      </c>
      <c r="G745">
        <v>2.4995779991149902</v>
      </c>
      <c r="H745">
        <v>2.299068495631218E-2</v>
      </c>
      <c r="I745">
        <v>86.833202003329717</v>
      </c>
      <c r="J745">
        <v>1</v>
      </c>
      <c r="K745" s="6" t="s">
        <v>2217</v>
      </c>
    </row>
    <row r="746" spans="1:11" x14ac:dyDescent="0.3">
      <c r="A746" s="5" t="str">
        <f t="shared" si="11"/>
        <v/>
      </c>
      <c r="B746" t="s">
        <v>67</v>
      </c>
      <c r="C746" t="s">
        <v>76</v>
      </c>
      <c r="D746" s="8" t="s">
        <v>201</v>
      </c>
      <c r="E746">
        <v>1</v>
      </c>
      <c r="F746">
        <v>2.0968203544616699</v>
      </c>
      <c r="G746">
        <v>2.0937139987945557</v>
      </c>
      <c r="H746">
        <v>2.1294541656970978E-2</v>
      </c>
      <c r="I746">
        <v>85.13091062610539</v>
      </c>
      <c r="J746">
        <v>1</v>
      </c>
      <c r="K746" s="6" t="s">
        <v>2218</v>
      </c>
    </row>
    <row r="747" spans="1:11" x14ac:dyDescent="0.3">
      <c r="A747" s="5" t="str">
        <f t="shared" si="11"/>
        <v/>
      </c>
      <c r="B747" t="s">
        <v>67</v>
      </c>
      <c r="C747" t="s">
        <v>76</v>
      </c>
      <c r="D747" s="8" t="s">
        <v>201</v>
      </c>
      <c r="E747">
        <v>2</v>
      </c>
      <c r="F747">
        <v>1.8143628835678101</v>
      </c>
      <c r="G747">
        <v>1.7896063327789307</v>
      </c>
      <c r="H747">
        <v>1.9491877406835556E-2</v>
      </c>
      <c r="I747">
        <v>82.758188837928515</v>
      </c>
      <c r="J747">
        <v>1</v>
      </c>
      <c r="K747" s="6" t="s">
        <v>2219</v>
      </c>
    </row>
    <row r="748" spans="1:11" x14ac:dyDescent="0.3">
      <c r="A748" s="5" t="str">
        <f t="shared" si="11"/>
        <v/>
      </c>
      <c r="B748" t="s">
        <v>67</v>
      </c>
      <c r="C748" t="s">
        <v>76</v>
      </c>
      <c r="D748" s="8" t="s">
        <v>201</v>
      </c>
      <c r="E748">
        <v>3</v>
      </c>
      <c r="F748">
        <v>1.5792684555053711</v>
      </c>
      <c r="G748">
        <v>1.5704904794692993</v>
      </c>
      <c r="H748">
        <v>1.7525671049952507E-2</v>
      </c>
      <c r="I748">
        <v>81.1643909759416</v>
      </c>
      <c r="J748">
        <v>1</v>
      </c>
      <c r="K748" s="6" t="s">
        <v>2220</v>
      </c>
    </row>
    <row r="749" spans="1:11" x14ac:dyDescent="0.3">
      <c r="A749" s="5" t="str">
        <f t="shared" si="11"/>
        <v/>
      </c>
      <c r="B749" t="s">
        <v>67</v>
      </c>
      <c r="C749" t="s">
        <v>76</v>
      </c>
      <c r="D749" s="8" t="s">
        <v>201</v>
      </c>
      <c r="E749">
        <v>4</v>
      </c>
      <c r="F749">
        <v>1.4032731056213379</v>
      </c>
      <c r="G749">
        <v>1.3882817029953003</v>
      </c>
      <c r="H749">
        <v>1.559304166585207E-2</v>
      </c>
      <c r="I749">
        <v>79.600814948169955</v>
      </c>
      <c r="J749">
        <v>1</v>
      </c>
      <c r="K749" s="6" t="s">
        <v>2221</v>
      </c>
    </row>
    <row r="750" spans="1:11" x14ac:dyDescent="0.3">
      <c r="A750" s="5" t="str">
        <f t="shared" si="11"/>
        <v/>
      </c>
      <c r="B750" t="s">
        <v>67</v>
      </c>
      <c r="C750" t="s">
        <v>76</v>
      </c>
      <c r="D750" s="8" t="s">
        <v>201</v>
      </c>
      <c r="E750">
        <v>5</v>
      </c>
      <c r="F750">
        <v>1.2707226276397705</v>
      </c>
      <c r="G750">
        <v>1.2510546445846558</v>
      </c>
      <c r="H750">
        <v>1.4298150315880775E-2</v>
      </c>
      <c r="I750">
        <v>77.792534975277761</v>
      </c>
      <c r="J750">
        <v>1</v>
      </c>
      <c r="K750" s="6" t="s">
        <v>2222</v>
      </c>
    </row>
    <row r="751" spans="1:11" x14ac:dyDescent="0.3">
      <c r="A751" s="5" t="str">
        <f t="shared" si="11"/>
        <v/>
      </c>
      <c r="B751" t="s">
        <v>67</v>
      </c>
      <c r="C751" t="s">
        <v>76</v>
      </c>
      <c r="D751" s="8" t="s">
        <v>201</v>
      </c>
      <c r="E751">
        <v>6</v>
      </c>
      <c r="F751">
        <v>1.1771858930587769</v>
      </c>
      <c r="G751">
        <v>1.1675095558166504</v>
      </c>
      <c r="H751">
        <v>1.2928571552038193E-2</v>
      </c>
      <c r="I751">
        <v>76.339191387046057</v>
      </c>
      <c r="J751">
        <v>1</v>
      </c>
      <c r="K751" s="6" t="s">
        <v>2223</v>
      </c>
    </row>
    <row r="752" spans="1:11" x14ac:dyDescent="0.3">
      <c r="A752" s="5" t="str">
        <f t="shared" si="11"/>
        <v/>
      </c>
      <c r="B752" t="s">
        <v>67</v>
      </c>
      <c r="C752" t="s">
        <v>76</v>
      </c>
      <c r="D752" s="8" t="s">
        <v>201</v>
      </c>
      <c r="E752">
        <v>7</v>
      </c>
      <c r="F752">
        <v>1.1368832588195801</v>
      </c>
      <c r="G752">
        <v>1.1144423484802246</v>
      </c>
      <c r="H752">
        <v>1.2637313455343246E-2</v>
      </c>
      <c r="I752">
        <v>75.410784656396103</v>
      </c>
      <c r="J752">
        <v>1</v>
      </c>
      <c r="K752" s="6" t="s">
        <v>2224</v>
      </c>
    </row>
    <row r="753" spans="1:11" x14ac:dyDescent="0.3">
      <c r="A753" s="5" t="str">
        <f t="shared" si="11"/>
        <v/>
      </c>
      <c r="B753" t="s">
        <v>67</v>
      </c>
      <c r="C753" t="s">
        <v>76</v>
      </c>
      <c r="D753" s="8" t="s">
        <v>201</v>
      </c>
      <c r="E753">
        <v>8</v>
      </c>
      <c r="F753">
        <v>1.137581467628479</v>
      </c>
      <c r="G753">
        <v>1.0698914527893066</v>
      </c>
      <c r="H753">
        <v>1.3823701068758965E-2</v>
      </c>
      <c r="I753">
        <v>74.833840094642312</v>
      </c>
      <c r="J753">
        <v>1</v>
      </c>
      <c r="K753" s="6" t="s">
        <v>2225</v>
      </c>
    </row>
    <row r="754" spans="1:11" x14ac:dyDescent="0.3">
      <c r="A754" s="5" t="str">
        <f t="shared" si="11"/>
        <v/>
      </c>
      <c r="B754" t="s">
        <v>67</v>
      </c>
      <c r="C754" t="s">
        <v>76</v>
      </c>
      <c r="D754" s="8" t="s">
        <v>201</v>
      </c>
      <c r="E754">
        <v>9</v>
      </c>
      <c r="F754">
        <v>1.1718798875808716</v>
      </c>
      <c r="G754">
        <v>1.1082419157028198</v>
      </c>
      <c r="H754">
        <v>1.6443520784378052E-2</v>
      </c>
      <c r="I754">
        <v>75.811097418218907</v>
      </c>
      <c r="J754">
        <v>1</v>
      </c>
      <c r="K754" s="6" t="s">
        <v>2226</v>
      </c>
    </row>
    <row r="755" spans="1:11" x14ac:dyDescent="0.3">
      <c r="A755" s="5" t="str">
        <f t="shared" si="11"/>
        <v/>
      </c>
      <c r="B755" t="s">
        <v>67</v>
      </c>
      <c r="C755" t="s">
        <v>76</v>
      </c>
      <c r="D755" s="8" t="s">
        <v>201</v>
      </c>
      <c r="E755">
        <v>10</v>
      </c>
      <c r="F755">
        <v>1.3708599805831909</v>
      </c>
      <c r="G755">
        <v>1.249773383140564</v>
      </c>
      <c r="H755">
        <v>1.9665962085127831E-2</v>
      </c>
      <c r="I755">
        <v>80.718379601875924</v>
      </c>
      <c r="J755">
        <v>1</v>
      </c>
      <c r="K755" s="6" t="s">
        <v>2227</v>
      </c>
    </row>
    <row r="756" spans="1:11" x14ac:dyDescent="0.3">
      <c r="A756" s="5" t="str">
        <f t="shared" si="11"/>
        <v/>
      </c>
      <c r="B756" t="s">
        <v>67</v>
      </c>
      <c r="C756" t="s">
        <v>76</v>
      </c>
      <c r="D756" s="8" t="s">
        <v>201</v>
      </c>
      <c r="E756">
        <v>11</v>
      </c>
      <c r="F756">
        <v>1.6824177503585815</v>
      </c>
      <c r="G756">
        <v>1.5023370981216431</v>
      </c>
      <c r="H756">
        <v>2.210940420627594E-2</v>
      </c>
      <c r="I756">
        <v>88.355593326816376</v>
      </c>
      <c r="J756">
        <v>1</v>
      </c>
      <c r="K756" s="6" t="s">
        <v>2228</v>
      </c>
    </row>
    <row r="757" spans="1:11" x14ac:dyDescent="0.3">
      <c r="A757" s="5" t="str">
        <f t="shared" si="11"/>
        <v/>
      </c>
      <c r="B757" t="s">
        <v>67</v>
      </c>
      <c r="C757" t="s">
        <v>76</v>
      </c>
      <c r="D757" s="8" t="s">
        <v>201</v>
      </c>
      <c r="E757">
        <v>12</v>
      </c>
      <c r="F757">
        <v>2.0864410400390625</v>
      </c>
      <c r="G757">
        <v>1.9256683588027954</v>
      </c>
      <c r="H757">
        <v>2.4073982611298561E-2</v>
      </c>
      <c r="I757">
        <v>95.382024228162948</v>
      </c>
      <c r="J757">
        <v>1</v>
      </c>
      <c r="K757" s="6" t="s">
        <v>2229</v>
      </c>
    </row>
    <row r="758" spans="1:11" x14ac:dyDescent="0.3">
      <c r="A758" s="5" t="str">
        <f t="shared" si="11"/>
        <v/>
      </c>
      <c r="B758" t="s">
        <v>67</v>
      </c>
      <c r="C758" t="s">
        <v>76</v>
      </c>
      <c r="D758" s="8" t="s">
        <v>201</v>
      </c>
      <c r="E758">
        <v>13</v>
      </c>
      <c r="F758">
        <v>2.5212666988372803</v>
      </c>
      <c r="G758">
        <v>2.4140548706054688</v>
      </c>
      <c r="H758">
        <v>2.3116614669561386E-2</v>
      </c>
      <c r="I758">
        <v>101.02584271286099</v>
      </c>
      <c r="J758">
        <v>1</v>
      </c>
      <c r="K758" s="6" t="s">
        <v>2230</v>
      </c>
    </row>
    <row r="759" spans="1:11" x14ac:dyDescent="0.3">
      <c r="A759" s="5" t="str">
        <f t="shared" si="11"/>
        <v/>
      </c>
      <c r="B759" t="s">
        <v>67</v>
      </c>
      <c r="C759" t="s">
        <v>76</v>
      </c>
      <c r="D759" s="8" t="s">
        <v>201</v>
      </c>
      <c r="E759">
        <v>14</v>
      </c>
      <c r="F759">
        <v>2.9009413719177246</v>
      </c>
      <c r="G759">
        <v>2.8936531543731689</v>
      </c>
      <c r="H759">
        <v>1.2536166235804558E-2</v>
      </c>
      <c r="I759">
        <v>105.59170876054294</v>
      </c>
      <c r="J759">
        <v>1</v>
      </c>
      <c r="K759" s="6" t="s">
        <v>2231</v>
      </c>
    </row>
    <row r="760" spans="1:11" x14ac:dyDescent="0.3">
      <c r="A760" s="5" t="str">
        <f t="shared" si="11"/>
        <v/>
      </c>
      <c r="B760" t="s">
        <v>67</v>
      </c>
      <c r="C760" t="s">
        <v>76</v>
      </c>
      <c r="D760" s="8" t="s">
        <v>201</v>
      </c>
      <c r="E760">
        <v>15</v>
      </c>
      <c r="F760">
        <v>3.2494897842407227</v>
      </c>
      <c r="G760">
        <v>3.2567780017852783</v>
      </c>
      <c r="H760">
        <v>1.2536166235804558E-2</v>
      </c>
      <c r="I760">
        <v>107.37495106579922</v>
      </c>
      <c r="J760">
        <v>1</v>
      </c>
      <c r="K760" s="6" t="s">
        <v>2232</v>
      </c>
    </row>
    <row r="761" spans="1:11" x14ac:dyDescent="0.3">
      <c r="A761" s="5" t="str">
        <f t="shared" si="11"/>
        <v/>
      </c>
      <c r="B761" t="s">
        <v>67</v>
      </c>
      <c r="C761" t="s">
        <v>76</v>
      </c>
      <c r="D761" s="8" t="s">
        <v>201</v>
      </c>
      <c r="E761">
        <v>16</v>
      </c>
      <c r="F761">
        <v>3.5247683525085449</v>
      </c>
      <c r="G761">
        <v>3.5818870067596436</v>
      </c>
      <c r="H761">
        <v>2.3981686681509018E-2</v>
      </c>
      <c r="I761">
        <v>108.40915986452762</v>
      </c>
      <c r="J761">
        <v>1</v>
      </c>
      <c r="K761" s="6" t="s">
        <v>2233</v>
      </c>
    </row>
    <row r="762" spans="1:11" x14ac:dyDescent="0.3">
      <c r="A762" s="5" t="str">
        <f t="shared" si="11"/>
        <v/>
      </c>
      <c r="B762" t="s">
        <v>67</v>
      </c>
      <c r="C762" t="s">
        <v>76</v>
      </c>
      <c r="D762" s="8" t="s">
        <v>201</v>
      </c>
      <c r="E762">
        <v>17</v>
      </c>
      <c r="F762">
        <v>3.7794437408447266</v>
      </c>
      <c r="G762">
        <v>3.5004243850708008</v>
      </c>
      <c r="H762">
        <v>2.6853963732719421E-2</v>
      </c>
      <c r="I762">
        <v>108.61440886312741</v>
      </c>
      <c r="J762">
        <v>0.5</v>
      </c>
      <c r="K762" s="6" t="s">
        <v>2234</v>
      </c>
    </row>
    <row r="763" spans="1:11" x14ac:dyDescent="0.3">
      <c r="A763" s="5" t="str">
        <f t="shared" si="11"/>
        <v/>
      </c>
      <c r="B763" t="s">
        <v>67</v>
      </c>
      <c r="C763" t="s">
        <v>76</v>
      </c>
      <c r="D763" s="8" t="s">
        <v>201</v>
      </c>
      <c r="E763">
        <v>18</v>
      </c>
      <c r="F763">
        <v>3.8749949932098389</v>
      </c>
      <c r="G763">
        <v>2.7427542209625244</v>
      </c>
      <c r="H763">
        <v>2.9200136661529541E-2</v>
      </c>
      <c r="I763">
        <v>107.23395572842168</v>
      </c>
      <c r="J763">
        <v>1</v>
      </c>
      <c r="K763" s="6" t="s">
        <v>2235</v>
      </c>
    </row>
    <row r="764" spans="1:11" x14ac:dyDescent="0.3">
      <c r="A764" s="5" t="str">
        <f t="shared" si="11"/>
        <v/>
      </c>
      <c r="B764" t="s">
        <v>67</v>
      </c>
      <c r="C764" t="s">
        <v>76</v>
      </c>
      <c r="D764" s="8" t="s">
        <v>201</v>
      </c>
      <c r="E764">
        <v>19</v>
      </c>
      <c r="F764">
        <v>3.811382532119751</v>
      </c>
      <c r="G764">
        <v>3.189739465713501</v>
      </c>
      <c r="H764">
        <v>2.8588470071554184E-2</v>
      </c>
      <c r="I764">
        <v>104.63317577674006</v>
      </c>
      <c r="J764">
        <v>1</v>
      </c>
      <c r="K764" s="6" t="s">
        <v>2236</v>
      </c>
    </row>
    <row r="765" spans="1:11" x14ac:dyDescent="0.3">
      <c r="A765" s="5" t="str">
        <f t="shared" si="11"/>
        <v/>
      </c>
      <c r="B765" t="s">
        <v>67</v>
      </c>
      <c r="C765" t="s">
        <v>76</v>
      </c>
      <c r="D765" s="8" t="s">
        <v>201</v>
      </c>
      <c r="E765">
        <v>20</v>
      </c>
      <c r="F765">
        <v>3.635650634765625</v>
      </c>
      <c r="G765">
        <v>3.2376546859741211</v>
      </c>
      <c r="H765">
        <v>2.7407711371779442E-2</v>
      </c>
      <c r="I765">
        <v>101.60004881012274</v>
      </c>
      <c r="J765">
        <v>1</v>
      </c>
      <c r="K765" s="6" t="s">
        <v>2237</v>
      </c>
    </row>
    <row r="766" spans="1:11" x14ac:dyDescent="0.3">
      <c r="A766" s="5" t="str">
        <f t="shared" si="11"/>
        <v/>
      </c>
      <c r="B766" t="s">
        <v>67</v>
      </c>
      <c r="C766" t="s">
        <v>76</v>
      </c>
      <c r="D766" s="8" t="s">
        <v>201</v>
      </c>
      <c r="E766">
        <v>21</v>
      </c>
      <c r="F766">
        <v>3.4332821369171143</v>
      </c>
      <c r="G766">
        <v>3.5504910945892334</v>
      </c>
      <c r="H766">
        <v>2.6177693158388138E-2</v>
      </c>
      <c r="I766">
        <v>97.833541503983682</v>
      </c>
      <c r="J766">
        <v>0.5</v>
      </c>
      <c r="K766" s="6" t="s">
        <v>2238</v>
      </c>
    </row>
    <row r="767" spans="1:11" x14ac:dyDescent="0.3">
      <c r="A767" s="5" t="str">
        <f t="shared" si="11"/>
        <v/>
      </c>
      <c r="B767" t="s">
        <v>67</v>
      </c>
      <c r="C767" t="s">
        <v>76</v>
      </c>
      <c r="D767" s="8" t="s">
        <v>201</v>
      </c>
      <c r="E767">
        <v>22</v>
      </c>
      <c r="F767">
        <v>3.131845235824585</v>
      </c>
      <c r="G767">
        <v>3.5162849426269531</v>
      </c>
      <c r="H767">
        <v>2.5354191660881042E-2</v>
      </c>
      <c r="I767">
        <v>94.53965859501622</v>
      </c>
      <c r="J767">
        <v>1</v>
      </c>
      <c r="K767" s="6" t="s">
        <v>2239</v>
      </c>
    </row>
    <row r="768" spans="1:11" x14ac:dyDescent="0.3">
      <c r="A768" s="5" t="str">
        <f t="shared" si="11"/>
        <v/>
      </c>
      <c r="B768" t="s">
        <v>67</v>
      </c>
      <c r="C768" t="s">
        <v>76</v>
      </c>
      <c r="D768" s="8" t="s">
        <v>201</v>
      </c>
      <c r="E768">
        <v>23</v>
      </c>
      <c r="F768">
        <v>2.7967934608459473</v>
      </c>
      <c r="G768">
        <v>2.9976131916046143</v>
      </c>
      <c r="H768">
        <v>2.4305490776896477E-2</v>
      </c>
      <c r="I768">
        <v>93.500782288153147</v>
      </c>
      <c r="J768">
        <v>1</v>
      </c>
      <c r="K768" s="6" t="s">
        <v>2240</v>
      </c>
    </row>
    <row r="769" spans="1:11" x14ac:dyDescent="0.3">
      <c r="A769" s="5" t="str">
        <f t="shared" si="11"/>
        <v/>
      </c>
      <c r="B769" t="s">
        <v>67</v>
      </c>
      <c r="C769" t="s">
        <v>76</v>
      </c>
      <c r="D769" s="8" t="s">
        <v>201</v>
      </c>
      <c r="E769">
        <v>24</v>
      </c>
      <c r="F769">
        <v>2.4274928569793701</v>
      </c>
      <c r="G769">
        <v>2.5895199775695801</v>
      </c>
      <c r="H769">
        <v>2.2685820236802101E-2</v>
      </c>
      <c r="I769">
        <v>88.462364879463252</v>
      </c>
      <c r="J769">
        <v>1</v>
      </c>
      <c r="K769" s="6" t="s">
        <v>2241</v>
      </c>
    </row>
    <row r="770" spans="1:11" x14ac:dyDescent="0.3">
      <c r="A770" s="5" t="str">
        <f t="shared" ref="A770:A833" si="12">IF(AND(category = B770, subcategory=C770, reportdate = D770), E770, "")</f>
        <v/>
      </c>
      <c r="B770" t="s">
        <v>67</v>
      </c>
      <c r="C770" t="s">
        <v>77</v>
      </c>
      <c r="D770" s="8" t="s">
        <v>202</v>
      </c>
      <c r="E770">
        <v>1</v>
      </c>
      <c r="F770">
        <v>1.1460634469985962</v>
      </c>
      <c r="G770">
        <v>1.1362217664718628</v>
      </c>
      <c r="H770">
        <v>6.417933851480484E-3</v>
      </c>
      <c r="I770">
        <v>72.124253952447361</v>
      </c>
      <c r="K770" s="6" t="s">
        <v>2242</v>
      </c>
    </row>
    <row r="771" spans="1:11" x14ac:dyDescent="0.3">
      <c r="A771" s="5" t="str">
        <f t="shared" si="12"/>
        <v/>
      </c>
      <c r="B771" t="s">
        <v>67</v>
      </c>
      <c r="C771" t="s">
        <v>77</v>
      </c>
      <c r="D771" s="8" t="s">
        <v>203</v>
      </c>
      <c r="E771">
        <v>1</v>
      </c>
      <c r="F771">
        <v>1.2445211410522461</v>
      </c>
      <c r="G771">
        <v>1.2617292404174805</v>
      </c>
      <c r="H771">
        <v>6.6529856994748116E-3</v>
      </c>
      <c r="I771">
        <v>73.896540998604493</v>
      </c>
      <c r="K771" s="6" t="s">
        <v>2243</v>
      </c>
    </row>
    <row r="772" spans="1:11" x14ac:dyDescent="0.3">
      <c r="A772" s="5" t="str">
        <f t="shared" si="12"/>
        <v/>
      </c>
      <c r="B772" t="s">
        <v>67</v>
      </c>
      <c r="C772" t="s">
        <v>77</v>
      </c>
      <c r="D772" s="8" t="s">
        <v>203</v>
      </c>
      <c r="E772">
        <v>2</v>
      </c>
      <c r="F772">
        <v>1.0529102087020874</v>
      </c>
      <c r="G772">
        <v>1.061002254486084</v>
      </c>
      <c r="H772">
        <v>6.0691987164318562E-3</v>
      </c>
      <c r="I772">
        <v>73.444373571370605</v>
      </c>
      <c r="K772" s="6" t="s">
        <v>2244</v>
      </c>
    </row>
    <row r="773" spans="1:11" x14ac:dyDescent="0.3">
      <c r="A773" s="5" t="str">
        <f t="shared" si="12"/>
        <v/>
      </c>
      <c r="B773" t="s">
        <v>67</v>
      </c>
      <c r="C773" t="s">
        <v>77</v>
      </c>
      <c r="D773" s="8" t="s">
        <v>204</v>
      </c>
      <c r="E773">
        <v>2</v>
      </c>
      <c r="F773">
        <v>0.96488308906555176</v>
      </c>
      <c r="G773">
        <v>0.94839018583297729</v>
      </c>
      <c r="H773">
        <v>5.8241682127118111E-3</v>
      </c>
      <c r="I773">
        <v>70.753612843003253</v>
      </c>
      <c r="K773" s="6" t="s">
        <v>2245</v>
      </c>
    </row>
    <row r="774" spans="1:11" x14ac:dyDescent="0.3">
      <c r="A774" s="5" t="str">
        <f t="shared" si="12"/>
        <v/>
      </c>
      <c r="B774" t="s">
        <v>67</v>
      </c>
      <c r="C774" t="s">
        <v>77</v>
      </c>
      <c r="D774" s="8" t="s">
        <v>204</v>
      </c>
      <c r="E774">
        <v>3</v>
      </c>
      <c r="F774">
        <v>0.84267759323120117</v>
      </c>
      <c r="G774">
        <v>0.8215477466583252</v>
      </c>
      <c r="H774">
        <v>5.1841563545167446E-3</v>
      </c>
      <c r="I774">
        <v>69.732951992085901</v>
      </c>
      <c r="K774" s="6" t="s">
        <v>2246</v>
      </c>
    </row>
    <row r="775" spans="1:11" x14ac:dyDescent="0.3">
      <c r="A775" s="5" t="str">
        <f t="shared" si="12"/>
        <v/>
      </c>
      <c r="B775" t="s">
        <v>67</v>
      </c>
      <c r="C775" t="s">
        <v>77</v>
      </c>
      <c r="D775" s="8" t="s">
        <v>205</v>
      </c>
      <c r="E775">
        <v>3</v>
      </c>
      <c r="F775">
        <v>0.91376179456710815</v>
      </c>
      <c r="G775">
        <v>0.9226265549659729</v>
      </c>
      <c r="H775">
        <v>5.4010814055800438E-3</v>
      </c>
      <c r="I775">
        <v>72.752261754759687</v>
      </c>
      <c r="K775" s="6" t="s">
        <v>2247</v>
      </c>
    </row>
    <row r="776" spans="1:11" x14ac:dyDescent="0.3">
      <c r="A776" s="5" t="str">
        <f t="shared" si="12"/>
        <v/>
      </c>
      <c r="B776" t="s">
        <v>67</v>
      </c>
      <c r="C776" t="s">
        <v>77</v>
      </c>
      <c r="D776" s="8" t="s">
        <v>205</v>
      </c>
      <c r="E776">
        <v>4</v>
      </c>
      <c r="F776">
        <v>0.81076020002365112</v>
      </c>
      <c r="G776">
        <v>0.82080322504043579</v>
      </c>
      <c r="H776">
        <v>4.75297961384058E-3</v>
      </c>
      <c r="I776">
        <v>71.797578170852233</v>
      </c>
      <c r="K776" s="6" t="s">
        <v>2248</v>
      </c>
    </row>
    <row r="777" spans="1:11" x14ac:dyDescent="0.3">
      <c r="A777" s="5" t="str">
        <f t="shared" si="12"/>
        <v/>
      </c>
      <c r="B777" t="s">
        <v>67</v>
      </c>
      <c r="C777" t="s">
        <v>77</v>
      </c>
      <c r="D777" s="8" t="s">
        <v>206</v>
      </c>
      <c r="E777">
        <v>4</v>
      </c>
      <c r="F777">
        <v>0.75262337923049927</v>
      </c>
      <c r="G777">
        <v>0.74120545387268066</v>
      </c>
      <c r="H777">
        <v>4.5071733184158802E-3</v>
      </c>
      <c r="I777">
        <v>68.953948629055731</v>
      </c>
      <c r="K777" s="6" t="s">
        <v>2249</v>
      </c>
    </row>
    <row r="778" spans="1:11" x14ac:dyDescent="0.3">
      <c r="A778" s="5" t="str">
        <f t="shared" si="12"/>
        <v/>
      </c>
      <c r="B778" t="s">
        <v>67</v>
      </c>
      <c r="C778" t="s">
        <v>77</v>
      </c>
      <c r="D778" s="8" t="s">
        <v>206</v>
      </c>
      <c r="E778">
        <v>5</v>
      </c>
      <c r="F778">
        <v>0.69296908378601074</v>
      </c>
      <c r="G778">
        <v>0.69012784957885742</v>
      </c>
      <c r="H778">
        <v>3.9277607575058937E-3</v>
      </c>
      <c r="I778">
        <v>68.609220870788789</v>
      </c>
      <c r="K778" s="6" t="s">
        <v>2250</v>
      </c>
    </row>
    <row r="779" spans="1:11" x14ac:dyDescent="0.3">
      <c r="A779" s="5" t="str">
        <f t="shared" si="12"/>
        <v/>
      </c>
      <c r="B779" t="s">
        <v>67</v>
      </c>
      <c r="C779" t="s">
        <v>77</v>
      </c>
      <c r="D779" s="8" t="s">
        <v>207</v>
      </c>
      <c r="E779">
        <v>5</v>
      </c>
      <c r="F779">
        <v>0.74591940641403198</v>
      </c>
      <c r="G779">
        <v>0.75152802467346191</v>
      </c>
      <c r="H779">
        <v>4.1402517817914486E-3</v>
      </c>
      <c r="I779">
        <v>71.001309836659743</v>
      </c>
      <c r="K779" s="6" t="s">
        <v>2251</v>
      </c>
    </row>
    <row r="780" spans="1:11" x14ac:dyDescent="0.3">
      <c r="A780" s="5" t="str">
        <f t="shared" si="12"/>
        <v/>
      </c>
      <c r="B780" t="s">
        <v>67</v>
      </c>
      <c r="C780" t="s">
        <v>77</v>
      </c>
      <c r="D780" s="8" t="s">
        <v>207</v>
      </c>
      <c r="E780">
        <v>6</v>
      </c>
      <c r="F780">
        <v>0.71318614482879639</v>
      </c>
      <c r="G780">
        <v>0.71501773595809937</v>
      </c>
      <c r="H780">
        <v>3.5597349051386118E-3</v>
      </c>
      <c r="I780">
        <v>70.20810380326553</v>
      </c>
      <c r="K780" s="6" t="s">
        <v>2252</v>
      </c>
    </row>
    <row r="781" spans="1:11" x14ac:dyDescent="0.3">
      <c r="A781" s="5" t="str">
        <f t="shared" si="12"/>
        <v/>
      </c>
      <c r="B781" t="s">
        <v>67</v>
      </c>
      <c r="C781" t="s">
        <v>77</v>
      </c>
      <c r="D781" s="8" t="s">
        <v>208</v>
      </c>
      <c r="E781">
        <v>6</v>
      </c>
      <c r="F781">
        <v>0.66332387924194336</v>
      </c>
      <c r="G781">
        <v>0.66674357652664185</v>
      </c>
      <c r="H781">
        <v>3.3468601759523153E-3</v>
      </c>
      <c r="I781">
        <v>68.202958158028821</v>
      </c>
      <c r="K781" s="6" t="s">
        <v>2253</v>
      </c>
    </row>
    <row r="782" spans="1:11" x14ac:dyDescent="0.3">
      <c r="A782" s="5" t="str">
        <f t="shared" si="12"/>
        <v/>
      </c>
      <c r="B782" t="s">
        <v>67</v>
      </c>
      <c r="C782" t="s">
        <v>77</v>
      </c>
      <c r="D782" s="8" t="s">
        <v>208</v>
      </c>
      <c r="E782">
        <v>7</v>
      </c>
      <c r="F782">
        <v>0.65937960147857666</v>
      </c>
      <c r="G782">
        <v>0.65642505884170532</v>
      </c>
      <c r="H782">
        <v>3.0743700917810202E-3</v>
      </c>
      <c r="I782">
        <v>68.083389459754216</v>
      </c>
      <c r="K782" s="6" t="s">
        <v>2254</v>
      </c>
    </row>
    <row r="783" spans="1:11" x14ac:dyDescent="0.3">
      <c r="A783" s="5" t="str">
        <f t="shared" si="12"/>
        <v/>
      </c>
      <c r="B783" t="s">
        <v>67</v>
      </c>
      <c r="C783" t="s">
        <v>77</v>
      </c>
      <c r="D783" s="8" t="s">
        <v>209</v>
      </c>
      <c r="E783">
        <v>7</v>
      </c>
      <c r="F783">
        <v>0.69548368453979492</v>
      </c>
      <c r="G783">
        <v>0.69517874717712402</v>
      </c>
      <c r="H783">
        <v>3.2364595681428909E-3</v>
      </c>
      <c r="I783">
        <v>69.923647900411495</v>
      </c>
      <c r="K783" s="6" t="s">
        <v>2255</v>
      </c>
    </row>
    <row r="784" spans="1:11" x14ac:dyDescent="0.3">
      <c r="A784" s="5" t="str">
        <f t="shared" si="12"/>
        <v/>
      </c>
      <c r="B784" t="s">
        <v>67</v>
      </c>
      <c r="C784" t="s">
        <v>77</v>
      </c>
      <c r="D784" s="8" t="s">
        <v>209</v>
      </c>
      <c r="E784">
        <v>8</v>
      </c>
      <c r="F784">
        <v>0.68600571155548096</v>
      </c>
      <c r="G784">
        <v>0.68685126304626465</v>
      </c>
      <c r="H784">
        <v>3.5738588776439428E-3</v>
      </c>
      <c r="I784">
        <v>70.446297158145711</v>
      </c>
      <c r="K784" s="6" t="s">
        <v>2256</v>
      </c>
    </row>
    <row r="785" spans="1:11" x14ac:dyDescent="0.3">
      <c r="A785" s="5" t="str">
        <f t="shared" si="12"/>
        <v/>
      </c>
      <c r="B785" t="s">
        <v>67</v>
      </c>
      <c r="C785" t="s">
        <v>77</v>
      </c>
      <c r="D785" s="8" t="s">
        <v>210</v>
      </c>
      <c r="E785">
        <v>8</v>
      </c>
      <c r="F785">
        <v>0.64494246244430542</v>
      </c>
      <c r="G785">
        <v>0.64109319448471069</v>
      </c>
      <c r="H785">
        <v>3.4100380726158619E-3</v>
      </c>
      <c r="I785">
        <v>68.552292540469153</v>
      </c>
      <c r="K785" s="6" t="s">
        <v>2257</v>
      </c>
    </row>
    <row r="786" spans="1:11" x14ac:dyDescent="0.3">
      <c r="A786" s="5" t="str">
        <f t="shared" si="12"/>
        <v/>
      </c>
      <c r="B786" t="s">
        <v>67</v>
      </c>
      <c r="C786" t="s">
        <v>77</v>
      </c>
      <c r="D786" s="8" t="s">
        <v>210</v>
      </c>
      <c r="E786">
        <v>9</v>
      </c>
      <c r="F786">
        <v>0.60815095901489258</v>
      </c>
      <c r="G786">
        <v>0.59691500663757324</v>
      </c>
      <c r="H786">
        <v>4.0724137797951698E-3</v>
      </c>
      <c r="I786">
        <v>70.60570313540174</v>
      </c>
      <c r="K786" s="6" t="s">
        <v>2258</v>
      </c>
    </row>
    <row r="787" spans="1:11" x14ac:dyDescent="0.3">
      <c r="A787" s="5" t="str">
        <f t="shared" si="12"/>
        <v/>
      </c>
      <c r="B787" t="s">
        <v>67</v>
      </c>
      <c r="C787" t="s">
        <v>77</v>
      </c>
      <c r="D787" s="8" t="s">
        <v>211</v>
      </c>
      <c r="E787">
        <v>9</v>
      </c>
      <c r="F787">
        <v>0.67016857862472534</v>
      </c>
      <c r="G787">
        <v>0.67371129989624023</v>
      </c>
      <c r="H787">
        <v>4.2461948469281197E-3</v>
      </c>
      <c r="I787">
        <v>73.103185211389331</v>
      </c>
      <c r="K787" s="6" t="s">
        <v>2259</v>
      </c>
    </row>
    <row r="788" spans="1:11" x14ac:dyDescent="0.3">
      <c r="A788" s="5" t="str">
        <f t="shared" si="12"/>
        <v/>
      </c>
      <c r="B788" t="s">
        <v>67</v>
      </c>
      <c r="C788" t="s">
        <v>77</v>
      </c>
      <c r="D788" s="8" t="s">
        <v>211</v>
      </c>
      <c r="E788">
        <v>10</v>
      </c>
      <c r="F788">
        <v>0.67389720678329468</v>
      </c>
      <c r="G788">
        <v>0.66805553436279297</v>
      </c>
      <c r="H788">
        <v>5.0394437275826931E-3</v>
      </c>
      <c r="I788">
        <v>77.382950981111406</v>
      </c>
      <c r="K788" s="6" t="s">
        <v>2260</v>
      </c>
    </row>
    <row r="789" spans="1:11" x14ac:dyDescent="0.3">
      <c r="A789" s="5" t="str">
        <f t="shared" si="12"/>
        <v/>
      </c>
      <c r="B789" t="s">
        <v>67</v>
      </c>
      <c r="C789" t="s">
        <v>77</v>
      </c>
      <c r="D789" s="8" t="s">
        <v>212</v>
      </c>
      <c r="E789">
        <v>10</v>
      </c>
      <c r="F789">
        <v>0.54532140493392944</v>
      </c>
      <c r="G789">
        <v>0.53861671686172485</v>
      </c>
      <c r="H789">
        <v>4.8284726217389107E-3</v>
      </c>
      <c r="I789">
        <v>74.085944223317071</v>
      </c>
      <c r="K789" s="6" t="s">
        <v>2261</v>
      </c>
    </row>
    <row r="790" spans="1:11" x14ac:dyDescent="0.3">
      <c r="A790" s="5" t="str">
        <f t="shared" si="12"/>
        <v/>
      </c>
      <c r="B790" t="s">
        <v>67</v>
      </c>
      <c r="C790" t="s">
        <v>77</v>
      </c>
      <c r="D790" s="8" t="s">
        <v>213</v>
      </c>
      <c r="E790">
        <v>11</v>
      </c>
      <c r="F790">
        <v>0.74863249063491821</v>
      </c>
      <c r="G790">
        <v>0.75208359956741333</v>
      </c>
      <c r="H790">
        <v>5.8390130288898945E-3</v>
      </c>
      <c r="I790">
        <v>81.869332109557462</v>
      </c>
      <c r="K790" s="6" t="s">
        <v>2262</v>
      </c>
    </row>
    <row r="791" spans="1:11" x14ac:dyDescent="0.3">
      <c r="A791" s="5" t="str">
        <f t="shared" si="12"/>
        <v/>
      </c>
      <c r="B791" t="s">
        <v>67</v>
      </c>
      <c r="C791" t="s">
        <v>77</v>
      </c>
      <c r="D791" s="8" t="s">
        <v>214</v>
      </c>
      <c r="E791">
        <v>11</v>
      </c>
      <c r="F791">
        <v>0.57191759347915649</v>
      </c>
      <c r="G791">
        <v>0.57222872972488403</v>
      </c>
      <c r="H791">
        <v>5.7531222701072693E-3</v>
      </c>
      <c r="I791">
        <v>78.951216964379924</v>
      </c>
      <c r="K791" s="6" t="s">
        <v>2263</v>
      </c>
    </row>
    <row r="792" spans="1:11" x14ac:dyDescent="0.3">
      <c r="A792" s="5" t="str">
        <f t="shared" si="12"/>
        <v/>
      </c>
      <c r="B792" t="s">
        <v>67</v>
      </c>
      <c r="C792" t="s">
        <v>77</v>
      </c>
      <c r="D792" s="8" t="s">
        <v>214</v>
      </c>
      <c r="E792">
        <v>12</v>
      </c>
      <c r="F792">
        <v>0.70853888988494873</v>
      </c>
      <c r="G792">
        <v>0.71561139822006226</v>
      </c>
      <c r="H792">
        <v>6.8052848801016808E-3</v>
      </c>
      <c r="I792">
        <v>83.547728810511714</v>
      </c>
      <c r="K792" s="6" t="s">
        <v>2264</v>
      </c>
    </row>
    <row r="793" spans="1:11" x14ac:dyDescent="0.3">
      <c r="A793" s="5" t="str">
        <f t="shared" si="12"/>
        <v/>
      </c>
      <c r="B793" t="s">
        <v>67</v>
      </c>
      <c r="C793" t="s">
        <v>77</v>
      </c>
      <c r="D793" s="8" t="s">
        <v>215</v>
      </c>
      <c r="E793">
        <v>12</v>
      </c>
      <c r="F793">
        <v>0.94627803564071655</v>
      </c>
      <c r="G793">
        <v>0.94891029596328735</v>
      </c>
      <c r="H793">
        <v>6.78282231092453E-3</v>
      </c>
      <c r="I793">
        <v>85.998664877384229</v>
      </c>
      <c r="K793" s="6" t="s">
        <v>2265</v>
      </c>
    </row>
    <row r="794" spans="1:11" x14ac:dyDescent="0.3">
      <c r="A794" s="5" t="str">
        <f t="shared" si="12"/>
        <v/>
      </c>
      <c r="B794" t="s">
        <v>67</v>
      </c>
      <c r="C794" t="s">
        <v>77</v>
      </c>
      <c r="D794" s="8" t="s">
        <v>216</v>
      </c>
      <c r="E794">
        <v>13</v>
      </c>
      <c r="F794">
        <v>0.94894188642501831</v>
      </c>
      <c r="G794">
        <v>0.965720534324646</v>
      </c>
      <c r="H794">
        <v>7.7668488956987858E-3</v>
      </c>
      <c r="I794">
        <v>86.66944434795316</v>
      </c>
      <c r="K794" s="6" t="s">
        <v>2266</v>
      </c>
    </row>
    <row r="795" spans="1:11" x14ac:dyDescent="0.3">
      <c r="A795" s="5" t="str">
        <f t="shared" si="12"/>
        <v/>
      </c>
      <c r="B795" t="s">
        <v>67</v>
      </c>
      <c r="C795" t="s">
        <v>77</v>
      </c>
      <c r="D795" s="8" t="s">
        <v>217</v>
      </c>
      <c r="E795">
        <v>13</v>
      </c>
      <c r="F795">
        <v>1.2425199747085571</v>
      </c>
      <c r="G795">
        <v>1.2610198259353638</v>
      </c>
      <c r="H795">
        <v>7.3927873745560646E-3</v>
      </c>
      <c r="I795">
        <v>88.634238037744154</v>
      </c>
      <c r="K795" s="6" t="s">
        <v>2267</v>
      </c>
    </row>
    <row r="796" spans="1:11" x14ac:dyDescent="0.3">
      <c r="A796" s="5" t="str">
        <f t="shared" si="12"/>
        <v/>
      </c>
      <c r="B796" t="s">
        <v>67</v>
      </c>
      <c r="C796" t="s">
        <v>77</v>
      </c>
      <c r="D796" s="8" t="s">
        <v>217</v>
      </c>
      <c r="E796">
        <v>14</v>
      </c>
      <c r="F796">
        <v>1.5906996726989746</v>
      </c>
      <c r="G796">
        <v>1.6086649894714355</v>
      </c>
      <c r="H796">
        <v>7.2004995308816433E-3</v>
      </c>
      <c r="I796">
        <v>91.195661901299658</v>
      </c>
      <c r="K796" s="6" t="s">
        <v>2268</v>
      </c>
    </row>
    <row r="797" spans="1:11" x14ac:dyDescent="0.3">
      <c r="A797" s="5" t="str">
        <f t="shared" si="12"/>
        <v/>
      </c>
      <c r="B797" t="s">
        <v>67</v>
      </c>
      <c r="C797" t="s">
        <v>77</v>
      </c>
      <c r="D797" s="8" t="s">
        <v>218</v>
      </c>
      <c r="E797">
        <v>14</v>
      </c>
      <c r="F797">
        <v>1.2634164094924927</v>
      </c>
      <c r="G797">
        <v>1.2784572839736938</v>
      </c>
      <c r="H797">
        <v>8.4719471633434296E-3</v>
      </c>
      <c r="I797">
        <v>89.037788563349494</v>
      </c>
      <c r="K797" s="6" t="s">
        <v>2269</v>
      </c>
    </row>
    <row r="798" spans="1:11" x14ac:dyDescent="0.3">
      <c r="A798" s="5" t="str">
        <f t="shared" si="12"/>
        <v/>
      </c>
      <c r="B798" t="s">
        <v>67</v>
      </c>
      <c r="C798" t="s">
        <v>77</v>
      </c>
      <c r="D798" s="8" t="s">
        <v>219</v>
      </c>
      <c r="E798">
        <v>15</v>
      </c>
      <c r="F798">
        <v>1.9318457841873169</v>
      </c>
      <c r="G798">
        <v>1.9223241806030273</v>
      </c>
      <c r="H798">
        <v>4.0205689147114754E-3</v>
      </c>
      <c r="I798">
        <v>93.067631675407711</v>
      </c>
      <c r="K798" s="6" t="s">
        <v>2270</v>
      </c>
    </row>
    <row r="799" spans="1:11" x14ac:dyDescent="0.3">
      <c r="A799" s="5" t="str">
        <f t="shared" si="12"/>
        <v/>
      </c>
      <c r="B799" t="s">
        <v>67</v>
      </c>
      <c r="C799" t="s">
        <v>77</v>
      </c>
      <c r="D799" s="8" t="s">
        <v>220</v>
      </c>
      <c r="E799">
        <v>15</v>
      </c>
      <c r="F799">
        <v>1.564769983291626</v>
      </c>
      <c r="G799">
        <v>1.5826766490936279</v>
      </c>
      <c r="H799">
        <v>8.5724284872412682E-3</v>
      </c>
      <c r="I799">
        <v>90.113122508285826</v>
      </c>
      <c r="K799" s="6" t="s">
        <v>2271</v>
      </c>
    </row>
    <row r="800" spans="1:11" x14ac:dyDescent="0.3">
      <c r="A800" s="5" t="str">
        <f t="shared" si="12"/>
        <v/>
      </c>
      <c r="B800" t="s">
        <v>67</v>
      </c>
      <c r="C800" t="s">
        <v>77</v>
      </c>
      <c r="D800" s="8" t="s">
        <v>221</v>
      </c>
      <c r="E800">
        <v>16</v>
      </c>
      <c r="F800">
        <v>2.2633044719696045</v>
      </c>
      <c r="G800">
        <v>2.2728261947631836</v>
      </c>
      <c r="H800">
        <v>4.0205689147114754E-3</v>
      </c>
      <c r="I800">
        <v>94.298833151721922</v>
      </c>
      <c r="K800" s="6" t="s">
        <v>2272</v>
      </c>
    </row>
    <row r="801" spans="1:11" x14ac:dyDescent="0.3">
      <c r="A801" s="5" t="str">
        <f t="shared" si="12"/>
        <v/>
      </c>
      <c r="B801" t="s">
        <v>67</v>
      </c>
      <c r="C801" t="s">
        <v>77</v>
      </c>
      <c r="D801" s="8" t="s">
        <v>222</v>
      </c>
      <c r="E801">
        <v>16</v>
      </c>
      <c r="F801">
        <v>1.9026241302490234</v>
      </c>
      <c r="G801">
        <v>1.9154320955276489</v>
      </c>
      <c r="H801">
        <v>7.8684315085411072E-3</v>
      </c>
      <c r="I801">
        <v>90.886701929434253</v>
      </c>
      <c r="K801" s="6" t="s">
        <v>2273</v>
      </c>
    </row>
    <row r="802" spans="1:11" x14ac:dyDescent="0.3">
      <c r="A802" s="5" t="str">
        <f t="shared" si="12"/>
        <v/>
      </c>
      <c r="B802" t="s">
        <v>67</v>
      </c>
      <c r="C802" t="s">
        <v>77</v>
      </c>
      <c r="D802" s="8" t="s">
        <v>223</v>
      </c>
      <c r="E802">
        <v>17</v>
      </c>
      <c r="F802">
        <v>2.5360891819000244</v>
      </c>
      <c r="G802">
        <v>2.600719690322876</v>
      </c>
      <c r="H802">
        <v>7.5726080685853958E-3</v>
      </c>
      <c r="I802">
        <v>95.02882810763974</v>
      </c>
      <c r="K802" s="6" t="s">
        <v>2274</v>
      </c>
    </row>
    <row r="803" spans="1:11" x14ac:dyDescent="0.3">
      <c r="A803" s="5" t="str">
        <f t="shared" si="12"/>
        <v/>
      </c>
      <c r="B803" t="s">
        <v>67</v>
      </c>
      <c r="C803" t="s">
        <v>77</v>
      </c>
      <c r="D803" s="8" t="s">
        <v>224</v>
      </c>
      <c r="E803">
        <v>17</v>
      </c>
      <c r="F803">
        <v>2.1691339015960693</v>
      </c>
      <c r="G803">
        <v>2.1734328269958496</v>
      </c>
      <c r="H803">
        <v>4.2458134703338146E-3</v>
      </c>
      <c r="I803">
        <v>91.442650893784574</v>
      </c>
      <c r="K803" s="6" t="s">
        <v>2275</v>
      </c>
    </row>
    <row r="804" spans="1:11" x14ac:dyDescent="0.3">
      <c r="A804" s="5" t="str">
        <f t="shared" si="12"/>
        <v/>
      </c>
      <c r="B804" t="s">
        <v>67</v>
      </c>
      <c r="C804" t="s">
        <v>77</v>
      </c>
      <c r="D804" s="8" t="s">
        <v>225</v>
      </c>
      <c r="E804">
        <v>18</v>
      </c>
      <c r="F804">
        <v>2.7452297210693359</v>
      </c>
      <c r="G804">
        <v>1.8731085062026978</v>
      </c>
      <c r="H804">
        <v>8.7569532915949821E-3</v>
      </c>
      <c r="I804">
        <v>94.058791922063719</v>
      </c>
      <c r="J804">
        <v>1</v>
      </c>
      <c r="K804" s="6" t="s">
        <v>2276</v>
      </c>
    </row>
    <row r="805" spans="1:11" x14ac:dyDescent="0.3">
      <c r="A805" s="5" t="str">
        <f t="shared" si="12"/>
        <v/>
      </c>
      <c r="B805" t="s">
        <v>67</v>
      </c>
      <c r="C805" t="s">
        <v>77</v>
      </c>
      <c r="D805" s="8" t="s">
        <v>226</v>
      </c>
      <c r="E805">
        <v>18</v>
      </c>
      <c r="F805">
        <v>2.4093077182769775</v>
      </c>
      <c r="G805">
        <v>2.4050090312957764</v>
      </c>
      <c r="H805">
        <v>4.2458134703338146E-3</v>
      </c>
      <c r="I805">
        <v>91.009118076767408</v>
      </c>
      <c r="K805" s="6" t="s">
        <v>2277</v>
      </c>
    </row>
    <row r="806" spans="1:11" x14ac:dyDescent="0.3">
      <c r="A806" s="5" t="str">
        <f t="shared" si="12"/>
        <v/>
      </c>
      <c r="B806" t="s">
        <v>67</v>
      </c>
      <c r="C806" t="s">
        <v>77</v>
      </c>
      <c r="D806" s="8" t="s">
        <v>227</v>
      </c>
      <c r="E806">
        <v>19</v>
      </c>
      <c r="F806">
        <v>2.8141350746154785</v>
      </c>
      <c r="G806">
        <v>2.3983385562896729</v>
      </c>
      <c r="H806">
        <v>8.6970897391438484E-3</v>
      </c>
      <c r="I806">
        <v>92.304166345686127</v>
      </c>
      <c r="J806">
        <v>1</v>
      </c>
      <c r="K806" s="6" t="s">
        <v>2278</v>
      </c>
    </row>
    <row r="807" spans="1:11" x14ac:dyDescent="0.3">
      <c r="A807" s="5" t="str">
        <f t="shared" si="12"/>
        <v/>
      </c>
      <c r="B807" t="s">
        <v>67</v>
      </c>
      <c r="C807" t="s">
        <v>77</v>
      </c>
      <c r="D807" s="8" t="s">
        <v>228</v>
      </c>
      <c r="E807">
        <v>19</v>
      </c>
      <c r="F807">
        <v>2.5043892860412598</v>
      </c>
      <c r="G807">
        <v>2.5830590724945068</v>
      </c>
      <c r="H807">
        <v>7.7992202714085579E-3</v>
      </c>
      <c r="I807">
        <v>89.902984871749737</v>
      </c>
      <c r="K807" s="6" t="s">
        <v>2279</v>
      </c>
    </row>
    <row r="808" spans="1:11" x14ac:dyDescent="0.3">
      <c r="A808" s="5" t="str">
        <f t="shared" si="12"/>
        <v/>
      </c>
      <c r="B808" t="s">
        <v>67</v>
      </c>
      <c r="C808" t="s">
        <v>77</v>
      </c>
      <c r="D808" s="8" t="s">
        <v>229</v>
      </c>
      <c r="E808">
        <v>20</v>
      </c>
      <c r="F808">
        <v>2.6360721588134766</v>
      </c>
      <c r="G808">
        <v>2.3680167198181152</v>
      </c>
      <c r="H808">
        <v>8.3841048181056976E-3</v>
      </c>
      <c r="I808">
        <v>90.273247810525717</v>
      </c>
      <c r="J808">
        <v>1</v>
      </c>
      <c r="K808" s="6" t="s">
        <v>2280</v>
      </c>
    </row>
    <row r="809" spans="1:11" x14ac:dyDescent="0.3">
      <c r="A809" s="5" t="str">
        <f t="shared" si="12"/>
        <v/>
      </c>
      <c r="B809" t="s">
        <v>67</v>
      </c>
      <c r="C809" t="s">
        <v>77</v>
      </c>
      <c r="D809" s="8" t="s">
        <v>230</v>
      </c>
      <c r="E809">
        <v>20</v>
      </c>
      <c r="F809">
        <v>2.3828856945037842</v>
      </c>
      <c r="G809">
        <v>1.6653146743774414</v>
      </c>
      <c r="H809">
        <v>8.3428677171468735E-3</v>
      </c>
      <c r="I809">
        <v>88.107728865263411</v>
      </c>
      <c r="J809">
        <v>1</v>
      </c>
      <c r="K809" s="6" t="s">
        <v>2281</v>
      </c>
    </row>
    <row r="810" spans="1:11" x14ac:dyDescent="0.3">
      <c r="A810" s="5" t="str">
        <f t="shared" si="12"/>
        <v/>
      </c>
      <c r="B810" t="s">
        <v>67</v>
      </c>
      <c r="C810" t="s">
        <v>77</v>
      </c>
      <c r="D810" s="8" t="s">
        <v>231</v>
      </c>
      <c r="E810">
        <v>21</v>
      </c>
      <c r="F810">
        <v>2.5297234058380127</v>
      </c>
      <c r="G810">
        <v>2.3400802612304688</v>
      </c>
      <c r="H810">
        <v>8.0284476280212402E-3</v>
      </c>
      <c r="I810">
        <v>86.53637479644199</v>
      </c>
      <c r="J810">
        <v>1</v>
      </c>
      <c r="K810" s="6" t="s">
        <v>2282</v>
      </c>
    </row>
    <row r="811" spans="1:11" x14ac:dyDescent="0.3">
      <c r="A811" s="5" t="str">
        <f t="shared" si="12"/>
        <v/>
      </c>
      <c r="B811" t="s">
        <v>67</v>
      </c>
      <c r="C811" t="s">
        <v>77</v>
      </c>
      <c r="D811" s="8" t="s">
        <v>232</v>
      </c>
      <c r="E811">
        <v>21</v>
      </c>
      <c r="F811">
        <v>2.2382595539093018</v>
      </c>
      <c r="G811">
        <v>2.5753183364868164</v>
      </c>
      <c r="H811">
        <v>8.145616389811039E-3</v>
      </c>
      <c r="I811">
        <v>84.137635549101148</v>
      </c>
      <c r="K811" s="6" t="s">
        <v>2283</v>
      </c>
    </row>
    <row r="812" spans="1:11" x14ac:dyDescent="0.3">
      <c r="A812" s="5" t="str">
        <f t="shared" si="12"/>
        <v/>
      </c>
      <c r="B812" t="s">
        <v>67</v>
      </c>
      <c r="C812" t="s">
        <v>77</v>
      </c>
      <c r="D812" s="8" t="s">
        <v>232</v>
      </c>
      <c r="E812">
        <v>22</v>
      </c>
      <c r="F812">
        <v>2.0760526657104492</v>
      </c>
      <c r="G812">
        <v>2.1579854488372803</v>
      </c>
      <c r="H812">
        <v>7.7207321301102638E-3</v>
      </c>
      <c r="I812">
        <v>80.205925079015017</v>
      </c>
      <c r="K812" s="6" t="s">
        <v>2284</v>
      </c>
    </row>
    <row r="813" spans="1:11" x14ac:dyDescent="0.3">
      <c r="A813" s="5" t="str">
        <f t="shared" si="12"/>
        <v/>
      </c>
      <c r="B813" t="s">
        <v>67</v>
      </c>
      <c r="C813" t="s">
        <v>77</v>
      </c>
      <c r="D813" s="8" t="s">
        <v>233</v>
      </c>
      <c r="E813">
        <v>22</v>
      </c>
      <c r="F813">
        <v>2.3415861129760742</v>
      </c>
      <c r="G813">
        <v>2.7668614387512207</v>
      </c>
      <c r="H813">
        <v>7.8840218484401703E-3</v>
      </c>
      <c r="I813">
        <v>82.825679606622927</v>
      </c>
      <c r="K813" s="6" t="s">
        <v>2285</v>
      </c>
    </row>
    <row r="814" spans="1:11" x14ac:dyDescent="0.3">
      <c r="A814" s="5" t="str">
        <f t="shared" si="12"/>
        <v/>
      </c>
      <c r="B814" t="s">
        <v>67</v>
      </c>
      <c r="C814" t="s">
        <v>77</v>
      </c>
      <c r="D814" s="8" t="s">
        <v>233</v>
      </c>
      <c r="E814">
        <v>23</v>
      </c>
      <c r="F814">
        <v>2.085106372833252</v>
      </c>
      <c r="G814">
        <v>2.3014583587646484</v>
      </c>
      <c r="H814">
        <v>7.6974630355834961E-3</v>
      </c>
      <c r="I814">
        <v>80.313769241185781</v>
      </c>
      <c r="K814" s="6" t="s">
        <v>2286</v>
      </c>
    </row>
    <row r="815" spans="1:11" x14ac:dyDescent="0.3">
      <c r="A815" s="5" t="str">
        <f t="shared" si="12"/>
        <v/>
      </c>
      <c r="B815" t="s">
        <v>67</v>
      </c>
      <c r="C815" t="s">
        <v>77</v>
      </c>
      <c r="D815" s="8" t="s">
        <v>234</v>
      </c>
      <c r="E815">
        <v>23</v>
      </c>
      <c r="F815">
        <v>1.8327933549880981</v>
      </c>
      <c r="G815">
        <v>1.8747255802154541</v>
      </c>
      <c r="H815">
        <v>7.6685664243996143E-3</v>
      </c>
      <c r="I815">
        <v>78.390007066527318</v>
      </c>
      <c r="K815" s="6" t="s">
        <v>2287</v>
      </c>
    </row>
    <row r="816" spans="1:11" x14ac:dyDescent="0.3">
      <c r="A816" s="5" t="str">
        <f t="shared" si="12"/>
        <v/>
      </c>
      <c r="B816" t="s">
        <v>67</v>
      </c>
      <c r="C816" t="s">
        <v>77</v>
      </c>
      <c r="D816" s="8" t="s">
        <v>235</v>
      </c>
      <c r="E816">
        <v>24</v>
      </c>
      <c r="F816">
        <v>1.7929419279098511</v>
      </c>
      <c r="G816">
        <v>1.9301655292510986</v>
      </c>
      <c r="H816">
        <v>7.292616181075573E-3</v>
      </c>
      <c r="I816">
        <v>78.897827124025952</v>
      </c>
      <c r="K816" s="6" t="s">
        <v>2288</v>
      </c>
    </row>
    <row r="817" spans="1:11" x14ac:dyDescent="0.3">
      <c r="A817" s="5" t="str">
        <f t="shared" si="12"/>
        <v/>
      </c>
      <c r="B817" t="s">
        <v>67</v>
      </c>
      <c r="C817" t="s">
        <v>77</v>
      </c>
      <c r="D817" s="8" t="s">
        <v>236</v>
      </c>
      <c r="E817">
        <v>24</v>
      </c>
      <c r="F817">
        <v>1.5343170166015625</v>
      </c>
      <c r="G817">
        <v>1.5582534074783325</v>
      </c>
      <c r="H817">
        <v>7.2716148570179939E-3</v>
      </c>
      <c r="I817">
        <v>76.763229354539035</v>
      </c>
      <c r="K817" s="6" t="s">
        <v>2289</v>
      </c>
    </row>
    <row r="818" spans="1:11" x14ac:dyDescent="0.3">
      <c r="A818" s="5" t="str">
        <f t="shared" si="12"/>
        <v/>
      </c>
      <c r="B818" t="s">
        <v>67</v>
      </c>
      <c r="C818" t="s">
        <v>77</v>
      </c>
      <c r="D818" s="8" t="s">
        <v>237</v>
      </c>
      <c r="E818">
        <v>1</v>
      </c>
      <c r="F818">
        <v>1.1774140596389771</v>
      </c>
      <c r="G818">
        <v>1.1526986360549927</v>
      </c>
      <c r="H818">
        <v>6.3747614622116089E-3</v>
      </c>
      <c r="I818">
        <v>72.921519150618664</v>
      </c>
      <c r="J818">
        <v>1</v>
      </c>
      <c r="K818" s="6" t="s">
        <v>2290</v>
      </c>
    </row>
    <row r="819" spans="1:11" x14ac:dyDescent="0.3">
      <c r="A819" s="5" t="str">
        <f t="shared" si="12"/>
        <v/>
      </c>
      <c r="B819" t="s">
        <v>67</v>
      </c>
      <c r="C819" t="s">
        <v>77</v>
      </c>
      <c r="D819" s="8" t="s">
        <v>237</v>
      </c>
      <c r="E819">
        <v>2</v>
      </c>
      <c r="F819">
        <v>0.97320818901062012</v>
      </c>
      <c r="G819">
        <v>0.94629454612731934</v>
      </c>
      <c r="H819">
        <v>5.6952303275465965E-3</v>
      </c>
      <c r="I819">
        <v>71.225759764588076</v>
      </c>
      <c r="J819">
        <v>1</v>
      </c>
      <c r="K819" s="6" t="s">
        <v>2291</v>
      </c>
    </row>
    <row r="820" spans="1:11" x14ac:dyDescent="0.3">
      <c r="A820" s="5" t="str">
        <f t="shared" si="12"/>
        <v/>
      </c>
      <c r="B820" t="s">
        <v>67</v>
      </c>
      <c r="C820" t="s">
        <v>77</v>
      </c>
      <c r="D820" s="8" t="s">
        <v>237</v>
      </c>
      <c r="E820">
        <v>3</v>
      </c>
      <c r="F820">
        <v>0.83818185329437256</v>
      </c>
      <c r="G820">
        <v>0.80743378400802612</v>
      </c>
      <c r="H820">
        <v>5.0297984853386879E-3</v>
      </c>
      <c r="I820">
        <v>70.056993355018747</v>
      </c>
      <c r="J820">
        <v>1</v>
      </c>
      <c r="K820" s="6" t="s">
        <v>2292</v>
      </c>
    </row>
    <row r="821" spans="1:11" x14ac:dyDescent="0.3">
      <c r="A821" s="5" t="str">
        <f t="shared" si="12"/>
        <v/>
      </c>
      <c r="B821" t="s">
        <v>67</v>
      </c>
      <c r="C821" t="s">
        <v>77</v>
      </c>
      <c r="D821" s="8" t="s">
        <v>237</v>
      </c>
      <c r="E821">
        <v>4</v>
      </c>
      <c r="F821">
        <v>0.73452317714691162</v>
      </c>
      <c r="G821">
        <v>0.71666997671127319</v>
      </c>
      <c r="H821">
        <v>4.3250923044979572E-3</v>
      </c>
      <c r="I821">
        <v>68.647313288341152</v>
      </c>
      <c r="J821">
        <v>1</v>
      </c>
      <c r="K821" s="6" t="s">
        <v>2293</v>
      </c>
    </row>
    <row r="822" spans="1:11" x14ac:dyDescent="0.3">
      <c r="A822" s="5" t="str">
        <f t="shared" si="12"/>
        <v/>
      </c>
      <c r="B822" t="s">
        <v>67</v>
      </c>
      <c r="C822" t="s">
        <v>77</v>
      </c>
      <c r="D822" s="8" t="s">
        <v>237</v>
      </c>
      <c r="E822">
        <v>5</v>
      </c>
      <c r="F822">
        <v>0.67211169004440308</v>
      </c>
      <c r="G822">
        <v>0.66570043563842773</v>
      </c>
      <c r="H822">
        <v>3.8191124331206083E-3</v>
      </c>
      <c r="I822">
        <v>67.770937727318767</v>
      </c>
      <c r="J822">
        <v>1</v>
      </c>
      <c r="K822" s="6" t="s">
        <v>2294</v>
      </c>
    </row>
    <row r="823" spans="1:11" x14ac:dyDescent="0.3">
      <c r="A823" s="5" t="str">
        <f t="shared" si="12"/>
        <v/>
      </c>
      <c r="B823" t="s">
        <v>67</v>
      </c>
      <c r="C823" t="s">
        <v>77</v>
      </c>
      <c r="D823" s="8" t="s">
        <v>237</v>
      </c>
      <c r="E823">
        <v>6</v>
      </c>
      <c r="F823">
        <v>0.64046066999435425</v>
      </c>
      <c r="G823">
        <v>0.6369621753692627</v>
      </c>
      <c r="H823">
        <v>3.2576222438365221E-3</v>
      </c>
      <c r="I823">
        <v>66.947593940517493</v>
      </c>
      <c r="J823">
        <v>1</v>
      </c>
      <c r="K823" s="6" t="s">
        <v>2295</v>
      </c>
    </row>
    <row r="824" spans="1:11" x14ac:dyDescent="0.3">
      <c r="A824" s="5" t="str">
        <f t="shared" si="12"/>
        <v/>
      </c>
      <c r="B824" t="s">
        <v>67</v>
      </c>
      <c r="C824" t="s">
        <v>77</v>
      </c>
      <c r="D824" s="8" t="s">
        <v>237</v>
      </c>
      <c r="E824">
        <v>7</v>
      </c>
      <c r="F824">
        <v>0.61211860179901123</v>
      </c>
      <c r="G824">
        <v>0.60200601816177368</v>
      </c>
      <c r="H824">
        <v>3.0885871965438128E-3</v>
      </c>
      <c r="I824">
        <v>66.576913986496734</v>
      </c>
      <c r="J824">
        <v>1</v>
      </c>
      <c r="K824" s="6" t="s">
        <v>2296</v>
      </c>
    </row>
    <row r="825" spans="1:11" x14ac:dyDescent="0.3">
      <c r="A825" s="5" t="str">
        <f t="shared" si="12"/>
        <v/>
      </c>
      <c r="B825" t="s">
        <v>67</v>
      </c>
      <c r="C825" t="s">
        <v>77</v>
      </c>
      <c r="D825" s="8" t="s">
        <v>237</v>
      </c>
      <c r="E825">
        <v>8</v>
      </c>
      <c r="F825">
        <v>0.57033067941665649</v>
      </c>
      <c r="G825">
        <v>0.55955708026885986</v>
      </c>
      <c r="H825">
        <v>3.4399824216961861E-3</v>
      </c>
      <c r="I825">
        <v>67.429066245019371</v>
      </c>
      <c r="J825">
        <v>1</v>
      </c>
      <c r="K825" s="6" t="s">
        <v>2297</v>
      </c>
    </row>
    <row r="826" spans="1:11" x14ac:dyDescent="0.3">
      <c r="A826" s="5" t="str">
        <f t="shared" si="12"/>
        <v/>
      </c>
      <c r="B826" t="s">
        <v>67</v>
      </c>
      <c r="C826" t="s">
        <v>77</v>
      </c>
      <c r="D826" s="8" t="s">
        <v>237</v>
      </c>
      <c r="E826">
        <v>9</v>
      </c>
      <c r="F826">
        <v>0.51218903064727783</v>
      </c>
      <c r="G826">
        <v>0.50104403495788574</v>
      </c>
      <c r="H826">
        <v>4.136228933930397E-3</v>
      </c>
      <c r="I826">
        <v>70.871466831652157</v>
      </c>
      <c r="J826">
        <v>1</v>
      </c>
      <c r="K826" s="6" t="s">
        <v>2298</v>
      </c>
    </row>
    <row r="827" spans="1:11" x14ac:dyDescent="0.3">
      <c r="A827" s="5" t="str">
        <f t="shared" si="12"/>
        <v/>
      </c>
      <c r="B827" t="s">
        <v>67</v>
      </c>
      <c r="C827" t="s">
        <v>77</v>
      </c>
      <c r="D827" s="8" t="s">
        <v>237</v>
      </c>
      <c r="E827">
        <v>10</v>
      </c>
      <c r="F827">
        <v>0.46199938654899597</v>
      </c>
      <c r="G827">
        <v>0.46273759007453918</v>
      </c>
      <c r="H827">
        <v>4.9320398829877377E-3</v>
      </c>
      <c r="I827">
        <v>75.835343282542041</v>
      </c>
      <c r="J827">
        <v>1</v>
      </c>
      <c r="K827" s="6" t="s">
        <v>2299</v>
      </c>
    </row>
    <row r="828" spans="1:11" x14ac:dyDescent="0.3">
      <c r="A828" s="5" t="str">
        <f t="shared" si="12"/>
        <v/>
      </c>
      <c r="B828" t="s">
        <v>67</v>
      </c>
      <c r="C828" t="s">
        <v>77</v>
      </c>
      <c r="D828" s="8" t="s">
        <v>237</v>
      </c>
      <c r="E828">
        <v>11</v>
      </c>
      <c r="F828">
        <v>0.48773393034934998</v>
      </c>
      <c r="G828">
        <v>0.50721019506454468</v>
      </c>
      <c r="H828">
        <v>5.8467108756303787E-3</v>
      </c>
      <c r="I828">
        <v>80.875365375109936</v>
      </c>
      <c r="J828">
        <v>1</v>
      </c>
      <c r="K828" s="6" t="s">
        <v>2300</v>
      </c>
    </row>
    <row r="829" spans="1:11" x14ac:dyDescent="0.3">
      <c r="A829" s="5" t="str">
        <f t="shared" si="12"/>
        <v/>
      </c>
      <c r="B829" t="s">
        <v>67</v>
      </c>
      <c r="C829" t="s">
        <v>77</v>
      </c>
      <c r="D829" s="8" t="s">
        <v>237</v>
      </c>
      <c r="E829">
        <v>12</v>
      </c>
      <c r="F829">
        <v>0.63102036714553833</v>
      </c>
      <c r="G829">
        <v>0.6542852520942688</v>
      </c>
      <c r="H829">
        <v>6.9050546735525131E-3</v>
      </c>
      <c r="I829">
        <v>84.863306348227212</v>
      </c>
      <c r="J829">
        <v>1</v>
      </c>
      <c r="K829" s="6" t="s">
        <v>2301</v>
      </c>
    </row>
    <row r="830" spans="1:11" x14ac:dyDescent="0.3">
      <c r="A830" s="5" t="str">
        <f t="shared" si="12"/>
        <v/>
      </c>
      <c r="B830" t="s">
        <v>67</v>
      </c>
      <c r="C830" t="s">
        <v>77</v>
      </c>
      <c r="D830" s="8" t="s">
        <v>237</v>
      </c>
      <c r="E830">
        <v>13</v>
      </c>
      <c r="F830">
        <v>0.88192397356033325</v>
      </c>
      <c r="G830">
        <v>0.90487498044967651</v>
      </c>
      <c r="H830">
        <v>7.8960983082652092E-3</v>
      </c>
      <c r="I830">
        <v>86.380117984614785</v>
      </c>
      <c r="J830">
        <v>1</v>
      </c>
      <c r="K830" s="6" t="s">
        <v>2302</v>
      </c>
    </row>
    <row r="831" spans="1:11" x14ac:dyDescent="0.3">
      <c r="A831" s="5" t="str">
        <f t="shared" si="12"/>
        <v/>
      </c>
      <c r="B831" t="s">
        <v>67</v>
      </c>
      <c r="C831" t="s">
        <v>77</v>
      </c>
      <c r="D831" s="8" t="s">
        <v>237</v>
      </c>
      <c r="E831">
        <v>14</v>
      </c>
      <c r="F831">
        <v>1.1777596473693848</v>
      </c>
      <c r="G831">
        <v>1.1836599111557007</v>
      </c>
      <c r="H831">
        <v>8.5908109322190285E-3</v>
      </c>
      <c r="I831">
        <v>87.275183565356727</v>
      </c>
      <c r="J831">
        <v>1</v>
      </c>
      <c r="K831" s="6" t="s">
        <v>2303</v>
      </c>
    </row>
    <row r="832" spans="1:11" x14ac:dyDescent="0.3">
      <c r="A832" s="5" t="str">
        <f t="shared" si="12"/>
        <v/>
      </c>
      <c r="B832" t="s">
        <v>67</v>
      </c>
      <c r="C832" t="s">
        <v>77</v>
      </c>
      <c r="D832" s="8" t="s">
        <v>237</v>
      </c>
      <c r="E832">
        <v>15</v>
      </c>
      <c r="F832">
        <v>1.4688985347747803</v>
      </c>
      <c r="G832">
        <v>1.4495445489883423</v>
      </c>
      <c r="H832">
        <v>8.6852936074137688E-3</v>
      </c>
      <c r="I832">
        <v>88.480189238256628</v>
      </c>
      <c r="J832">
        <v>1</v>
      </c>
      <c r="K832" s="6" t="s">
        <v>2304</v>
      </c>
    </row>
    <row r="833" spans="1:11" x14ac:dyDescent="0.3">
      <c r="A833" s="5" t="str">
        <f t="shared" si="12"/>
        <v/>
      </c>
      <c r="B833" t="s">
        <v>67</v>
      </c>
      <c r="C833" t="s">
        <v>77</v>
      </c>
      <c r="D833" s="8" t="s">
        <v>237</v>
      </c>
      <c r="E833">
        <v>16</v>
      </c>
      <c r="F833">
        <v>1.7852728366851807</v>
      </c>
      <c r="G833">
        <v>1.762370228767395</v>
      </c>
      <c r="H833">
        <v>7.8746937215328217E-3</v>
      </c>
      <c r="I833">
        <v>88.880098420545934</v>
      </c>
      <c r="J833">
        <v>1</v>
      </c>
      <c r="K833" s="6" t="s">
        <v>2305</v>
      </c>
    </row>
    <row r="834" spans="1:11" x14ac:dyDescent="0.3">
      <c r="A834" s="5" t="str">
        <f t="shared" ref="A834:A897" si="13">IF(AND(category = B834, subcategory=C834, reportdate = D834), E834, "")</f>
        <v/>
      </c>
      <c r="B834" t="s">
        <v>67</v>
      </c>
      <c r="C834" t="s">
        <v>77</v>
      </c>
      <c r="D834" s="8" t="s">
        <v>237</v>
      </c>
      <c r="E834">
        <v>17</v>
      </c>
      <c r="F834">
        <v>2.0618517398834229</v>
      </c>
      <c r="G834">
        <v>2.0669565200805664</v>
      </c>
      <c r="H834">
        <v>4.2147440835833549E-3</v>
      </c>
      <c r="I834">
        <v>89.367789028938191</v>
      </c>
      <c r="J834">
        <v>1</v>
      </c>
      <c r="K834" s="6" t="s">
        <v>2306</v>
      </c>
    </row>
    <row r="835" spans="1:11" x14ac:dyDescent="0.3">
      <c r="A835" s="5" t="str">
        <f t="shared" si="13"/>
        <v/>
      </c>
      <c r="B835" t="s">
        <v>67</v>
      </c>
      <c r="C835" t="s">
        <v>77</v>
      </c>
      <c r="D835" s="8" t="s">
        <v>237</v>
      </c>
      <c r="E835">
        <v>18</v>
      </c>
      <c r="F835">
        <v>2.3286349773406982</v>
      </c>
      <c r="G835">
        <v>2.3235301971435547</v>
      </c>
      <c r="H835">
        <v>4.2147440835833549E-3</v>
      </c>
      <c r="I835">
        <v>88.973663199365802</v>
      </c>
      <c r="J835">
        <v>1</v>
      </c>
      <c r="K835" s="6" t="s">
        <v>2307</v>
      </c>
    </row>
    <row r="836" spans="1:11" x14ac:dyDescent="0.3">
      <c r="A836" s="5" t="str">
        <f t="shared" si="13"/>
        <v/>
      </c>
      <c r="B836" t="s">
        <v>67</v>
      </c>
      <c r="C836" t="s">
        <v>77</v>
      </c>
      <c r="D836" s="8" t="s">
        <v>237</v>
      </c>
      <c r="E836">
        <v>19</v>
      </c>
      <c r="F836">
        <v>2.4275877475738525</v>
      </c>
      <c r="G836">
        <v>2.4946572780609131</v>
      </c>
      <c r="H836">
        <v>7.8106895089149475E-3</v>
      </c>
      <c r="I836">
        <v>87.931350349691527</v>
      </c>
      <c r="J836">
        <v>1</v>
      </c>
      <c r="K836" s="6" t="s">
        <v>2308</v>
      </c>
    </row>
    <row r="837" spans="1:11" x14ac:dyDescent="0.3">
      <c r="A837" s="5" t="str">
        <f t="shared" si="13"/>
        <v/>
      </c>
      <c r="B837" t="s">
        <v>67</v>
      </c>
      <c r="C837" t="s">
        <v>77</v>
      </c>
      <c r="D837" s="8" t="s">
        <v>237</v>
      </c>
      <c r="E837">
        <v>20</v>
      </c>
      <c r="F837">
        <v>2.3016567230224609</v>
      </c>
      <c r="G837">
        <v>1.5745956897735596</v>
      </c>
      <c r="H837">
        <v>8.2805473357439041E-3</v>
      </c>
      <c r="I837">
        <v>85.361301641039418</v>
      </c>
      <c r="J837">
        <v>1</v>
      </c>
      <c r="K837" s="6" t="s">
        <v>2309</v>
      </c>
    </row>
    <row r="838" spans="1:11" x14ac:dyDescent="0.3">
      <c r="A838" s="5" t="str">
        <f t="shared" si="13"/>
        <v/>
      </c>
      <c r="B838" t="s">
        <v>67</v>
      </c>
      <c r="C838" t="s">
        <v>77</v>
      </c>
      <c r="D838" s="8" t="s">
        <v>237</v>
      </c>
      <c r="E838">
        <v>21</v>
      </c>
      <c r="F838">
        <v>2.1148250102996826</v>
      </c>
      <c r="G838">
        <v>2.4248836040496826</v>
      </c>
      <c r="H838">
        <v>7.9577621072530746E-3</v>
      </c>
      <c r="I838">
        <v>81.3417537403013</v>
      </c>
      <c r="J838">
        <v>1</v>
      </c>
      <c r="K838" s="6" t="s">
        <v>2310</v>
      </c>
    </row>
    <row r="839" spans="1:11" x14ac:dyDescent="0.3">
      <c r="A839" s="5" t="str">
        <f t="shared" si="13"/>
        <v/>
      </c>
      <c r="B839" t="s">
        <v>67</v>
      </c>
      <c r="C839" t="s">
        <v>77</v>
      </c>
      <c r="D839" s="8" t="s">
        <v>237</v>
      </c>
      <c r="E839">
        <v>22</v>
      </c>
      <c r="F839">
        <v>1.948888897895813</v>
      </c>
      <c r="G839">
        <v>2.0074999332427979</v>
      </c>
      <c r="H839">
        <v>7.4877878651022911E-3</v>
      </c>
      <c r="I839">
        <v>77.247200491180834</v>
      </c>
      <c r="J839">
        <v>1</v>
      </c>
      <c r="K839" s="6" t="s">
        <v>2311</v>
      </c>
    </row>
    <row r="840" spans="1:11" x14ac:dyDescent="0.3">
      <c r="A840" s="5" t="str">
        <f t="shared" si="13"/>
        <v/>
      </c>
      <c r="B840" t="s">
        <v>67</v>
      </c>
      <c r="C840" t="s">
        <v>77</v>
      </c>
      <c r="D840" s="8" t="s">
        <v>237</v>
      </c>
      <c r="E840">
        <v>23</v>
      </c>
      <c r="F840">
        <v>1.7110675573348999</v>
      </c>
      <c r="G840">
        <v>1.722099781036377</v>
      </c>
      <c r="H840">
        <v>7.336930837482214E-3</v>
      </c>
      <c r="I840">
        <v>75.026135637304662</v>
      </c>
      <c r="J840">
        <v>1</v>
      </c>
      <c r="K840" s="6" t="s">
        <v>2312</v>
      </c>
    </row>
    <row r="841" spans="1:11" x14ac:dyDescent="0.3">
      <c r="A841" s="5" t="str">
        <f t="shared" si="13"/>
        <v/>
      </c>
      <c r="B841" t="s">
        <v>67</v>
      </c>
      <c r="C841" t="s">
        <v>77</v>
      </c>
      <c r="D841" s="8" t="s">
        <v>237</v>
      </c>
      <c r="E841">
        <v>24</v>
      </c>
      <c r="F841">
        <v>1.40305495262146</v>
      </c>
      <c r="G841">
        <v>1.4145474433898926</v>
      </c>
      <c r="H841">
        <v>6.8859844468533993E-3</v>
      </c>
      <c r="I841">
        <v>73.604212199525037</v>
      </c>
      <c r="J841">
        <v>1</v>
      </c>
      <c r="K841" s="6" t="s">
        <v>2313</v>
      </c>
    </row>
    <row r="842" spans="1:11" x14ac:dyDescent="0.3">
      <c r="A842" s="5" t="str">
        <f t="shared" si="13"/>
        <v/>
      </c>
      <c r="B842" t="s">
        <v>67</v>
      </c>
      <c r="C842" t="s">
        <v>77</v>
      </c>
      <c r="D842" s="8" t="s">
        <v>238</v>
      </c>
      <c r="E842">
        <v>1</v>
      </c>
      <c r="F842">
        <v>1.0905650854110718</v>
      </c>
      <c r="G842">
        <v>1.0958304405212402</v>
      </c>
      <c r="H842">
        <v>6.3379756174981594E-3</v>
      </c>
      <c r="I842">
        <v>69.630696481772716</v>
      </c>
      <c r="J842">
        <v>1</v>
      </c>
      <c r="K842" s="6" t="s">
        <v>2314</v>
      </c>
    </row>
    <row r="843" spans="1:11" x14ac:dyDescent="0.3">
      <c r="A843" s="5" t="str">
        <f t="shared" si="13"/>
        <v/>
      </c>
      <c r="B843" t="s">
        <v>67</v>
      </c>
      <c r="C843" t="s">
        <v>77</v>
      </c>
      <c r="D843" s="8" t="s">
        <v>238</v>
      </c>
      <c r="E843">
        <v>2</v>
      </c>
      <c r="F843">
        <v>0.92524313926696777</v>
      </c>
      <c r="G843">
        <v>0.91458678245544434</v>
      </c>
      <c r="H843">
        <v>5.7144761085510254E-3</v>
      </c>
      <c r="I843">
        <v>69.222922102877448</v>
      </c>
      <c r="J843">
        <v>1</v>
      </c>
      <c r="K843" s="6" t="s">
        <v>2315</v>
      </c>
    </row>
    <row r="844" spans="1:11" x14ac:dyDescent="0.3">
      <c r="A844" s="5" t="str">
        <f t="shared" si="13"/>
        <v/>
      </c>
      <c r="B844" t="s">
        <v>67</v>
      </c>
      <c r="C844" t="s">
        <v>77</v>
      </c>
      <c r="D844" s="8" t="s">
        <v>238</v>
      </c>
      <c r="E844">
        <v>3</v>
      </c>
      <c r="F844">
        <v>0.79919487237930298</v>
      </c>
      <c r="G844">
        <v>0.79786401987075806</v>
      </c>
      <c r="H844">
        <v>5.0791595131158829E-3</v>
      </c>
      <c r="I844">
        <v>68.709228338057017</v>
      </c>
      <c r="J844">
        <v>1</v>
      </c>
      <c r="K844" s="6" t="s">
        <v>2316</v>
      </c>
    </row>
    <row r="845" spans="1:11" x14ac:dyDescent="0.3">
      <c r="A845" s="5" t="str">
        <f t="shared" si="13"/>
        <v/>
      </c>
      <c r="B845" t="s">
        <v>67</v>
      </c>
      <c r="C845" t="s">
        <v>77</v>
      </c>
      <c r="D845" s="8" t="s">
        <v>238</v>
      </c>
      <c r="E845">
        <v>4</v>
      </c>
      <c r="F845">
        <v>0.72041761875152588</v>
      </c>
      <c r="G845">
        <v>0.71563339233398438</v>
      </c>
      <c r="H845">
        <v>4.4451928697526455E-3</v>
      </c>
      <c r="I845">
        <v>68.182463970540098</v>
      </c>
      <c r="J845">
        <v>1</v>
      </c>
      <c r="K845" s="6" t="s">
        <v>2317</v>
      </c>
    </row>
    <row r="846" spans="1:11" x14ac:dyDescent="0.3">
      <c r="A846" s="5" t="str">
        <f t="shared" si="13"/>
        <v/>
      </c>
      <c r="B846" t="s">
        <v>67</v>
      </c>
      <c r="C846" t="s">
        <v>77</v>
      </c>
      <c r="D846" s="8" t="s">
        <v>238</v>
      </c>
      <c r="E846">
        <v>5</v>
      </c>
      <c r="F846">
        <v>0.66861128807067871</v>
      </c>
      <c r="G846">
        <v>0.66278773546218872</v>
      </c>
      <c r="H846">
        <v>3.8660208228975534E-3</v>
      </c>
      <c r="I846">
        <v>67.683587124449133</v>
      </c>
      <c r="J846">
        <v>1</v>
      </c>
      <c r="K846" s="6" t="s">
        <v>2318</v>
      </c>
    </row>
    <row r="847" spans="1:11" x14ac:dyDescent="0.3">
      <c r="A847" s="5" t="str">
        <f t="shared" si="13"/>
        <v/>
      </c>
      <c r="B847" t="s">
        <v>67</v>
      </c>
      <c r="C847" t="s">
        <v>77</v>
      </c>
      <c r="D847" s="8" t="s">
        <v>238</v>
      </c>
      <c r="E847">
        <v>6</v>
      </c>
      <c r="F847">
        <v>0.644936203956604</v>
      </c>
      <c r="G847">
        <v>0.6377723217010498</v>
      </c>
      <c r="H847">
        <v>3.2666828483343124E-3</v>
      </c>
      <c r="I847">
        <v>67.250576505315507</v>
      </c>
      <c r="J847">
        <v>1</v>
      </c>
      <c r="K847" s="6" t="s">
        <v>2319</v>
      </c>
    </row>
    <row r="848" spans="1:11" x14ac:dyDescent="0.3">
      <c r="A848" s="5" t="str">
        <f t="shared" si="13"/>
        <v/>
      </c>
      <c r="B848" t="s">
        <v>67</v>
      </c>
      <c r="C848" t="s">
        <v>77</v>
      </c>
      <c r="D848" s="8" t="s">
        <v>238</v>
      </c>
      <c r="E848">
        <v>7</v>
      </c>
      <c r="F848">
        <v>0.61664289236068726</v>
      </c>
      <c r="G848">
        <v>0.61175590753555298</v>
      </c>
      <c r="H848">
        <v>2.90471944026649E-3</v>
      </c>
      <c r="I848">
        <v>66.84345529789789</v>
      </c>
      <c r="J848">
        <v>1</v>
      </c>
      <c r="K848" s="6" t="s">
        <v>2320</v>
      </c>
    </row>
    <row r="849" spans="1:11" x14ac:dyDescent="0.3">
      <c r="A849" s="5" t="str">
        <f t="shared" si="13"/>
        <v/>
      </c>
      <c r="B849" t="s">
        <v>67</v>
      </c>
      <c r="C849" t="s">
        <v>77</v>
      </c>
      <c r="D849" s="8" t="s">
        <v>238</v>
      </c>
      <c r="E849">
        <v>8</v>
      </c>
      <c r="F849">
        <v>0.58502644300460815</v>
      </c>
      <c r="G849">
        <v>0.58089226484298706</v>
      </c>
      <c r="H849">
        <v>3.2760696485638618E-3</v>
      </c>
      <c r="I849">
        <v>67.711884365443041</v>
      </c>
      <c r="J849">
        <v>1</v>
      </c>
      <c r="K849" s="6" t="s">
        <v>2321</v>
      </c>
    </row>
    <row r="850" spans="1:11" x14ac:dyDescent="0.3">
      <c r="A850" s="5" t="str">
        <f t="shared" si="13"/>
        <v/>
      </c>
      <c r="B850" t="s">
        <v>67</v>
      </c>
      <c r="C850" t="s">
        <v>77</v>
      </c>
      <c r="D850" s="8" t="s">
        <v>238</v>
      </c>
      <c r="E850">
        <v>9</v>
      </c>
      <c r="F850">
        <v>0.5304718017578125</v>
      </c>
      <c r="G850">
        <v>0.53075474500656128</v>
      </c>
      <c r="H850">
        <v>3.8869818672537804E-3</v>
      </c>
      <c r="I850">
        <v>70.140100037809262</v>
      </c>
      <c r="J850">
        <v>1</v>
      </c>
      <c r="K850" s="6" t="s">
        <v>2322</v>
      </c>
    </row>
    <row r="851" spans="1:11" x14ac:dyDescent="0.3">
      <c r="A851" s="5" t="str">
        <f t="shared" si="13"/>
        <v/>
      </c>
      <c r="B851" t="s">
        <v>67</v>
      </c>
      <c r="C851" t="s">
        <v>77</v>
      </c>
      <c r="D851" s="8" t="s">
        <v>238</v>
      </c>
      <c r="E851">
        <v>10</v>
      </c>
      <c r="F851">
        <v>0.48375362157821655</v>
      </c>
      <c r="G851">
        <v>0.48501664400100708</v>
      </c>
      <c r="H851">
        <v>4.5758578926324844E-3</v>
      </c>
      <c r="I851">
        <v>74.511935517571175</v>
      </c>
      <c r="J851">
        <v>1</v>
      </c>
      <c r="K851" s="6" t="s">
        <v>2323</v>
      </c>
    </row>
    <row r="852" spans="1:11" x14ac:dyDescent="0.3">
      <c r="A852" s="5" t="str">
        <f t="shared" si="13"/>
        <v/>
      </c>
      <c r="B852" t="s">
        <v>67</v>
      </c>
      <c r="C852" t="s">
        <v>77</v>
      </c>
      <c r="D852" s="8" t="s">
        <v>238</v>
      </c>
      <c r="E852">
        <v>11</v>
      </c>
      <c r="F852">
        <v>0.5030180811882019</v>
      </c>
      <c r="G852">
        <v>0.52082324028015137</v>
      </c>
      <c r="H852">
        <v>5.3460081107914448E-3</v>
      </c>
      <c r="I852">
        <v>78.67462840086084</v>
      </c>
      <c r="J852">
        <v>1</v>
      </c>
      <c r="K852" s="6" t="s">
        <v>2324</v>
      </c>
    </row>
    <row r="853" spans="1:11" x14ac:dyDescent="0.3">
      <c r="A853" s="5" t="str">
        <f t="shared" si="13"/>
        <v/>
      </c>
      <c r="B853" t="s">
        <v>67</v>
      </c>
      <c r="C853" t="s">
        <v>77</v>
      </c>
      <c r="D853" s="8" t="s">
        <v>238</v>
      </c>
      <c r="E853">
        <v>12</v>
      </c>
      <c r="F853">
        <v>0.64457547664642334</v>
      </c>
      <c r="G853">
        <v>0.67108708620071411</v>
      </c>
      <c r="H853">
        <v>6.3295289874076843E-3</v>
      </c>
      <c r="I853">
        <v>82.682857106501118</v>
      </c>
      <c r="J853">
        <v>1</v>
      </c>
      <c r="K853" s="6" t="s">
        <v>2325</v>
      </c>
    </row>
    <row r="854" spans="1:11" x14ac:dyDescent="0.3">
      <c r="A854" s="5" t="str">
        <f t="shared" si="13"/>
        <v/>
      </c>
      <c r="B854" t="s">
        <v>67</v>
      </c>
      <c r="C854" t="s">
        <v>77</v>
      </c>
      <c r="D854" s="8" t="s">
        <v>238</v>
      </c>
      <c r="E854">
        <v>13</v>
      </c>
      <c r="F854">
        <v>0.88228714466094971</v>
      </c>
      <c r="G854">
        <v>0.92915135622024536</v>
      </c>
      <c r="H854">
        <v>6.970403715968132E-3</v>
      </c>
      <c r="I854">
        <v>85.287879745636488</v>
      </c>
      <c r="J854">
        <v>1</v>
      </c>
      <c r="K854" s="6" t="s">
        <v>2326</v>
      </c>
    </row>
    <row r="855" spans="1:11" x14ac:dyDescent="0.3">
      <c r="A855" s="5" t="str">
        <f t="shared" si="13"/>
        <v/>
      </c>
      <c r="B855" t="s">
        <v>67</v>
      </c>
      <c r="C855" t="s">
        <v>77</v>
      </c>
      <c r="D855" s="8" t="s">
        <v>238</v>
      </c>
      <c r="E855">
        <v>14</v>
      </c>
      <c r="F855">
        <v>1.2097932100296021</v>
      </c>
      <c r="G855">
        <v>1.256193995475769</v>
      </c>
      <c r="H855">
        <v>6.9352425634860992E-3</v>
      </c>
      <c r="I855">
        <v>87.830276429520438</v>
      </c>
      <c r="J855">
        <v>1</v>
      </c>
      <c r="K855" s="6" t="s">
        <v>2327</v>
      </c>
    </row>
    <row r="856" spans="1:11" x14ac:dyDescent="0.3">
      <c r="A856" s="5" t="str">
        <f t="shared" si="13"/>
        <v/>
      </c>
      <c r="B856" t="s">
        <v>67</v>
      </c>
      <c r="C856" t="s">
        <v>77</v>
      </c>
      <c r="D856" s="8" t="s">
        <v>238</v>
      </c>
      <c r="E856">
        <v>15</v>
      </c>
      <c r="F856">
        <v>1.5634368658065796</v>
      </c>
      <c r="G856">
        <v>1.5643577575683594</v>
      </c>
      <c r="H856">
        <v>3.9277570322155952E-3</v>
      </c>
      <c r="I856">
        <v>90.252798682156808</v>
      </c>
      <c r="J856">
        <v>1</v>
      </c>
      <c r="K856" s="6" t="s">
        <v>2328</v>
      </c>
    </row>
    <row r="857" spans="1:11" x14ac:dyDescent="0.3">
      <c r="A857" s="5" t="str">
        <f t="shared" si="13"/>
        <v/>
      </c>
      <c r="B857" t="s">
        <v>67</v>
      </c>
      <c r="C857" t="s">
        <v>77</v>
      </c>
      <c r="D857" s="8" t="s">
        <v>238</v>
      </c>
      <c r="E857">
        <v>16</v>
      </c>
      <c r="F857">
        <v>1.9074801206588745</v>
      </c>
      <c r="G857">
        <v>1.9065592288970947</v>
      </c>
      <c r="H857">
        <v>3.9277570322155952E-3</v>
      </c>
      <c r="I857">
        <v>91.60943572715253</v>
      </c>
      <c r="J857">
        <v>1</v>
      </c>
      <c r="K857" s="6" t="s">
        <v>2329</v>
      </c>
    </row>
    <row r="858" spans="1:11" x14ac:dyDescent="0.3">
      <c r="A858" s="5" t="str">
        <f t="shared" si="13"/>
        <v/>
      </c>
      <c r="B858" t="s">
        <v>67</v>
      </c>
      <c r="C858" t="s">
        <v>77</v>
      </c>
      <c r="D858" s="8" t="s">
        <v>238</v>
      </c>
      <c r="E858">
        <v>17</v>
      </c>
      <c r="F858">
        <v>2.1806900501251221</v>
      </c>
      <c r="G858">
        <v>2.240943431854248</v>
      </c>
      <c r="H858">
        <v>7.5567229650914669E-3</v>
      </c>
      <c r="I858">
        <v>91.88857347329332</v>
      </c>
      <c r="J858">
        <v>1</v>
      </c>
      <c r="K858" s="6" t="s">
        <v>2330</v>
      </c>
    </row>
    <row r="859" spans="1:11" x14ac:dyDescent="0.3">
      <c r="A859" s="5" t="str">
        <f t="shared" si="13"/>
        <v/>
      </c>
      <c r="B859" t="s">
        <v>67</v>
      </c>
      <c r="C859" t="s">
        <v>77</v>
      </c>
      <c r="D859" s="8" t="s">
        <v>238</v>
      </c>
      <c r="E859">
        <v>18</v>
      </c>
      <c r="F859">
        <v>2.3817791938781738</v>
      </c>
      <c r="G859">
        <v>1.6022180318832397</v>
      </c>
      <c r="H859">
        <v>8.7730446830391884E-3</v>
      </c>
      <c r="I859">
        <v>90.627389344670576</v>
      </c>
      <c r="J859">
        <v>1</v>
      </c>
      <c r="K859" s="6" t="s">
        <v>2331</v>
      </c>
    </row>
    <row r="860" spans="1:11" x14ac:dyDescent="0.3">
      <c r="A860" s="5" t="str">
        <f t="shared" si="13"/>
        <v/>
      </c>
      <c r="B860" t="s">
        <v>67</v>
      </c>
      <c r="C860" t="s">
        <v>77</v>
      </c>
      <c r="D860" s="8" t="s">
        <v>238</v>
      </c>
      <c r="E860">
        <v>19</v>
      </c>
      <c r="F860">
        <v>2.4891948699951172</v>
      </c>
      <c r="G860">
        <v>2.1166338920593262</v>
      </c>
      <c r="H860">
        <v>8.6793852970004082E-3</v>
      </c>
      <c r="I860">
        <v>88.638441424098872</v>
      </c>
      <c r="J860">
        <v>1</v>
      </c>
      <c r="K860" s="6" t="s">
        <v>2332</v>
      </c>
    </row>
    <row r="861" spans="1:11" x14ac:dyDescent="0.3">
      <c r="A861" s="5" t="str">
        <f t="shared" si="13"/>
        <v/>
      </c>
      <c r="B861" t="s">
        <v>67</v>
      </c>
      <c r="C861" t="s">
        <v>77</v>
      </c>
      <c r="D861" s="8" t="s">
        <v>238</v>
      </c>
      <c r="E861">
        <v>20</v>
      </c>
      <c r="F861">
        <v>2.3956913948059082</v>
      </c>
      <c r="G861">
        <v>2.1482033729553223</v>
      </c>
      <c r="H861">
        <v>8.2030463963747025E-3</v>
      </c>
      <c r="I861">
        <v>86.989973783578677</v>
      </c>
      <c r="J861">
        <v>1</v>
      </c>
      <c r="K861" s="6" t="s">
        <v>2333</v>
      </c>
    </row>
    <row r="862" spans="1:11" x14ac:dyDescent="0.3">
      <c r="A862" s="5" t="str">
        <f t="shared" si="13"/>
        <v/>
      </c>
      <c r="B862" t="s">
        <v>67</v>
      </c>
      <c r="C862" t="s">
        <v>77</v>
      </c>
      <c r="D862" s="8" t="s">
        <v>238</v>
      </c>
      <c r="E862">
        <v>21</v>
      </c>
      <c r="F862">
        <v>2.2299838066101074</v>
      </c>
      <c r="G862">
        <v>2.0745670795440674</v>
      </c>
      <c r="H862">
        <v>7.8463358804583549E-3</v>
      </c>
      <c r="I862">
        <v>83.95193250314648</v>
      </c>
      <c r="J862">
        <v>1</v>
      </c>
      <c r="K862" s="6" t="s">
        <v>2334</v>
      </c>
    </row>
    <row r="863" spans="1:11" x14ac:dyDescent="0.3">
      <c r="A863" s="5" t="str">
        <f t="shared" si="13"/>
        <v/>
      </c>
      <c r="B863" t="s">
        <v>67</v>
      </c>
      <c r="C863" t="s">
        <v>77</v>
      </c>
      <c r="D863" s="8" t="s">
        <v>238</v>
      </c>
      <c r="E863">
        <v>22</v>
      </c>
      <c r="F863">
        <v>2.0822372436523438</v>
      </c>
      <c r="G863">
        <v>2.4944252967834473</v>
      </c>
      <c r="H863">
        <v>7.7571514993906021E-3</v>
      </c>
      <c r="I863">
        <v>80.357377750270771</v>
      </c>
      <c r="J863">
        <v>1</v>
      </c>
      <c r="K863" s="6" t="s">
        <v>2335</v>
      </c>
    </row>
    <row r="864" spans="1:11" x14ac:dyDescent="0.3">
      <c r="A864" s="5" t="str">
        <f t="shared" si="13"/>
        <v/>
      </c>
      <c r="B864" t="s">
        <v>67</v>
      </c>
      <c r="C864" t="s">
        <v>77</v>
      </c>
      <c r="D864" s="8" t="s">
        <v>238</v>
      </c>
      <c r="E864">
        <v>23</v>
      </c>
      <c r="F864">
        <v>1.8614938259124756</v>
      </c>
      <c r="G864">
        <v>2.0530490875244141</v>
      </c>
      <c r="H864">
        <v>7.5670676305890083E-3</v>
      </c>
      <c r="I864">
        <v>77.5520925411099</v>
      </c>
      <c r="J864">
        <v>1</v>
      </c>
      <c r="K864" s="6" t="s">
        <v>2336</v>
      </c>
    </row>
    <row r="865" spans="1:11" x14ac:dyDescent="0.3">
      <c r="A865" s="5" t="str">
        <f t="shared" si="13"/>
        <v/>
      </c>
      <c r="B865" t="s">
        <v>67</v>
      </c>
      <c r="C865" t="s">
        <v>77</v>
      </c>
      <c r="D865" s="8" t="s">
        <v>238</v>
      </c>
      <c r="E865">
        <v>24</v>
      </c>
      <c r="F865">
        <v>1.5890125036239624</v>
      </c>
      <c r="G865">
        <v>1.7101637125015259</v>
      </c>
      <c r="H865">
        <v>7.2051906026899815E-3</v>
      </c>
      <c r="I865">
        <v>76.205078611850482</v>
      </c>
      <c r="J865">
        <v>1</v>
      </c>
      <c r="K865" s="6" t="s">
        <v>2337</v>
      </c>
    </row>
    <row r="866" spans="1:11" x14ac:dyDescent="0.3">
      <c r="A866" s="5" t="str">
        <f t="shared" si="13"/>
        <v/>
      </c>
      <c r="B866" t="s">
        <v>67</v>
      </c>
      <c r="C866" t="s">
        <v>77</v>
      </c>
      <c r="D866" s="8" t="s">
        <v>239</v>
      </c>
      <c r="E866">
        <v>1</v>
      </c>
      <c r="F866">
        <v>1.4152449369430542</v>
      </c>
      <c r="G866">
        <v>1.3962383270263672</v>
      </c>
      <c r="H866">
        <v>7.3375306092202663E-3</v>
      </c>
      <c r="I866">
        <v>75.278486048420689</v>
      </c>
      <c r="J866">
        <v>1</v>
      </c>
      <c r="K866" s="6" t="s">
        <v>2338</v>
      </c>
    </row>
    <row r="867" spans="1:11" x14ac:dyDescent="0.3">
      <c r="A867" s="5" t="str">
        <f t="shared" si="13"/>
        <v/>
      </c>
      <c r="B867" t="s">
        <v>67</v>
      </c>
      <c r="C867" t="s">
        <v>77</v>
      </c>
      <c r="D867" s="8" t="s">
        <v>239</v>
      </c>
      <c r="E867">
        <v>2</v>
      </c>
      <c r="F867">
        <v>1.1974943876266479</v>
      </c>
      <c r="G867">
        <v>1.1623945236206055</v>
      </c>
      <c r="H867">
        <v>6.7521156743168831E-3</v>
      </c>
      <c r="I867">
        <v>74.134854951444851</v>
      </c>
      <c r="J867">
        <v>1</v>
      </c>
      <c r="K867" s="6" t="s">
        <v>2339</v>
      </c>
    </row>
    <row r="868" spans="1:11" x14ac:dyDescent="0.3">
      <c r="A868" s="5" t="str">
        <f t="shared" si="13"/>
        <v/>
      </c>
      <c r="B868" t="s">
        <v>67</v>
      </c>
      <c r="C868" t="s">
        <v>77</v>
      </c>
      <c r="D868" s="8" t="s">
        <v>239</v>
      </c>
      <c r="E868">
        <v>3</v>
      </c>
      <c r="F868">
        <v>1.0383914709091187</v>
      </c>
      <c r="G868">
        <v>0.99558252096176147</v>
      </c>
      <c r="H868">
        <v>6.0278777964413166E-3</v>
      </c>
      <c r="I868">
        <v>72.929685651694214</v>
      </c>
      <c r="J868">
        <v>1</v>
      </c>
      <c r="K868" s="6" t="s">
        <v>2340</v>
      </c>
    </row>
    <row r="869" spans="1:11" x14ac:dyDescent="0.3">
      <c r="A869" s="5" t="str">
        <f t="shared" si="13"/>
        <v/>
      </c>
      <c r="B869" t="s">
        <v>67</v>
      </c>
      <c r="C869" t="s">
        <v>77</v>
      </c>
      <c r="D869" s="8" t="s">
        <v>239</v>
      </c>
      <c r="E869">
        <v>4</v>
      </c>
      <c r="F869">
        <v>0.91793769598007202</v>
      </c>
      <c r="G869">
        <v>0.88463371992111206</v>
      </c>
      <c r="H869">
        <v>5.3724427707493305E-3</v>
      </c>
      <c r="I869">
        <v>72.198340566755675</v>
      </c>
      <c r="J869">
        <v>1</v>
      </c>
      <c r="K869" s="6" t="s">
        <v>2341</v>
      </c>
    </row>
    <row r="870" spans="1:11" x14ac:dyDescent="0.3">
      <c r="A870" s="5" t="str">
        <f t="shared" si="13"/>
        <v/>
      </c>
      <c r="B870" t="s">
        <v>67</v>
      </c>
      <c r="C870" t="s">
        <v>77</v>
      </c>
      <c r="D870" s="8" t="s">
        <v>239</v>
      </c>
      <c r="E870">
        <v>5</v>
      </c>
      <c r="F870">
        <v>0.83772546052932739</v>
      </c>
      <c r="G870">
        <v>0.80356508493423462</v>
      </c>
      <c r="H870">
        <v>4.7117853537201881E-3</v>
      </c>
      <c r="I870">
        <v>72.155910511289704</v>
      </c>
      <c r="J870">
        <v>1</v>
      </c>
      <c r="K870" s="6" t="s">
        <v>2342</v>
      </c>
    </row>
    <row r="871" spans="1:11" x14ac:dyDescent="0.3">
      <c r="A871" s="5" t="str">
        <f t="shared" si="13"/>
        <v/>
      </c>
      <c r="B871" t="s">
        <v>67</v>
      </c>
      <c r="C871" t="s">
        <v>77</v>
      </c>
      <c r="D871" s="8" t="s">
        <v>239</v>
      </c>
      <c r="E871">
        <v>6</v>
      </c>
      <c r="F871">
        <v>0.78037023544311523</v>
      </c>
      <c r="G871">
        <v>0.76227611303329468</v>
      </c>
      <c r="H871">
        <v>4.0016765706241131E-3</v>
      </c>
      <c r="I871">
        <v>71.740207197221181</v>
      </c>
      <c r="J871">
        <v>1</v>
      </c>
      <c r="K871" s="6" t="s">
        <v>2343</v>
      </c>
    </row>
    <row r="872" spans="1:11" x14ac:dyDescent="0.3">
      <c r="A872" s="5" t="str">
        <f t="shared" si="13"/>
        <v/>
      </c>
      <c r="B872" t="s">
        <v>67</v>
      </c>
      <c r="C872" t="s">
        <v>77</v>
      </c>
      <c r="D872" s="8" t="s">
        <v>239</v>
      </c>
      <c r="E872">
        <v>7</v>
      </c>
      <c r="F872">
        <v>0.74318724870681763</v>
      </c>
      <c r="G872">
        <v>0.72859632968902588</v>
      </c>
      <c r="H872">
        <v>3.6570117808878422E-3</v>
      </c>
      <c r="I872">
        <v>70.890910236819849</v>
      </c>
      <c r="J872">
        <v>1</v>
      </c>
      <c r="K872" s="6" t="s">
        <v>2344</v>
      </c>
    </row>
    <row r="873" spans="1:11" x14ac:dyDescent="0.3">
      <c r="A873" s="5" t="str">
        <f t="shared" si="13"/>
        <v/>
      </c>
      <c r="B873" t="s">
        <v>67</v>
      </c>
      <c r="C873" t="s">
        <v>77</v>
      </c>
      <c r="D873" s="8" t="s">
        <v>239</v>
      </c>
      <c r="E873">
        <v>8</v>
      </c>
      <c r="F873">
        <v>0.71983456611633301</v>
      </c>
      <c r="G873">
        <v>0.71607047319412231</v>
      </c>
      <c r="H873">
        <v>4.0769022889435291E-3</v>
      </c>
      <c r="I873">
        <v>71.410535480296133</v>
      </c>
      <c r="J873">
        <v>1</v>
      </c>
      <c r="K873" s="6" t="s">
        <v>2345</v>
      </c>
    </row>
    <row r="874" spans="1:11" x14ac:dyDescent="0.3">
      <c r="A874" s="5" t="str">
        <f t="shared" si="13"/>
        <v/>
      </c>
      <c r="B874" t="s">
        <v>67</v>
      </c>
      <c r="C874" t="s">
        <v>77</v>
      </c>
      <c r="D874" s="8" t="s">
        <v>239</v>
      </c>
      <c r="E874">
        <v>9</v>
      </c>
      <c r="F874">
        <v>0.70591473579406738</v>
      </c>
      <c r="G874">
        <v>0.70261698961257935</v>
      </c>
      <c r="H874">
        <v>4.8057679086923599E-3</v>
      </c>
      <c r="I874">
        <v>73.657376619122445</v>
      </c>
      <c r="J874">
        <v>1</v>
      </c>
      <c r="K874" s="6" t="s">
        <v>2346</v>
      </c>
    </row>
    <row r="875" spans="1:11" x14ac:dyDescent="0.3">
      <c r="A875" s="5" t="str">
        <f t="shared" si="13"/>
        <v/>
      </c>
      <c r="B875" t="s">
        <v>67</v>
      </c>
      <c r="C875" t="s">
        <v>77</v>
      </c>
      <c r="D875" s="8" t="s">
        <v>239</v>
      </c>
      <c r="E875">
        <v>10</v>
      </c>
      <c r="F875">
        <v>0.69818681478500366</v>
      </c>
      <c r="G875">
        <v>0.70879912376403809</v>
      </c>
      <c r="H875">
        <v>5.735224112868309E-3</v>
      </c>
      <c r="I875">
        <v>77.664442734480829</v>
      </c>
      <c r="J875">
        <v>1</v>
      </c>
      <c r="K875" s="6" t="s">
        <v>2347</v>
      </c>
    </row>
    <row r="876" spans="1:11" x14ac:dyDescent="0.3">
      <c r="A876" s="5" t="str">
        <f t="shared" si="13"/>
        <v/>
      </c>
      <c r="B876" t="s">
        <v>67</v>
      </c>
      <c r="C876" t="s">
        <v>77</v>
      </c>
      <c r="D876" s="8" t="s">
        <v>239</v>
      </c>
      <c r="E876">
        <v>11</v>
      </c>
      <c r="F876">
        <v>0.7682875394821167</v>
      </c>
      <c r="G876">
        <v>0.77760910987854004</v>
      </c>
      <c r="H876">
        <v>6.6748326644301414E-3</v>
      </c>
      <c r="I876">
        <v>81.431504817141516</v>
      </c>
      <c r="J876">
        <v>1</v>
      </c>
      <c r="K876" s="6" t="s">
        <v>2348</v>
      </c>
    </row>
    <row r="877" spans="1:11" x14ac:dyDescent="0.3">
      <c r="A877" s="5" t="str">
        <f t="shared" si="13"/>
        <v/>
      </c>
      <c r="B877" t="s">
        <v>67</v>
      </c>
      <c r="C877" t="s">
        <v>77</v>
      </c>
      <c r="D877" s="8" t="s">
        <v>239</v>
      </c>
      <c r="E877">
        <v>12</v>
      </c>
      <c r="F877">
        <v>0.94382494688034058</v>
      </c>
      <c r="G877">
        <v>0.94002920389175415</v>
      </c>
      <c r="H877">
        <v>7.6796663925051689E-3</v>
      </c>
      <c r="I877">
        <v>83.532708360900045</v>
      </c>
      <c r="J877">
        <v>1</v>
      </c>
      <c r="K877" s="6" t="s">
        <v>2349</v>
      </c>
    </row>
    <row r="878" spans="1:11" x14ac:dyDescent="0.3">
      <c r="A878" s="5" t="str">
        <f t="shared" si="13"/>
        <v/>
      </c>
      <c r="B878" t="s">
        <v>67</v>
      </c>
      <c r="C878" t="s">
        <v>77</v>
      </c>
      <c r="D878" s="8" t="s">
        <v>239</v>
      </c>
      <c r="E878">
        <v>13</v>
      </c>
      <c r="F878">
        <v>1.1912651062011719</v>
      </c>
      <c r="G878">
        <v>1.2081186771392822</v>
      </c>
      <c r="H878">
        <v>8.6110411211848259E-3</v>
      </c>
      <c r="I878">
        <v>85.504251186713432</v>
      </c>
      <c r="J878">
        <v>1</v>
      </c>
      <c r="K878" s="6" t="s">
        <v>2350</v>
      </c>
    </row>
    <row r="879" spans="1:11" x14ac:dyDescent="0.3">
      <c r="A879" s="5" t="str">
        <f t="shared" si="13"/>
        <v/>
      </c>
      <c r="B879" t="s">
        <v>67</v>
      </c>
      <c r="C879" t="s">
        <v>77</v>
      </c>
      <c r="D879" s="8" t="s">
        <v>239</v>
      </c>
      <c r="E879">
        <v>14</v>
      </c>
      <c r="F879">
        <v>1.4326632022857666</v>
      </c>
      <c r="G879">
        <v>1.4553626775741577</v>
      </c>
      <c r="H879">
        <v>9.1166477650403976E-3</v>
      </c>
      <c r="I879">
        <v>86.859541226149716</v>
      </c>
      <c r="J879">
        <v>1</v>
      </c>
      <c r="K879" s="6" t="s">
        <v>2351</v>
      </c>
    </row>
    <row r="880" spans="1:11" x14ac:dyDescent="0.3">
      <c r="A880" s="5" t="str">
        <f t="shared" si="13"/>
        <v/>
      </c>
      <c r="B880" t="s">
        <v>67</v>
      </c>
      <c r="C880" t="s">
        <v>77</v>
      </c>
      <c r="D880" s="8" t="s">
        <v>239</v>
      </c>
      <c r="E880">
        <v>15</v>
      </c>
      <c r="F880">
        <v>1.6722924709320068</v>
      </c>
      <c r="G880">
        <v>1.7121889591217041</v>
      </c>
      <c r="H880">
        <v>9.0451622381806374E-3</v>
      </c>
      <c r="I880">
        <v>86.927678563903839</v>
      </c>
      <c r="J880">
        <v>1</v>
      </c>
      <c r="K880" s="6" t="s">
        <v>2352</v>
      </c>
    </row>
    <row r="881" spans="1:11" x14ac:dyDescent="0.3">
      <c r="A881" s="5" t="str">
        <f t="shared" si="13"/>
        <v/>
      </c>
      <c r="B881" t="s">
        <v>67</v>
      </c>
      <c r="C881" t="s">
        <v>77</v>
      </c>
      <c r="D881" s="8" t="s">
        <v>239</v>
      </c>
      <c r="E881">
        <v>16</v>
      </c>
      <c r="F881">
        <v>1.9654037952423096</v>
      </c>
      <c r="G881">
        <v>1.9717049598693848</v>
      </c>
      <c r="H881">
        <v>8.1994002684950829E-3</v>
      </c>
      <c r="I881">
        <v>87.213436613287755</v>
      </c>
      <c r="J881">
        <v>1</v>
      </c>
      <c r="K881" s="6" t="s">
        <v>2353</v>
      </c>
    </row>
    <row r="882" spans="1:11" x14ac:dyDescent="0.3">
      <c r="A882" s="5" t="str">
        <f t="shared" si="13"/>
        <v/>
      </c>
      <c r="B882" t="s">
        <v>67</v>
      </c>
      <c r="C882" t="s">
        <v>77</v>
      </c>
      <c r="D882" s="8" t="s">
        <v>239</v>
      </c>
      <c r="E882">
        <v>17</v>
      </c>
      <c r="F882">
        <v>2.1851019859313965</v>
      </c>
      <c r="G882">
        <v>2.1786432266235352</v>
      </c>
      <c r="H882">
        <v>4.3623996898531914E-3</v>
      </c>
      <c r="I882">
        <v>86.91559377781347</v>
      </c>
      <c r="J882">
        <v>1</v>
      </c>
      <c r="K882" s="6" t="s">
        <v>2354</v>
      </c>
    </row>
    <row r="883" spans="1:11" x14ac:dyDescent="0.3">
      <c r="A883" s="5" t="str">
        <f t="shared" si="13"/>
        <v/>
      </c>
      <c r="B883" t="s">
        <v>67</v>
      </c>
      <c r="C883" t="s">
        <v>77</v>
      </c>
      <c r="D883" s="8" t="s">
        <v>239</v>
      </c>
      <c r="E883">
        <v>18</v>
      </c>
      <c r="F883">
        <v>2.367762565612793</v>
      </c>
      <c r="G883">
        <v>2.3742213249206543</v>
      </c>
      <c r="H883">
        <v>4.3623996898531914E-3</v>
      </c>
      <c r="I883">
        <v>85.732015093504131</v>
      </c>
      <c r="J883">
        <v>1</v>
      </c>
      <c r="K883" s="6" t="s">
        <v>2355</v>
      </c>
    </row>
    <row r="884" spans="1:11" x14ac:dyDescent="0.3">
      <c r="A884" s="5" t="str">
        <f t="shared" si="13"/>
        <v/>
      </c>
      <c r="B884" t="s">
        <v>67</v>
      </c>
      <c r="C884" t="s">
        <v>77</v>
      </c>
      <c r="D884" s="8" t="s">
        <v>239</v>
      </c>
      <c r="E884">
        <v>19</v>
      </c>
      <c r="F884">
        <v>2.4195899963378906</v>
      </c>
      <c r="G884">
        <v>2.4929711818695068</v>
      </c>
      <c r="H884">
        <v>8.0010360106825829E-3</v>
      </c>
      <c r="I884">
        <v>83.798318907174362</v>
      </c>
      <c r="J884">
        <v>1</v>
      </c>
      <c r="K884" s="6" t="s">
        <v>2356</v>
      </c>
    </row>
    <row r="885" spans="1:11" x14ac:dyDescent="0.3">
      <c r="A885" s="5" t="str">
        <f t="shared" si="13"/>
        <v/>
      </c>
      <c r="B885" t="s">
        <v>67</v>
      </c>
      <c r="C885" t="s">
        <v>77</v>
      </c>
      <c r="D885" s="8" t="s">
        <v>239</v>
      </c>
      <c r="E885">
        <v>20</v>
      </c>
      <c r="F885">
        <v>2.2556657791137695</v>
      </c>
      <c r="G885">
        <v>1.5778217315673828</v>
      </c>
      <c r="H885">
        <v>8.5538187995553017E-3</v>
      </c>
      <c r="I885">
        <v>81.461694678075744</v>
      </c>
      <c r="J885">
        <v>1</v>
      </c>
      <c r="K885" s="6" t="s">
        <v>2357</v>
      </c>
    </row>
    <row r="886" spans="1:11" x14ac:dyDescent="0.3">
      <c r="A886" s="5" t="str">
        <f t="shared" si="13"/>
        <v/>
      </c>
      <c r="B886" t="s">
        <v>67</v>
      </c>
      <c r="C886" t="s">
        <v>77</v>
      </c>
      <c r="D886" s="8" t="s">
        <v>239</v>
      </c>
      <c r="E886">
        <v>21</v>
      </c>
      <c r="F886">
        <v>2.0669612884521484</v>
      </c>
      <c r="G886">
        <v>2.341881275177002</v>
      </c>
      <c r="H886">
        <v>8.3045968785881996E-3</v>
      </c>
      <c r="I886">
        <v>78.070368548180127</v>
      </c>
      <c r="J886">
        <v>1</v>
      </c>
      <c r="K886" s="6" t="s">
        <v>2358</v>
      </c>
    </row>
    <row r="887" spans="1:11" x14ac:dyDescent="0.3">
      <c r="A887" s="5" t="str">
        <f t="shared" si="13"/>
        <v/>
      </c>
      <c r="B887" t="s">
        <v>67</v>
      </c>
      <c r="C887" t="s">
        <v>77</v>
      </c>
      <c r="D887" s="8" t="s">
        <v>239</v>
      </c>
      <c r="E887">
        <v>22</v>
      </c>
      <c r="F887">
        <v>1.9060275554656982</v>
      </c>
      <c r="G887">
        <v>1.9373000860214233</v>
      </c>
      <c r="H887">
        <v>7.8895911574363708E-3</v>
      </c>
      <c r="I887">
        <v>74.914679769887684</v>
      </c>
      <c r="J887">
        <v>1</v>
      </c>
      <c r="K887" s="6" t="s">
        <v>2359</v>
      </c>
    </row>
    <row r="888" spans="1:11" x14ac:dyDescent="0.3">
      <c r="A888" s="5" t="str">
        <f t="shared" si="13"/>
        <v/>
      </c>
      <c r="B888" t="s">
        <v>67</v>
      </c>
      <c r="C888" t="s">
        <v>77</v>
      </c>
      <c r="D888" s="8" t="s">
        <v>239</v>
      </c>
      <c r="E888">
        <v>23</v>
      </c>
      <c r="F888">
        <v>1.6950055360794067</v>
      </c>
      <c r="G888">
        <v>1.6918060779571533</v>
      </c>
      <c r="H888">
        <v>7.9309660941362381E-3</v>
      </c>
      <c r="I888">
        <v>73.148425134949278</v>
      </c>
      <c r="J888">
        <v>1</v>
      </c>
      <c r="K888" s="6" t="s">
        <v>2360</v>
      </c>
    </row>
    <row r="889" spans="1:11" x14ac:dyDescent="0.3">
      <c r="A889" s="5" t="str">
        <f t="shared" si="13"/>
        <v/>
      </c>
      <c r="B889" t="s">
        <v>67</v>
      </c>
      <c r="C889" t="s">
        <v>77</v>
      </c>
      <c r="D889" s="8" t="s">
        <v>239</v>
      </c>
      <c r="E889">
        <v>24</v>
      </c>
      <c r="F889">
        <v>1.421550989151001</v>
      </c>
      <c r="G889">
        <v>1.4137134552001953</v>
      </c>
      <c r="H889">
        <v>7.6237884350121021E-3</v>
      </c>
      <c r="I889">
        <v>71.871075314212931</v>
      </c>
      <c r="J889">
        <v>1</v>
      </c>
      <c r="K889" s="6" t="s">
        <v>2361</v>
      </c>
    </row>
    <row r="890" spans="1:11" x14ac:dyDescent="0.3">
      <c r="A890" s="5" t="str">
        <f t="shared" si="13"/>
        <v/>
      </c>
      <c r="B890" t="s">
        <v>67</v>
      </c>
      <c r="C890" t="s">
        <v>77</v>
      </c>
      <c r="D890" s="8" t="s">
        <v>240</v>
      </c>
      <c r="E890">
        <v>1</v>
      </c>
      <c r="F890">
        <v>0.98214030265808105</v>
      </c>
      <c r="G890">
        <v>0.99842840433120728</v>
      </c>
      <c r="H890">
        <v>6.1231250874698162E-3</v>
      </c>
      <c r="I890">
        <v>67.643398476880805</v>
      </c>
      <c r="J890">
        <v>1</v>
      </c>
      <c r="K890" s="6" t="s">
        <v>2362</v>
      </c>
    </row>
    <row r="891" spans="1:11" x14ac:dyDescent="0.3">
      <c r="A891" s="5" t="str">
        <f t="shared" si="13"/>
        <v/>
      </c>
      <c r="B891" t="s">
        <v>67</v>
      </c>
      <c r="C891" t="s">
        <v>77</v>
      </c>
      <c r="D891" s="8" t="s">
        <v>240</v>
      </c>
      <c r="E891">
        <v>2</v>
      </c>
      <c r="F891">
        <v>0.84129613637924194</v>
      </c>
      <c r="G891">
        <v>0.8448607325553894</v>
      </c>
      <c r="H891">
        <v>5.5987988598644733E-3</v>
      </c>
      <c r="I891">
        <v>66.686019720189279</v>
      </c>
      <c r="J891">
        <v>1</v>
      </c>
      <c r="K891" s="6" t="s">
        <v>2363</v>
      </c>
    </row>
    <row r="892" spans="1:11" x14ac:dyDescent="0.3">
      <c r="A892" s="5" t="str">
        <f t="shared" si="13"/>
        <v/>
      </c>
      <c r="B892" t="s">
        <v>67</v>
      </c>
      <c r="C892" t="s">
        <v>77</v>
      </c>
      <c r="D892" s="8" t="s">
        <v>240</v>
      </c>
      <c r="E892">
        <v>3</v>
      </c>
      <c r="F892">
        <v>0.72992634773254395</v>
      </c>
      <c r="G892">
        <v>0.74006414413452148</v>
      </c>
      <c r="H892">
        <v>4.8946300521492958E-3</v>
      </c>
      <c r="I892">
        <v>65.916520762570556</v>
      </c>
      <c r="J892">
        <v>1</v>
      </c>
      <c r="K892" s="6" t="s">
        <v>2364</v>
      </c>
    </row>
    <row r="893" spans="1:11" x14ac:dyDescent="0.3">
      <c r="A893" s="5" t="str">
        <f t="shared" si="13"/>
        <v/>
      </c>
      <c r="B893" t="s">
        <v>67</v>
      </c>
      <c r="C893" t="s">
        <v>77</v>
      </c>
      <c r="D893" s="8" t="s">
        <v>240</v>
      </c>
      <c r="E893">
        <v>4</v>
      </c>
      <c r="F893">
        <v>0.66719192266464233</v>
      </c>
      <c r="G893">
        <v>0.66607427597045898</v>
      </c>
      <c r="H893">
        <v>4.2833667248487473E-3</v>
      </c>
      <c r="I893">
        <v>65.053184016382318</v>
      </c>
      <c r="J893">
        <v>1</v>
      </c>
      <c r="K893" s="6" t="s">
        <v>2365</v>
      </c>
    </row>
    <row r="894" spans="1:11" x14ac:dyDescent="0.3">
      <c r="A894" s="5" t="str">
        <f t="shared" si="13"/>
        <v/>
      </c>
      <c r="B894" t="s">
        <v>67</v>
      </c>
      <c r="C894" t="s">
        <v>77</v>
      </c>
      <c r="D894" s="8" t="s">
        <v>240</v>
      </c>
      <c r="E894">
        <v>5</v>
      </c>
      <c r="F894">
        <v>0.62158048152923584</v>
      </c>
      <c r="G894">
        <v>0.62400782108306885</v>
      </c>
      <c r="H894">
        <v>3.7294742651283741E-3</v>
      </c>
      <c r="I894">
        <v>64.272897294485773</v>
      </c>
      <c r="J894">
        <v>1</v>
      </c>
      <c r="K894" s="6" t="s">
        <v>2366</v>
      </c>
    </row>
    <row r="895" spans="1:11" x14ac:dyDescent="0.3">
      <c r="A895" s="5" t="str">
        <f t="shared" si="13"/>
        <v/>
      </c>
      <c r="B895" t="s">
        <v>67</v>
      </c>
      <c r="C895" t="s">
        <v>77</v>
      </c>
      <c r="D895" s="8" t="s">
        <v>240</v>
      </c>
      <c r="E895">
        <v>6</v>
      </c>
      <c r="F895">
        <v>0.60444831848144531</v>
      </c>
      <c r="G895">
        <v>0.61033803224563599</v>
      </c>
      <c r="H895">
        <v>3.0855638906359673E-3</v>
      </c>
      <c r="I895">
        <v>63.94521064781889</v>
      </c>
      <c r="J895">
        <v>1</v>
      </c>
      <c r="K895" s="6" t="s">
        <v>2367</v>
      </c>
    </row>
    <row r="896" spans="1:11" x14ac:dyDescent="0.3">
      <c r="A896" s="5" t="str">
        <f t="shared" si="13"/>
        <v/>
      </c>
      <c r="B896" t="s">
        <v>67</v>
      </c>
      <c r="C896" t="s">
        <v>77</v>
      </c>
      <c r="D896" s="8" t="s">
        <v>240</v>
      </c>
      <c r="E896">
        <v>7</v>
      </c>
      <c r="F896">
        <v>0.60028016567230225</v>
      </c>
      <c r="G896">
        <v>0.59924185276031494</v>
      </c>
      <c r="H896">
        <v>2.7483876328915358E-3</v>
      </c>
      <c r="I896">
        <v>63.529305777411842</v>
      </c>
      <c r="J896">
        <v>1</v>
      </c>
      <c r="K896" s="6" t="s">
        <v>2368</v>
      </c>
    </row>
    <row r="897" spans="1:11" x14ac:dyDescent="0.3">
      <c r="A897" s="5" t="str">
        <f t="shared" si="13"/>
        <v/>
      </c>
      <c r="B897" t="s">
        <v>67</v>
      </c>
      <c r="C897" t="s">
        <v>77</v>
      </c>
      <c r="D897" s="8" t="s">
        <v>240</v>
      </c>
      <c r="E897">
        <v>8</v>
      </c>
      <c r="F897">
        <v>0.57202088832855225</v>
      </c>
      <c r="G897">
        <v>0.56328576803207397</v>
      </c>
      <c r="H897">
        <v>2.953995717689395E-3</v>
      </c>
      <c r="I897">
        <v>63.838440684060167</v>
      </c>
      <c r="J897">
        <v>1</v>
      </c>
      <c r="K897" s="6" t="s">
        <v>2369</v>
      </c>
    </row>
    <row r="898" spans="1:11" x14ac:dyDescent="0.3">
      <c r="A898" s="5" t="str">
        <f t="shared" ref="A898:A961" si="14">IF(AND(category = B898, subcategory=C898, reportdate = D898), E898, "")</f>
        <v/>
      </c>
      <c r="B898" t="s">
        <v>67</v>
      </c>
      <c r="C898" t="s">
        <v>77</v>
      </c>
      <c r="D898" s="8" t="s">
        <v>240</v>
      </c>
      <c r="E898">
        <v>9</v>
      </c>
      <c r="F898">
        <v>0.50043350458145142</v>
      </c>
      <c r="G898">
        <v>0.49553751945495605</v>
      </c>
      <c r="H898">
        <v>3.475983627140522E-3</v>
      </c>
      <c r="I898">
        <v>66.262018894496023</v>
      </c>
      <c r="J898">
        <v>1</v>
      </c>
      <c r="K898" s="6" t="s">
        <v>2370</v>
      </c>
    </row>
    <row r="899" spans="1:11" x14ac:dyDescent="0.3">
      <c r="A899" s="5" t="str">
        <f t="shared" si="14"/>
        <v/>
      </c>
      <c r="B899" t="s">
        <v>67</v>
      </c>
      <c r="C899" t="s">
        <v>77</v>
      </c>
      <c r="D899" s="8" t="s">
        <v>240</v>
      </c>
      <c r="E899">
        <v>10</v>
      </c>
      <c r="F899">
        <v>0.3781801164150238</v>
      </c>
      <c r="G899">
        <v>0.3820667564868927</v>
      </c>
      <c r="H899">
        <v>4.1255615651607513E-3</v>
      </c>
      <c r="I899">
        <v>69.591377996237128</v>
      </c>
      <c r="J899">
        <v>1</v>
      </c>
      <c r="K899" s="6" t="s">
        <v>2371</v>
      </c>
    </row>
    <row r="900" spans="1:11" x14ac:dyDescent="0.3">
      <c r="A900" s="5" t="str">
        <f t="shared" si="14"/>
        <v/>
      </c>
      <c r="B900" t="s">
        <v>67</v>
      </c>
      <c r="C900" t="s">
        <v>77</v>
      </c>
      <c r="D900" s="8" t="s">
        <v>240</v>
      </c>
      <c r="E900">
        <v>11</v>
      </c>
      <c r="F900">
        <v>0.32038995623588562</v>
      </c>
      <c r="G900">
        <v>0.32514137029647827</v>
      </c>
      <c r="H900">
        <v>4.743257537484169E-3</v>
      </c>
      <c r="I900">
        <v>74.369331405950277</v>
      </c>
      <c r="J900">
        <v>1</v>
      </c>
      <c r="K900" s="6" t="s">
        <v>2372</v>
      </c>
    </row>
    <row r="901" spans="1:11" x14ac:dyDescent="0.3">
      <c r="A901" s="5" t="str">
        <f t="shared" si="14"/>
        <v/>
      </c>
      <c r="B901" t="s">
        <v>67</v>
      </c>
      <c r="C901" t="s">
        <v>77</v>
      </c>
      <c r="D901" s="8" t="s">
        <v>240</v>
      </c>
      <c r="E901">
        <v>12</v>
      </c>
      <c r="F901">
        <v>0.37748792767524719</v>
      </c>
      <c r="G901">
        <v>0.3680286705493927</v>
      </c>
      <c r="H901">
        <v>5.5203326046466827E-3</v>
      </c>
      <c r="I901">
        <v>78.606521921070737</v>
      </c>
      <c r="J901">
        <v>1</v>
      </c>
      <c r="K901" s="6" t="s">
        <v>2373</v>
      </c>
    </row>
    <row r="902" spans="1:11" x14ac:dyDescent="0.3">
      <c r="A902" s="5" t="str">
        <f t="shared" si="14"/>
        <v/>
      </c>
      <c r="B902" t="s">
        <v>67</v>
      </c>
      <c r="C902" t="s">
        <v>77</v>
      </c>
      <c r="D902" s="8" t="s">
        <v>240</v>
      </c>
      <c r="E902">
        <v>13</v>
      </c>
      <c r="F902">
        <v>0.53607654571533203</v>
      </c>
      <c r="G902">
        <v>0.52321857213973999</v>
      </c>
      <c r="H902">
        <v>6.3244537450373173E-3</v>
      </c>
      <c r="I902">
        <v>81.71264828594127</v>
      </c>
      <c r="J902">
        <v>1</v>
      </c>
      <c r="K902" s="6" t="s">
        <v>2374</v>
      </c>
    </row>
    <row r="903" spans="1:11" x14ac:dyDescent="0.3">
      <c r="A903" s="5" t="str">
        <f t="shared" si="14"/>
        <v/>
      </c>
      <c r="B903" t="s">
        <v>67</v>
      </c>
      <c r="C903" t="s">
        <v>77</v>
      </c>
      <c r="D903" s="8" t="s">
        <v>240</v>
      </c>
      <c r="E903">
        <v>14</v>
      </c>
      <c r="F903">
        <v>0.78222393989562988</v>
      </c>
      <c r="G903">
        <v>0.75041341781616211</v>
      </c>
      <c r="H903">
        <v>6.9548077881336212E-3</v>
      </c>
      <c r="I903">
        <v>83.09129098107644</v>
      </c>
      <c r="J903">
        <v>1</v>
      </c>
      <c r="K903" s="6" t="s">
        <v>2375</v>
      </c>
    </row>
    <row r="904" spans="1:11" x14ac:dyDescent="0.3">
      <c r="A904" s="5" t="str">
        <f t="shared" si="14"/>
        <v/>
      </c>
      <c r="B904" t="s">
        <v>67</v>
      </c>
      <c r="C904" t="s">
        <v>77</v>
      </c>
      <c r="D904" s="8" t="s">
        <v>240</v>
      </c>
      <c r="E904">
        <v>15</v>
      </c>
      <c r="F904">
        <v>1.0374785661697388</v>
      </c>
      <c r="G904">
        <v>1.0246268510818481</v>
      </c>
      <c r="H904">
        <v>7.2074150666594505E-3</v>
      </c>
      <c r="I904">
        <v>85.182288264937966</v>
      </c>
      <c r="J904">
        <v>1</v>
      </c>
      <c r="K904" s="6" t="s">
        <v>2376</v>
      </c>
    </row>
    <row r="905" spans="1:11" x14ac:dyDescent="0.3">
      <c r="A905" s="5" t="str">
        <f t="shared" si="14"/>
        <v/>
      </c>
      <c r="B905" t="s">
        <v>67</v>
      </c>
      <c r="C905" t="s">
        <v>77</v>
      </c>
      <c r="D905" s="8" t="s">
        <v>240</v>
      </c>
      <c r="E905">
        <v>16</v>
      </c>
      <c r="F905">
        <v>1.3655827045440674</v>
      </c>
      <c r="G905">
        <v>1.3554965257644653</v>
      </c>
      <c r="H905">
        <v>6.8892072886228561E-3</v>
      </c>
      <c r="I905">
        <v>86.124672158849478</v>
      </c>
      <c r="J905">
        <v>1</v>
      </c>
      <c r="K905" s="6" t="s">
        <v>2377</v>
      </c>
    </row>
    <row r="906" spans="1:11" x14ac:dyDescent="0.3">
      <c r="A906" s="5" t="str">
        <f t="shared" si="14"/>
        <v/>
      </c>
      <c r="B906" t="s">
        <v>67</v>
      </c>
      <c r="C906" t="s">
        <v>77</v>
      </c>
      <c r="D906" s="8" t="s">
        <v>240</v>
      </c>
      <c r="E906">
        <v>17</v>
      </c>
      <c r="F906">
        <v>1.6664614677429199</v>
      </c>
      <c r="G906">
        <v>1.6659208536148071</v>
      </c>
      <c r="H906">
        <v>3.8309821393340826E-3</v>
      </c>
      <c r="I906">
        <v>86.849954466115761</v>
      </c>
      <c r="J906">
        <v>1</v>
      </c>
      <c r="K906" s="6" t="s">
        <v>2378</v>
      </c>
    </row>
    <row r="907" spans="1:11" x14ac:dyDescent="0.3">
      <c r="A907" s="5" t="str">
        <f t="shared" si="14"/>
        <v/>
      </c>
      <c r="B907" t="s">
        <v>67</v>
      </c>
      <c r="C907" t="s">
        <v>77</v>
      </c>
      <c r="D907" s="8" t="s">
        <v>240</v>
      </c>
      <c r="E907">
        <v>18</v>
      </c>
      <c r="F907">
        <v>1.9495391845703125</v>
      </c>
      <c r="G907">
        <v>1.9500797986984253</v>
      </c>
      <c r="H907">
        <v>3.8309821393340826E-3</v>
      </c>
      <c r="I907">
        <v>85.483760686588425</v>
      </c>
      <c r="J907">
        <v>1</v>
      </c>
      <c r="K907" s="6" t="s">
        <v>2379</v>
      </c>
    </row>
    <row r="908" spans="1:11" x14ac:dyDescent="0.3">
      <c r="A908" s="5" t="str">
        <f t="shared" si="14"/>
        <v/>
      </c>
      <c r="B908" t="s">
        <v>67</v>
      </c>
      <c r="C908" t="s">
        <v>77</v>
      </c>
      <c r="D908" s="8" t="s">
        <v>240</v>
      </c>
      <c r="E908">
        <v>19</v>
      </c>
      <c r="F908">
        <v>2.0858943462371826</v>
      </c>
      <c r="G908">
        <v>2.1298656463623047</v>
      </c>
      <c r="H908">
        <v>6.9943959824740887E-3</v>
      </c>
      <c r="I908">
        <v>84.243867844569991</v>
      </c>
      <c r="J908">
        <v>1</v>
      </c>
      <c r="K908" s="6" t="s">
        <v>2380</v>
      </c>
    </row>
    <row r="909" spans="1:11" x14ac:dyDescent="0.3">
      <c r="A909" s="5" t="str">
        <f t="shared" si="14"/>
        <v/>
      </c>
      <c r="B909" t="s">
        <v>67</v>
      </c>
      <c r="C909" t="s">
        <v>77</v>
      </c>
      <c r="D909" s="8" t="s">
        <v>240</v>
      </c>
      <c r="E909">
        <v>20</v>
      </c>
      <c r="F909">
        <v>1.9795240163803101</v>
      </c>
      <c r="G909">
        <v>1.4344066381454468</v>
      </c>
      <c r="H909">
        <v>7.2876843623816967E-3</v>
      </c>
      <c r="I909">
        <v>82.146843275523082</v>
      </c>
      <c r="J909">
        <v>1</v>
      </c>
      <c r="K909" s="6" t="s">
        <v>2381</v>
      </c>
    </row>
    <row r="910" spans="1:11" x14ac:dyDescent="0.3">
      <c r="A910" s="5" t="str">
        <f t="shared" si="14"/>
        <v/>
      </c>
      <c r="B910" t="s">
        <v>67</v>
      </c>
      <c r="C910" t="s">
        <v>77</v>
      </c>
      <c r="D910" s="8" t="s">
        <v>240</v>
      </c>
      <c r="E910">
        <v>21</v>
      </c>
      <c r="F910">
        <v>1.8592003583908081</v>
      </c>
      <c r="G910">
        <v>2.1104640960693359</v>
      </c>
      <c r="H910">
        <v>6.974371150135994E-3</v>
      </c>
      <c r="I910">
        <v>78.465931045047412</v>
      </c>
      <c r="J910">
        <v>1</v>
      </c>
      <c r="K910" s="6" t="s">
        <v>2382</v>
      </c>
    </row>
    <row r="911" spans="1:11" x14ac:dyDescent="0.3">
      <c r="A911" s="5" t="str">
        <f t="shared" si="14"/>
        <v/>
      </c>
      <c r="B911" t="s">
        <v>67</v>
      </c>
      <c r="C911" t="s">
        <v>77</v>
      </c>
      <c r="D911" s="8" t="s">
        <v>240</v>
      </c>
      <c r="E911">
        <v>22</v>
      </c>
      <c r="F911">
        <v>1.7176706790924072</v>
      </c>
      <c r="G911">
        <v>1.7622696161270142</v>
      </c>
      <c r="H911">
        <v>6.6876504570245743E-3</v>
      </c>
      <c r="I911">
        <v>74.51190341371742</v>
      </c>
      <c r="J911">
        <v>1</v>
      </c>
      <c r="K911" s="6" t="s">
        <v>2383</v>
      </c>
    </row>
    <row r="912" spans="1:11" x14ac:dyDescent="0.3">
      <c r="A912" s="5" t="str">
        <f t="shared" si="14"/>
        <v/>
      </c>
      <c r="B912" t="s">
        <v>67</v>
      </c>
      <c r="C912" t="s">
        <v>77</v>
      </c>
      <c r="D912" s="8" t="s">
        <v>240</v>
      </c>
      <c r="E912">
        <v>23</v>
      </c>
      <c r="F912">
        <v>1.4907357692718506</v>
      </c>
      <c r="G912">
        <v>1.543687105178833</v>
      </c>
      <c r="H912">
        <v>6.7056710831820965E-3</v>
      </c>
      <c r="I912">
        <v>72.161112531679407</v>
      </c>
      <c r="J912">
        <v>1</v>
      </c>
      <c r="K912" s="6" t="s">
        <v>2384</v>
      </c>
    </row>
    <row r="913" spans="1:11" x14ac:dyDescent="0.3">
      <c r="A913" s="5" t="str">
        <f t="shared" si="14"/>
        <v/>
      </c>
      <c r="B913" t="s">
        <v>67</v>
      </c>
      <c r="C913" t="s">
        <v>77</v>
      </c>
      <c r="D913" s="8" t="s">
        <v>240</v>
      </c>
      <c r="E913">
        <v>24</v>
      </c>
      <c r="F913">
        <v>1.2571408748626709</v>
      </c>
      <c r="G913">
        <v>1.2958083152770996</v>
      </c>
      <c r="H913">
        <v>6.3075460493564606E-3</v>
      </c>
      <c r="I913">
        <v>71.161680232625756</v>
      </c>
      <c r="J913">
        <v>1</v>
      </c>
      <c r="K913" s="6" t="s">
        <v>2385</v>
      </c>
    </row>
    <row r="914" spans="1:11" x14ac:dyDescent="0.3">
      <c r="A914" s="5" t="str">
        <f t="shared" si="14"/>
        <v/>
      </c>
      <c r="B914" t="s">
        <v>67</v>
      </c>
      <c r="C914" t="s">
        <v>77</v>
      </c>
      <c r="D914" s="8" t="s">
        <v>241</v>
      </c>
      <c r="E914">
        <v>1</v>
      </c>
      <c r="F914">
        <v>1.0659921169281006</v>
      </c>
      <c r="G914">
        <v>1.0752339363098145</v>
      </c>
      <c r="H914">
        <v>6.1274981126189232E-3</v>
      </c>
      <c r="I914">
        <v>69.931609337661072</v>
      </c>
      <c r="J914">
        <v>1</v>
      </c>
      <c r="K914" s="6" t="s">
        <v>2386</v>
      </c>
    </row>
    <row r="915" spans="1:11" x14ac:dyDescent="0.3">
      <c r="A915" s="5" t="str">
        <f t="shared" si="14"/>
        <v/>
      </c>
      <c r="B915" t="s">
        <v>67</v>
      </c>
      <c r="C915" t="s">
        <v>77</v>
      </c>
      <c r="D915" s="8" t="s">
        <v>241</v>
      </c>
      <c r="E915">
        <v>2</v>
      </c>
      <c r="F915">
        <v>0.90113872289657593</v>
      </c>
      <c r="G915">
        <v>0.90292900800704956</v>
      </c>
      <c r="H915">
        <v>5.531596951186657E-3</v>
      </c>
      <c r="I915">
        <v>68.404691426850491</v>
      </c>
      <c r="J915">
        <v>1</v>
      </c>
      <c r="K915" s="6" t="s">
        <v>2387</v>
      </c>
    </row>
    <row r="916" spans="1:11" x14ac:dyDescent="0.3">
      <c r="A916" s="5" t="str">
        <f t="shared" si="14"/>
        <v/>
      </c>
      <c r="B916" t="s">
        <v>67</v>
      </c>
      <c r="C916" t="s">
        <v>77</v>
      </c>
      <c r="D916" s="8" t="s">
        <v>241</v>
      </c>
      <c r="E916">
        <v>3</v>
      </c>
      <c r="F916">
        <v>0.79396343231201172</v>
      </c>
      <c r="G916">
        <v>0.78471684455871582</v>
      </c>
      <c r="H916">
        <v>4.9306917935609818E-3</v>
      </c>
      <c r="I916">
        <v>67.257861266877953</v>
      </c>
      <c r="J916">
        <v>1</v>
      </c>
      <c r="K916" s="6" t="s">
        <v>2388</v>
      </c>
    </row>
    <row r="917" spans="1:11" x14ac:dyDescent="0.3">
      <c r="A917" s="5" t="str">
        <f t="shared" si="14"/>
        <v/>
      </c>
      <c r="B917" t="s">
        <v>67</v>
      </c>
      <c r="C917" t="s">
        <v>77</v>
      </c>
      <c r="D917" s="8" t="s">
        <v>241</v>
      </c>
      <c r="E917">
        <v>4</v>
      </c>
      <c r="F917">
        <v>0.70879709720611572</v>
      </c>
      <c r="G917">
        <v>0.71112990379333496</v>
      </c>
      <c r="H917">
        <v>4.3081287294626236E-3</v>
      </c>
      <c r="I917">
        <v>66.602955774953188</v>
      </c>
      <c r="J917">
        <v>1</v>
      </c>
      <c r="K917" s="6" t="s">
        <v>2389</v>
      </c>
    </row>
    <row r="918" spans="1:11" x14ac:dyDescent="0.3">
      <c r="A918" s="5" t="str">
        <f t="shared" si="14"/>
        <v/>
      </c>
      <c r="B918" t="s">
        <v>67</v>
      </c>
      <c r="C918" t="s">
        <v>77</v>
      </c>
      <c r="D918" s="8" t="s">
        <v>241</v>
      </c>
      <c r="E918">
        <v>5</v>
      </c>
      <c r="F918">
        <v>0.65634614229202271</v>
      </c>
      <c r="G918">
        <v>0.66214358806610107</v>
      </c>
      <c r="H918">
        <v>3.7401709705591202E-3</v>
      </c>
      <c r="I918">
        <v>66.119031838095808</v>
      </c>
      <c r="J918">
        <v>1</v>
      </c>
      <c r="K918" s="6" t="s">
        <v>2390</v>
      </c>
    </row>
    <row r="919" spans="1:11" x14ac:dyDescent="0.3">
      <c r="A919" s="5" t="str">
        <f t="shared" si="14"/>
        <v/>
      </c>
      <c r="B919" t="s">
        <v>67</v>
      </c>
      <c r="C919" t="s">
        <v>77</v>
      </c>
      <c r="D919" s="8" t="s">
        <v>241</v>
      </c>
      <c r="E919">
        <v>6</v>
      </c>
      <c r="F919">
        <v>0.63192468881607056</v>
      </c>
      <c r="G919">
        <v>0.64183235168457031</v>
      </c>
      <c r="H919">
        <v>3.1333295628428459E-3</v>
      </c>
      <c r="I919">
        <v>65.559913614481431</v>
      </c>
      <c r="J919">
        <v>1</v>
      </c>
      <c r="K919" s="6" t="s">
        <v>2391</v>
      </c>
    </row>
    <row r="920" spans="1:11" x14ac:dyDescent="0.3">
      <c r="A920" s="5" t="str">
        <f t="shared" si="14"/>
        <v/>
      </c>
      <c r="B920" t="s">
        <v>67</v>
      </c>
      <c r="C920" t="s">
        <v>77</v>
      </c>
      <c r="D920" s="8" t="s">
        <v>241</v>
      </c>
      <c r="E920">
        <v>7</v>
      </c>
      <c r="F920">
        <v>0.63010531663894653</v>
      </c>
      <c r="G920">
        <v>0.63343822956085205</v>
      </c>
      <c r="H920">
        <v>2.7873690705746412E-3</v>
      </c>
      <c r="I920">
        <v>65.226917584963914</v>
      </c>
      <c r="J920">
        <v>1</v>
      </c>
      <c r="K920" s="6" t="s">
        <v>2392</v>
      </c>
    </row>
    <row r="921" spans="1:11" x14ac:dyDescent="0.3">
      <c r="A921" s="5" t="str">
        <f t="shared" si="14"/>
        <v/>
      </c>
      <c r="B921" t="s">
        <v>67</v>
      </c>
      <c r="C921" t="s">
        <v>77</v>
      </c>
      <c r="D921" s="8" t="s">
        <v>241</v>
      </c>
      <c r="E921">
        <v>8</v>
      </c>
      <c r="F921">
        <v>0.6163364052772522</v>
      </c>
      <c r="G921">
        <v>0.61855983734130859</v>
      </c>
      <c r="H921">
        <v>3.1659086234867573E-3</v>
      </c>
      <c r="I921">
        <v>65.456681179547886</v>
      </c>
      <c r="J921">
        <v>1</v>
      </c>
      <c r="K921" s="6" t="s">
        <v>2393</v>
      </c>
    </row>
    <row r="922" spans="1:11" x14ac:dyDescent="0.3">
      <c r="A922" s="5" t="str">
        <f t="shared" si="14"/>
        <v/>
      </c>
      <c r="B922" t="s">
        <v>67</v>
      </c>
      <c r="C922" t="s">
        <v>77</v>
      </c>
      <c r="D922" s="8" t="s">
        <v>241</v>
      </c>
      <c r="E922">
        <v>9</v>
      </c>
      <c r="F922">
        <v>0.57644474506378174</v>
      </c>
      <c r="G922">
        <v>0.57423174381256104</v>
      </c>
      <c r="H922">
        <v>3.772346768528223E-3</v>
      </c>
      <c r="I922">
        <v>67.086552503417735</v>
      </c>
      <c r="J922">
        <v>1</v>
      </c>
      <c r="K922" s="6" t="s">
        <v>2394</v>
      </c>
    </row>
    <row r="923" spans="1:11" x14ac:dyDescent="0.3">
      <c r="A923" s="5" t="str">
        <f t="shared" si="14"/>
        <v/>
      </c>
      <c r="B923" t="s">
        <v>67</v>
      </c>
      <c r="C923" t="s">
        <v>77</v>
      </c>
      <c r="D923" s="8" t="s">
        <v>241</v>
      </c>
      <c r="E923">
        <v>10</v>
      </c>
      <c r="F923">
        <v>0.49789917469024658</v>
      </c>
      <c r="G923">
        <v>0.48585841059684753</v>
      </c>
      <c r="H923">
        <v>4.4411369599401951E-3</v>
      </c>
      <c r="I923">
        <v>70.295957647581133</v>
      </c>
      <c r="J923">
        <v>1</v>
      </c>
      <c r="K923" s="6" t="s">
        <v>2395</v>
      </c>
    </row>
    <row r="924" spans="1:11" x14ac:dyDescent="0.3">
      <c r="A924" s="5" t="str">
        <f t="shared" si="14"/>
        <v/>
      </c>
      <c r="B924" t="s">
        <v>67</v>
      </c>
      <c r="C924" t="s">
        <v>77</v>
      </c>
      <c r="D924" s="8" t="s">
        <v>241</v>
      </c>
      <c r="E924">
        <v>11</v>
      </c>
      <c r="F924">
        <v>0.46411535143852234</v>
      </c>
      <c r="G924">
        <v>0.47202366590499878</v>
      </c>
      <c r="H924">
        <v>5.1745148375630379E-3</v>
      </c>
      <c r="I924">
        <v>74.614144432883165</v>
      </c>
      <c r="J924">
        <v>1</v>
      </c>
      <c r="K924" s="6" t="s">
        <v>2396</v>
      </c>
    </row>
    <row r="925" spans="1:11" x14ac:dyDescent="0.3">
      <c r="A925" s="5" t="str">
        <f t="shared" si="14"/>
        <v/>
      </c>
      <c r="B925" t="s">
        <v>67</v>
      </c>
      <c r="C925" t="s">
        <v>77</v>
      </c>
      <c r="D925" s="8" t="s">
        <v>241</v>
      </c>
      <c r="E925">
        <v>12</v>
      </c>
      <c r="F925">
        <v>0.56902635097503662</v>
      </c>
      <c r="G925">
        <v>0.58041858673095703</v>
      </c>
      <c r="H925">
        <v>6.1589521355926991E-3</v>
      </c>
      <c r="I925">
        <v>79.628627841321929</v>
      </c>
      <c r="J925">
        <v>1</v>
      </c>
      <c r="K925" s="6" t="s">
        <v>2397</v>
      </c>
    </row>
    <row r="926" spans="1:11" x14ac:dyDescent="0.3">
      <c r="A926" s="5" t="str">
        <f t="shared" si="14"/>
        <v/>
      </c>
      <c r="B926" t="s">
        <v>67</v>
      </c>
      <c r="C926" t="s">
        <v>77</v>
      </c>
      <c r="D926" s="8" t="s">
        <v>241</v>
      </c>
      <c r="E926">
        <v>13</v>
      </c>
      <c r="F926">
        <v>0.80084270238876343</v>
      </c>
      <c r="G926">
        <v>0.80868154764175415</v>
      </c>
      <c r="H926">
        <v>7.0641394704580307E-3</v>
      </c>
      <c r="I926">
        <v>84.281707292163901</v>
      </c>
      <c r="J926">
        <v>1</v>
      </c>
      <c r="K926" s="6" t="s">
        <v>2398</v>
      </c>
    </row>
    <row r="927" spans="1:11" x14ac:dyDescent="0.3">
      <c r="A927" s="5" t="str">
        <f t="shared" si="14"/>
        <v/>
      </c>
      <c r="B927" t="s">
        <v>67</v>
      </c>
      <c r="C927" t="s">
        <v>77</v>
      </c>
      <c r="D927" s="8" t="s">
        <v>241</v>
      </c>
      <c r="E927">
        <v>14</v>
      </c>
      <c r="F927">
        <v>1.1175315380096436</v>
      </c>
      <c r="G927">
        <v>1.1257622241973877</v>
      </c>
      <c r="H927">
        <v>7.7130706049501896E-3</v>
      </c>
      <c r="I927">
        <v>87.226865582750278</v>
      </c>
      <c r="J927">
        <v>1</v>
      </c>
      <c r="K927" s="6" t="s">
        <v>2399</v>
      </c>
    </row>
    <row r="928" spans="1:11" x14ac:dyDescent="0.3">
      <c r="A928" s="5" t="str">
        <f t="shared" si="14"/>
        <v/>
      </c>
      <c r="B928" t="s">
        <v>67</v>
      </c>
      <c r="C928" t="s">
        <v>77</v>
      </c>
      <c r="D928" s="8" t="s">
        <v>241</v>
      </c>
      <c r="E928">
        <v>15</v>
      </c>
      <c r="F928">
        <v>1.4311225414276123</v>
      </c>
      <c r="G928">
        <v>1.4471224546432495</v>
      </c>
      <c r="H928">
        <v>7.863054983317852E-3</v>
      </c>
      <c r="I928">
        <v>89.117605890851053</v>
      </c>
      <c r="J928">
        <v>1</v>
      </c>
      <c r="K928" s="6" t="s">
        <v>2400</v>
      </c>
    </row>
    <row r="929" spans="1:11" x14ac:dyDescent="0.3">
      <c r="A929" s="5" t="str">
        <f t="shared" si="14"/>
        <v/>
      </c>
      <c r="B929" t="s">
        <v>67</v>
      </c>
      <c r="C929" t="s">
        <v>77</v>
      </c>
      <c r="D929" s="8" t="s">
        <v>241</v>
      </c>
      <c r="E929">
        <v>16</v>
      </c>
      <c r="F929">
        <v>1.785050630569458</v>
      </c>
      <c r="G929">
        <v>1.7932839393615723</v>
      </c>
      <c r="H929">
        <v>7.2961305268108845E-3</v>
      </c>
      <c r="I929">
        <v>89.793184542273835</v>
      </c>
      <c r="J929">
        <v>1</v>
      </c>
      <c r="K929" s="6" t="s">
        <v>2401</v>
      </c>
    </row>
    <row r="930" spans="1:11" x14ac:dyDescent="0.3">
      <c r="A930" s="5" t="str">
        <f t="shared" si="14"/>
        <v/>
      </c>
      <c r="B930" t="s">
        <v>67</v>
      </c>
      <c r="C930" t="s">
        <v>77</v>
      </c>
      <c r="D930" s="8" t="s">
        <v>241</v>
      </c>
      <c r="E930">
        <v>17</v>
      </c>
      <c r="F930">
        <v>2.0897140502929688</v>
      </c>
      <c r="G930">
        <v>2.0938005447387695</v>
      </c>
      <c r="H930">
        <v>4.000617191195488E-3</v>
      </c>
      <c r="I930">
        <v>90.752935813475304</v>
      </c>
      <c r="J930">
        <v>1</v>
      </c>
      <c r="K930" s="6" t="s">
        <v>2402</v>
      </c>
    </row>
    <row r="931" spans="1:11" x14ac:dyDescent="0.3">
      <c r="A931" s="5" t="str">
        <f t="shared" si="14"/>
        <v/>
      </c>
      <c r="B931" t="s">
        <v>67</v>
      </c>
      <c r="C931" t="s">
        <v>77</v>
      </c>
      <c r="D931" s="8" t="s">
        <v>241</v>
      </c>
      <c r="E931">
        <v>18</v>
      </c>
      <c r="F931">
        <v>2.3860783576965332</v>
      </c>
      <c r="G931">
        <v>2.3819918632507324</v>
      </c>
      <c r="H931">
        <v>4.000617191195488E-3</v>
      </c>
      <c r="I931">
        <v>91.255693298969732</v>
      </c>
      <c r="J931">
        <v>1</v>
      </c>
      <c r="K931" s="6" t="s">
        <v>2403</v>
      </c>
    </row>
    <row r="932" spans="1:11" x14ac:dyDescent="0.3">
      <c r="A932" s="5" t="str">
        <f t="shared" si="14"/>
        <v/>
      </c>
      <c r="B932" t="s">
        <v>67</v>
      </c>
      <c r="C932" t="s">
        <v>77</v>
      </c>
      <c r="D932" s="8" t="s">
        <v>241</v>
      </c>
      <c r="E932">
        <v>19</v>
      </c>
      <c r="F932">
        <v>2.4968829154968262</v>
      </c>
      <c r="G932">
        <v>2.5918848514556885</v>
      </c>
      <c r="H932">
        <v>7.3422645218670368E-3</v>
      </c>
      <c r="I932">
        <v>91.013372741197045</v>
      </c>
      <c r="J932">
        <v>1</v>
      </c>
      <c r="K932" s="6" t="s">
        <v>2404</v>
      </c>
    </row>
    <row r="933" spans="1:11" x14ac:dyDescent="0.3">
      <c r="A933" s="5" t="str">
        <f t="shared" si="14"/>
        <v/>
      </c>
      <c r="B933" t="s">
        <v>67</v>
      </c>
      <c r="C933" t="s">
        <v>77</v>
      </c>
      <c r="D933" s="8" t="s">
        <v>241</v>
      </c>
      <c r="E933">
        <v>20</v>
      </c>
      <c r="F933">
        <v>2.3715426921844482</v>
      </c>
      <c r="G933">
        <v>1.7047255039215088</v>
      </c>
      <c r="H933">
        <v>7.7958474867045879E-3</v>
      </c>
      <c r="I933">
        <v>89.204141605845436</v>
      </c>
      <c r="J933">
        <v>1</v>
      </c>
      <c r="K933" s="6" t="s">
        <v>2405</v>
      </c>
    </row>
    <row r="934" spans="1:11" x14ac:dyDescent="0.3">
      <c r="A934" s="5" t="str">
        <f t="shared" si="14"/>
        <v/>
      </c>
      <c r="B934" t="s">
        <v>67</v>
      </c>
      <c r="C934" t="s">
        <v>77</v>
      </c>
      <c r="D934" s="8" t="s">
        <v>241</v>
      </c>
      <c r="E934">
        <v>21</v>
      </c>
      <c r="F934">
        <v>2.2284343242645264</v>
      </c>
      <c r="G934">
        <v>2.5763733386993408</v>
      </c>
      <c r="H934">
        <v>7.6357484795153141E-3</v>
      </c>
      <c r="I934">
        <v>84.590753582057147</v>
      </c>
      <c r="J934">
        <v>1</v>
      </c>
      <c r="K934" s="6" t="s">
        <v>2406</v>
      </c>
    </row>
    <row r="935" spans="1:11" x14ac:dyDescent="0.3">
      <c r="A935" s="5" t="str">
        <f t="shared" si="14"/>
        <v/>
      </c>
      <c r="B935" t="s">
        <v>67</v>
      </c>
      <c r="C935" t="s">
        <v>77</v>
      </c>
      <c r="D935" s="8" t="s">
        <v>241</v>
      </c>
      <c r="E935">
        <v>22</v>
      </c>
      <c r="F935">
        <v>2.0739450454711914</v>
      </c>
      <c r="G935">
        <v>2.1719040870666504</v>
      </c>
      <c r="H935">
        <v>7.2469692677259445E-3</v>
      </c>
      <c r="I935">
        <v>80.479887685087732</v>
      </c>
      <c r="J935">
        <v>1</v>
      </c>
      <c r="K935" s="6" t="s">
        <v>2407</v>
      </c>
    </row>
    <row r="936" spans="1:11" x14ac:dyDescent="0.3">
      <c r="A936" s="5" t="str">
        <f t="shared" si="14"/>
        <v/>
      </c>
      <c r="B936" t="s">
        <v>67</v>
      </c>
      <c r="C936" t="s">
        <v>77</v>
      </c>
      <c r="D936" s="8" t="s">
        <v>241</v>
      </c>
      <c r="E936">
        <v>23</v>
      </c>
      <c r="F936">
        <v>1.828853964805603</v>
      </c>
      <c r="G936">
        <v>1.9025005102157593</v>
      </c>
      <c r="H936">
        <v>7.2457324713468552E-3</v>
      </c>
      <c r="I936">
        <v>79.047365322757983</v>
      </c>
      <c r="J936">
        <v>1</v>
      </c>
      <c r="K936" s="6" t="s">
        <v>2408</v>
      </c>
    </row>
    <row r="937" spans="1:11" x14ac:dyDescent="0.3">
      <c r="A937" s="5" t="str">
        <f t="shared" si="14"/>
        <v/>
      </c>
      <c r="B937" t="s">
        <v>67</v>
      </c>
      <c r="C937" t="s">
        <v>77</v>
      </c>
      <c r="D937" s="8" t="s">
        <v>241</v>
      </c>
      <c r="E937">
        <v>24</v>
      </c>
      <c r="F937">
        <v>1.532379150390625</v>
      </c>
      <c r="G937">
        <v>1.5859806537628174</v>
      </c>
      <c r="H937">
        <v>6.8988404236733913E-3</v>
      </c>
      <c r="I937">
        <v>77.142115801543042</v>
      </c>
      <c r="J937">
        <v>1</v>
      </c>
      <c r="K937" s="6" t="s">
        <v>2409</v>
      </c>
    </row>
    <row r="938" spans="1:11" x14ac:dyDescent="0.3">
      <c r="A938" s="5" t="str">
        <f t="shared" si="14"/>
        <v/>
      </c>
      <c r="B938" t="s">
        <v>67</v>
      </c>
      <c r="C938" t="s">
        <v>77</v>
      </c>
      <c r="D938" s="8" t="s">
        <v>242</v>
      </c>
      <c r="E938">
        <v>1</v>
      </c>
      <c r="F938">
        <v>1.2851976156234741</v>
      </c>
      <c r="G938">
        <v>1.3224577903747559</v>
      </c>
      <c r="H938">
        <v>6.7352182231843472E-3</v>
      </c>
      <c r="I938">
        <v>75.095614648801146</v>
      </c>
      <c r="J938">
        <v>1</v>
      </c>
      <c r="K938" s="6" t="s">
        <v>2410</v>
      </c>
    </row>
    <row r="939" spans="1:11" x14ac:dyDescent="0.3">
      <c r="A939" s="5" t="str">
        <f t="shared" si="14"/>
        <v/>
      </c>
      <c r="B939" t="s">
        <v>67</v>
      </c>
      <c r="C939" t="s">
        <v>77</v>
      </c>
      <c r="D939" s="8" t="s">
        <v>242</v>
      </c>
      <c r="E939">
        <v>2</v>
      </c>
      <c r="F939">
        <v>1.0938012599945068</v>
      </c>
      <c r="G939">
        <v>1.1096994876861572</v>
      </c>
      <c r="H939">
        <v>6.1313365586102009E-3</v>
      </c>
      <c r="I939">
        <v>73.79677427969402</v>
      </c>
      <c r="J939">
        <v>1</v>
      </c>
      <c r="K939" s="6" t="s">
        <v>2411</v>
      </c>
    </row>
    <row r="940" spans="1:11" x14ac:dyDescent="0.3">
      <c r="A940" s="5" t="str">
        <f t="shared" si="14"/>
        <v/>
      </c>
      <c r="B940" t="s">
        <v>67</v>
      </c>
      <c r="C940" t="s">
        <v>77</v>
      </c>
      <c r="D940" s="8" t="s">
        <v>242</v>
      </c>
      <c r="E940">
        <v>3</v>
      </c>
      <c r="F940">
        <v>0.93697601556777954</v>
      </c>
      <c r="G940">
        <v>0.95800089836120605</v>
      </c>
      <c r="H940">
        <v>5.503424908965826E-3</v>
      </c>
      <c r="I940">
        <v>72.902412846256141</v>
      </c>
      <c r="J940">
        <v>1</v>
      </c>
      <c r="K940" s="6" t="s">
        <v>2412</v>
      </c>
    </row>
    <row r="941" spans="1:11" x14ac:dyDescent="0.3">
      <c r="A941" s="5" t="str">
        <f t="shared" si="14"/>
        <v/>
      </c>
      <c r="B941" t="s">
        <v>67</v>
      </c>
      <c r="C941" t="s">
        <v>77</v>
      </c>
      <c r="D941" s="8" t="s">
        <v>242</v>
      </c>
      <c r="E941">
        <v>4</v>
      </c>
      <c r="F941">
        <v>0.8259236216545105</v>
      </c>
      <c r="G941">
        <v>0.8499186635017395</v>
      </c>
      <c r="H941">
        <v>4.8282505013048649E-3</v>
      </c>
      <c r="I941">
        <v>71.822368059067401</v>
      </c>
      <c r="J941">
        <v>1</v>
      </c>
      <c r="K941" s="6" t="s">
        <v>2413</v>
      </c>
    </row>
    <row r="942" spans="1:11" x14ac:dyDescent="0.3">
      <c r="A942" s="5" t="str">
        <f t="shared" si="14"/>
        <v/>
      </c>
      <c r="B942" t="s">
        <v>67</v>
      </c>
      <c r="C942" t="s">
        <v>77</v>
      </c>
      <c r="D942" s="8" t="s">
        <v>242</v>
      </c>
      <c r="E942">
        <v>5</v>
      </c>
      <c r="F942">
        <v>0.75419765710830688</v>
      </c>
      <c r="G942">
        <v>0.76978695392608643</v>
      </c>
      <c r="H942">
        <v>4.2138383723795414E-3</v>
      </c>
      <c r="I942">
        <v>70.948961413339433</v>
      </c>
      <c r="J942">
        <v>1</v>
      </c>
      <c r="K942" s="6" t="s">
        <v>2414</v>
      </c>
    </row>
    <row r="943" spans="1:11" x14ac:dyDescent="0.3">
      <c r="A943" s="5" t="str">
        <f t="shared" si="14"/>
        <v/>
      </c>
      <c r="B943" t="s">
        <v>67</v>
      </c>
      <c r="C943" t="s">
        <v>77</v>
      </c>
      <c r="D943" s="8" t="s">
        <v>242</v>
      </c>
      <c r="E943">
        <v>6</v>
      </c>
      <c r="F943">
        <v>0.71806669235229492</v>
      </c>
      <c r="G943">
        <v>0.73070269823074341</v>
      </c>
      <c r="H943">
        <v>3.6311817821115255E-3</v>
      </c>
      <c r="I943">
        <v>70.683554834120201</v>
      </c>
      <c r="J943">
        <v>1</v>
      </c>
      <c r="K943" s="6" t="s">
        <v>2415</v>
      </c>
    </row>
    <row r="944" spans="1:11" x14ac:dyDescent="0.3">
      <c r="A944" s="5" t="str">
        <f t="shared" si="14"/>
        <v/>
      </c>
      <c r="B944" t="s">
        <v>67</v>
      </c>
      <c r="C944" t="s">
        <v>77</v>
      </c>
      <c r="D944" s="8" t="s">
        <v>242</v>
      </c>
      <c r="E944">
        <v>7</v>
      </c>
      <c r="F944">
        <v>0.70566099882125854</v>
      </c>
      <c r="G944">
        <v>0.71123623847961426</v>
      </c>
      <c r="H944">
        <v>3.3323992975056171E-3</v>
      </c>
      <c r="I944">
        <v>70.182852524237958</v>
      </c>
      <c r="J944">
        <v>1</v>
      </c>
      <c r="K944" s="6" t="s">
        <v>2416</v>
      </c>
    </row>
    <row r="945" spans="1:11" x14ac:dyDescent="0.3">
      <c r="A945" s="5" t="str">
        <f t="shared" si="14"/>
        <v/>
      </c>
      <c r="B945" t="s">
        <v>67</v>
      </c>
      <c r="C945" t="s">
        <v>77</v>
      </c>
      <c r="D945" s="8" t="s">
        <v>242</v>
      </c>
      <c r="E945">
        <v>8</v>
      </c>
      <c r="F945">
        <v>0.69811117649078369</v>
      </c>
      <c r="G945">
        <v>0.71416985988616943</v>
      </c>
      <c r="H945">
        <v>3.7148068659007549E-3</v>
      </c>
      <c r="I945">
        <v>70.745871329596085</v>
      </c>
      <c r="J945">
        <v>1</v>
      </c>
      <c r="K945" s="6" t="s">
        <v>2417</v>
      </c>
    </row>
    <row r="946" spans="1:11" x14ac:dyDescent="0.3">
      <c r="A946" s="5" t="str">
        <f t="shared" si="14"/>
        <v/>
      </c>
      <c r="B946" t="s">
        <v>67</v>
      </c>
      <c r="C946" t="s">
        <v>77</v>
      </c>
      <c r="D946" s="8" t="s">
        <v>242</v>
      </c>
      <c r="E946">
        <v>9</v>
      </c>
      <c r="F946">
        <v>0.70489168167114258</v>
      </c>
      <c r="G946">
        <v>0.72314339876174927</v>
      </c>
      <c r="H946">
        <v>4.5268950052559376E-3</v>
      </c>
      <c r="I946">
        <v>74.539246417546437</v>
      </c>
      <c r="J946">
        <v>1</v>
      </c>
      <c r="K946" s="6" t="s">
        <v>2418</v>
      </c>
    </row>
    <row r="947" spans="1:11" x14ac:dyDescent="0.3">
      <c r="A947" s="5" t="str">
        <f t="shared" si="14"/>
        <v/>
      </c>
      <c r="B947" t="s">
        <v>67</v>
      </c>
      <c r="C947" t="s">
        <v>77</v>
      </c>
      <c r="D947" s="8" t="s">
        <v>242</v>
      </c>
      <c r="E947">
        <v>10</v>
      </c>
      <c r="F947">
        <v>0.7232288122177124</v>
      </c>
      <c r="G947">
        <v>0.75305700302124023</v>
      </c>
      <c r="H947">
        <v>5.4678996093571186E-3</v>
      </c>
      <c r="I947">
        <v>80.022526017989378</v>
      </c>
      <c r="J947">
        <v>1</v>
      </c>
      <c r="K947" s="6" t="s">
        <v>2419</v>
      </c>
    </row>
    <row r="948" spans="1:11" x14ac:dyDescent="0.3">
      <c r="A948" s="5" t="str">
        <f t="shared" si="14"/>
        <v/>
      </c>
      <c r="B948" t="s">
        <v>67</v>
      </c>
      <c r="C948" t="s">
        <v>77</v>
      </c>
      <c r="D948" s="8" t="s">
        <v>242</v>
      </c>
      <c r="E948">
        <v>11</v>
      </c>
      <c r="F948">
        <v>0.84810483455657959</v>
      </c>
      <c r="G948">
        <v>0.86023199558258057</v>
      </c>
      <c r="H948">
        <v>6.5784230828285217E-3</v>
      </c>
      <c r="I948">
        <v>84.734032057981196</v>
      </c>
      <c r="J948">
        <v>1</v>
      </c>
      <c r="K948" s="6" t="s">
        <v>2420</v>
      </c>
    </row>
    <row r="949" spans="1:11" x14ac:dyDescent="0.3">
      <c r="A949" s="5" t="str">
        <f t="shared" si="14"/>
        <v/>
      </c>
      <c r="B949" t="s">
        <v>67</v>
      </c>
      <c r="C949" t="s">
        <v>77</v>
      </c>
      <c r="D949" s="8" t="s">
        <v>242</v>
      </c>
      <c r="E949">
        <v>12</v>
      </c>
      <c r="F949">
        <v>1.0834521055221558</v>
      </c>
      <c r="G949">
        <v>1.0849039554595947</v>
      </c>
      <c r="H949">
        <v>7.7447709627449512E-3</v>
      </c>
      <c r="I949">
        <v>88.54152267908438</v>
      </c>
      <c r="J949">
        <v>1</v>
      </c>
      <c r="K949" s="6" t="s">
        <v>2421</v>
      </c>
    </row>
    <row r="950" spans="1:11" x14ac:dyDescent="0.3">
      <c r="A950" s="5" t="str">
        <f t="shared" si="14"/>
        <v/>
      </c>
      <c r="B950" t="s">
        <v>67</v>
      </c>
      <c r="C950" t="s">
        <v>77</v>
      </c>
      <c r="D950" s="8" t="s">
        <v>242</v>
      </c>
      <c r="E950">
        <v>13</v>
      </c>
      <c r="F950">
        <v>1.4126241207122803</v>
      </c>
      <c r="G950">
        <v>1.4124727249145508</v>
      </c>
      <c r="H950">
        <v>8.6584007367491722E-3</v>
      </c>
      <c r="I950">
        <v>90.580699092523702</v>
      </c>
      <c r="J950">
        <v>1</v>
      </c>
      <c r="K950" s="6" t="s">
        <v>2422</v>
      </c>
    </row>
    <row r="951" spans="1:11" x14ac:dyDescent="0.3">
      <c r="A951" s="5" t="str">
        <f t="shared" si="14"/>
        <v/>
      </c>
      <c r="B951" t="s">
        <v>67</v>
      </c>
      <c r="C951" t="s">
        <v>77</v>
      </c>
      <c r="D951" s="8" t="s">
        <v>242</v>
      </c>
      <c r="E951">
        <v>14</v>
      </c>
      <c r="F951">
        <v>1.7382403612136841</v>
      </c>
      <c r="G951">
        <v>1.7473580837249756</v>
      </c>
      <c r="H951">
        <v>8.918343111872673E-3</v>
      </c>
      <c r="I951">
        <v>92.415641257370709</v>
      </c>
      <c r="J951">
        <v>1</v>
      </c>
      <c r="K951" s="6" t="s">
        <v>2423</v>
      </c>
    </row>
    <row r="952" spans="1:11" x14ac:dyDescent="0.3">
      <c r="A952" s="5" t="str">
        <f t="shared" si="14"/>
        <v/>
      </c>
      <c r="B952" t="s">
        <v>67</v>
      </c>
      <c r="C952" t="s">
        <v>77</v>
      </c>
      <c r="D952" s="8" t="s">
        <v>242</v>
      </c>
      <c r="E952">
        <v>15</v>
      </c>
      <c r="F952">
        <v>2.0272440910339355</v>
      </c>
      <c r="G952">
        <v>2.0316505432128906</v>
      </c>
      <c r="H952">
        <v>8.0326730385422707E-3</v>
      </c>
      <c r="I952">
        <v>93.113958965918329</v>
      </c>
      <c r="J952">
        <v>1</v>
      </c>
      <c r="K952" s="6" t="s">
        <v>2424</v>
      </c>
    </row>
    <row r="953" spans="1:11" x14ac:dyDescent="0.3">
      <c r="A953" s="5" t="str">
        <f t="shared" si="14"/>
        <v/>
      </c>
      <c r="B953" t="s">
        <v>67</v>
      </c>
      <c r="C953" t="s">
        <v>77</v>
      </c>
      <c r="D953" s="8" t="s">
        <v>242</v>
      </c>
      <c r="E953">
        <v>16</v>
      </c>
      <c r="F953">
        <v>2.3625891208648682</v>
      </c>
      <c r="G953">
        <v>2.3538661003112793</v>
      </c>
      <c r="H953">
        <v>4.272200632840395E-3</v>
      </c>
      <c r="I953">
        <v>93.484877082035851</v>
      </c>
      <c r="J953">
        <v>1</v>
      </c>
      <c r="K953" s="6" t="s">
        <v>2425</v>
      </c>
    </row>
    <row r="954" spans="1:11" x14ac:dyDescent="0.3">
      <c r="A954" s="5" t="str">
        <f t="shared" si="14"/>
        <v/>
      </c>
      <c r="B954" t="s">
        <v>67</v>
      </c>
      <c r="C954" t="s">
        <v>77</v>
      </c>
      <c r="D954" s="8" t="s">
        <v>242</v>
      </c>
      <c r="E954">
        <v>17</v>
      </c>
      <c r="F954">
        <v>2.626821756362915</v>
      </c>
      <c r="G954">
        <v>2.6355447769165039</v>
      </c>
      <c r="H954">
        <v>4.272200632840395E-3</v>
      </c>
      <c r="I954">
        <v>94.973341847806068</v>
      </c>
      <c r="J954">
        <v>1</v>
      </c>
      <c r="K954" s="6" t="s">
        <v>2426</v>
      </c>
    </row>
    <row r="955" spans="1:11" x14ac:dyDescent="0.3">
      <c r="A955" s="5" t="str">
        <f t="shared" si="14"/>
        <v/>
      </c>
      <c r="B955" t="s">
        <v>67</v>
      </c>
      <c r="C955" t="s">
        <v>77</v>
      </c>
      <c r="D955" s="8" t="s">
        <v>242</v>
      </c>
      <c r="E955">
        <v>18</v>
      </c>
      <c r="F955">
        <v>2.8183078765869141</v>
      </c>
      <c r="G955">
        <v>2.8942959308624268</v>
      </c>
      <c r="H955">
        <v>8.0625293776392937E-3</v>
      </c>
      <c r="I955">
        <v>95.240509815351658</v>
      </c>
      <c r="J955">
        <v>1</v>
      </c>
      <c r="K955" s="6" t="s">
        <v>2427</v>
      </c>
    </row>
    <row r="956" spans="1:11" x14ac:dyDescent="0.3">
      <c r="A956" s="5" t="str">
        <f t="shared" si="14"/>
        <v/>
      </c>
      <c r="B956" t="s">
        <v>67</v>
      </c>
      <c r="C956" t="s">
        <v>77</v>
      </c>
      <c r="D956" s="8" t="s">
        <v>242</v>
      </c>
      <c r="E956">
        <v>19</v>
      </c>
      <c r="F956">
        <v>2.8651618957519531</v>
      </c>
      <c r="G956">
        <v>2.0539827346801758</v>
      </c>
      <c r="H956">
        <v>9.2392945662140846E-3</v>
      </c>
      <c r="I956">
        <v>93.247941750211055</v>
      </c>
      <c r="J956">
        <v>1</v>
      </c>
      <c r="K956" s="6" t="s">
        <v>2428</v>
      </c>
    </row>
    <row r="957" spans="1:11" x14ac:dyDescent="0.3">
      <c r="A957" s="5" t="str">
        <f t="shared" si="14"/>
        <v/>
      </c>
      <c r="B957" t="s">
        <v>67</v>
      </c>
      <c r="C957" t="s">
        <v>77</v>
      </c>
      <c r="D957" s="8" t="s">
        <v>242</v>
      </c>
      <c r="E957">
        <v>20</v>
      </c>
      <c r="F957">
        <v>2.6875514984130859</v>
      </c>
      <c r="G957">
        <v>2.2570054531097412</v>
      </c>
      <c r="H957">
        <v>9.0181343257427216E-3</v>
      </c>
      <c r="I957">
        <v>90.317090330125936</v>
      </c>
      <c r="J957">
        <v>1</v>
      </c>
      <c r="K957" s="6" t="s">
        <v>2429</v>
      </c>
    </row>
    <row r="958" spans="1:11" x14ac:dyDescent="0.3">
      <c r="A958" s="5" t="str">
        <f t="shared" si="14"/>
        <v/>
      </c>
      <c r="B958" t="s">
        <v>67</v>
      </c>
      <c r="C958" t="s">
        <v>77</v>
      </c>
      <c r="D958" s="8" t="s">
        <v>242</v>
      </c>
      <c r="E958">
        <v>21</v>
      </c>
      <c r="F958">
        <v>2.4887769222259521</v>
      </c>
      <c r="G958">
        <v>2.8907194137573242</v>
      </c>
      <c r="H958">
        <v>8.8576516136527061E-3</v>
      </c>
      <c r="I958">
        <v>85.938627254877616</v>
      </c>
      <c r="J958">
        <v>1</v>
      </c>
      <c r="K958" s="6" t="s">
        <v>2430</v>
      </c>
    </row>
    <row r="959" spans="1:11" x14ac:dyDescent="0.3">
      <c r="A959" s="5" t="str">
        <f t="shared" si="14"/>
        <v/>
      </c>
      <c r="B959" t="s">
        <v>67</v>
      </c>
      <c r="C959" t="s">
        <v>77</v>
      </c>
      <c r="D959" s="8" t="s">
        <v>242</v>
      </c>
      <c r="E959">
        <v>22</v>
      </c>
      <c r="F959">
        <v>2.2789855003356934</v>
      </c>
      <c r="G959">
        <v>2.4213991165161133</v>
      </c>
      <c r="H959">
        <v>8.3357775583863258E-3</v>
      </c>
      <c r="I959">
        <v>81.509551489348368</v>
      </c>
      <c r="J959">
        <v>1</v>
      </c>
      <c r="K959" s="6" t="s">
        <v>2431</v>
      </c>
    </row>
    <row r="960" spans="1:11" x14ac:dyDescent="0.3">
      <c r="A960" s="5" t="str">
        <f t="shared" si="14"/>
        <v/>
      </c>
      <c r="B960" t="s">
        <v>67</v>
      </c>
      <c r="C960" t="s">
        <v>77</v>
      </c>
      <c r="D960" s="8" t="s">
        <v>242</v>
      </c>
      <c r="E960">
        <v>23</v>
      </c>
      <c r="F960">
        <v>2.0156466960906982</v>
      </c>
      <c r="G960">
        <v>2.0566260814666748</v>
      </c>
      <c r="H960">
        <v>8.2285981625318527E-3</v>
      </c>
      <c r="I960">
        <v>79.072034765481916</v>
      </c>
      <c r="J960">
        <v>1</v>
      </c>
      <c r="K960" s="6" t="s">
        <v>2432</v>
      </c>
    </row>
    <row r="961" spans="1:11" x14ac:dyDescent="0.3">
      <c r="A961" s="5" t="str">
        <f t="shared" si="14"/>
        <v/>
      </c>
      <c r="B961" t="s">
        <v>67</v>
      </c>
      <c r="C961" t="s">
        <v>77</v>
      </c>
      <c r="D961" s="8" t="s">
        <v>242</v>
      </c>
      <c r="E961">
        <v>24</v>
      </c>
      <c r="F961">
        <v>1.6984810829162598</v>
      </c>
      <c r="G961">
        <v>1.7245686054229736</v>
      </c>
      <c r="H961">
        <v>7.8061576932668686E-3</v>
      </c>
      <c r="I961">
        <v>77.530521199371108</v>
      </c>
      <c r="J961">
        <v>1</v>
      </c>
      <c r="K961" s="6" t="s">
        <v>2433</v>
      </c>
    </row>
    <row r="962" spans="1:11" x14ac:dyDescent="0.3">
      <c r="A962" s="5" t="str">
        <f t="shared" ref="A962:A1025" si="15">IF(AND(category = B962, subcategory=C962, reportdate = D962), E962, "")</f>
        <v/>
      </c>
      <c r="B962" t="s">
        <v>67</v>
      </c>
      <c r="C962" t="s">
        <v>77</v>
      </c>
      <c r="D962" s="8" t="s">
        <v>243</v>
      </c>
      <c r="E962">
        <v>1</v>
      </c>
      <c r="F962">
        <v>1.1948163509368896</v>
      </c>
      <c r="G962">
        <v>1.1808702945709229</v>
      </c>
      <c r="H962">
        <v>6.7392457276582718E-3</v>
      </c>
      <c r="I962">
        <v>73.521452451569715</v>
      </c>
      <c r="J962">
        <v>1</v>
      </c>
      <c r="K962" s="6" t="s">
        <v>2434</v>
      </c>
    </row>
    <row r="963" spans="1:11" x14ac:dyDescent="0.3">
      <c r="A963" s="5" t="str">
        <f t="shared" si="15"/>
        <v/>
      </c>
      <c r="B963" t="s">
        <v>67</v>
      </c>
      <c r="C963" t="s">
        <v>77</v>
      </c>
      <c r="D963" s="8" t="s">
        <v>243</v>
      </c>
      <c r="E963">
        <v>2</v>
      </c>
      <c r="F963">
        <v>1.0205816030502319</v>
      </c>
      <c r="G963">
        <v>0.99626851081848145</v>
      </c>
      <c r="H963">
        <v>6.2267486937344074E-3</v>
      </c>
      <c r="I963">
        <v>72.638157022927473</v>
      </c>
      <c r="J963">
        <v>1</v>
      </c>
      <c r="K963" s="6" t="s">
        <v>2435</v>
      </c>
    </row>
    <row r="964" spans="1:11" x14ac:dyDescent="0.3">
      <c r="A964" s="5" t="str">
        <f t="shared" si="15"/>
        <v/>
      </c>
      <c r="B964" t="s">
        <v>67</v>
      </c>
      <c r="C964" t="s">
        <v>77</v>
      </c>
      <c r="D964" s="8" t="s">
        <v>243</v>
      </c>
      <c r="E964">
        <v>3</v>
      </c>
      <c r="F964">
        <v>0.8962664008140564</v>
      </c>
      <c r="G964">
        <v>0.87294232845306396</v>
      </c>
      <c r="H964">
        <v>5.5728089064359665E-3</v>
      </c>
      <c r="I964">
        <v>71.894832076166452</v>
      </c>
      <c r="J964">
        <v>1</v>
      </c>
      <c r="K964" s="6" t="s">
        <v>2436</v>
      </c>
    </row>
    <row r="965" spans="1:11" x14ac:dyDescent="0.3">
      <c r="A965" s="5" t="str">
        <f t="shared" si="15"/>
        <v/>
      </c>
      <c r="B965" t="s">
        <v>67</v>
      </c>
      <c r="C965" t="s">
        <v>77</v>
      </c>
      <c r="D965" s="8" t="s">
        <v>243</v>
      </c>
      <c r="E965">
        <v>4</v>
      </c>
      <c r="F965">
        <v>0.81510502099990845</v>
      </c>
      <c r="G965">
        <v>0.79638200998306274</v>
      </c>
      <c r="H965">
        <v>4.8696119338274002E-3</v>
      </c>
      <c r="I965">
        <v>71.631228666816796</v>
      </c>
      <c r="J965">
        <v>1</v>
      </c>
      <c r="K965" s="6" t="s">
        <v>2437</v>
      </c>
    </row>
    <row r="966" spans="1:11" x14ac:dyDescent="0.3">
      <c r="A966" s="5" t="str">
        <f t="shared" si="15"/>
        <v/>
      </c>
      <c r="B966" t="s">
        <v>67</v>
      </c>
      <c r="C966" t="s">
        <v>77</v>
      </c>
      <c r="D966" s="8" t="s">
        <v>243</v>
      </c>
      <c r="E966">
        <v>5</v>
      </c>
      <c r="F966">
        <v>0.75100064277648926</v>
      </c>
      <c r="G966">
        <v>0.74309015274047852</v>
      </c>
      <c r="H966">
        <v>4.2106299661099911E-3</v>
      </c>
      <c r="I966">
        <v>71.966334263468624</v>
      </c>
      <c r="J966">
        <v>1</v>
      </c>
      <c r="K966" s="6" t="s">
        <v>2438</v>
      </c>
    </row>
    <row r="967" spans="1:11" x14ac:dyDescent="0.3">
      <c r="A967" s="5" t="str">
        <f t="shared" si="15"/>
        <v/>
      </c>
      <c r="B967" t="s">
        <v>67</v>
      </c>
      <c r="C967" t="s">
        <v>77</v>
      </c>
      <c r="D967" s="8" t="s">
        <v>243</v>
      </c>
      <c r="E967">
        <v>6</v>
      </c>
      <c r="F967">
        <v>0.71813476085662842</v>
      </c>
      <c r="G967">
        <v>0.72204875946044922</v>
      </c>
      <c r="H967">
        <v>3.6321287043392658E-3</v>
      </c>
      <c r="I967">
        <v>72.137338491433681</v>
      </c>
      <c r="J967">
        <v>1</v>
      </c>
      <c r="K967" s="6" t="s">
        <v>2439</v>
      </c>
    </row>
    <row r="968" spans="1:11" x14ac:dyDescent="0.3">
      <c r="A968" s="5" t="str">
        <f t="shared" si="15"/>
        <v/>
      </c>
      <c r="B968" t="s">
        <v>67</v>
      </c>
      <c r="C968" t="s">
        <v>77</v>
      </c>
      <c r="D968" s="8" t="s">
        <v>243</v>
      </c>
      <c r="E968">
        <v>7</v>
      </c>
      <c r="F968">
        <v>0.73682165145874023</v>
      </c>
      <c r="G968">
        <v>0.73480683565139771</v>
      </c>
      <c r="H968">
        <v>3.3250323031097651E-3</v>
      </c>
      <c r="I968">
        <v>72.487495201964975</v>
      </c>
      <c r="J968">
        <v>1</v>
      </c>
      <c r="K968" s="6" t="s">
        <v>2440</v>
      </c>
    </row>
    <row r="969" spans="1:11" x14ac:dyDescent="0.3">
      <c r="A969" s="5" t="str">
        <f t="shared" si="15"/>
        <v/>
      </c>
      <c r="B969" t="s">
        <v>67</v>
      </c>
      <c r="C969" t="s">
        <v>77</v>
      </c>
      <c r="D969" s="8" t="s">
        <v>243</v>
      </c>
      <c r="E969">
        <v>8</v>
      </c>
      <c r="F969">
        <v>0.74947971105575562</v>
      </c>
      <c r="G969">
        <v>0.74654895067214966</v>
      </c>
      <c r="H969">
        <v>3.6105019971728325E-3</v>
      </c>
      <c r="I969">
        <v>72.807971317177802</v>
      </c>
      <c r="J969">
        <v>1</v>
      </c>
      <c r="K969" s="6" t="s">
        <v>2441</v>
      </c>
    </row>
    <row r="970" spans="1:11" x14ac:dyDescent="0.3">
      <c r="A970" s="5" t="str">
        <f t="shared" si="15"/>
        <v/>
      </c>
      <c r="B970" t="s">
        <v>67</v>
      </c>
      <c r="C970" t="s">
        <v>77</v>
      </c>
      <c r="D970" s="8" t="s">
        <v>243</v>
      </c>
      <c r="E970">
        <v>9</v>
      </c>
      <c r="F970">
        <v>0.7374836802482605</v>
      </c>
      <c r="G970">
        <v>0.71707487106323242</v>
      </c>
      <c r="H970">
        <v>4.2920485138893127E-3</v>
      </c>
      <c r="I970">
        <v>73.877460860375038</v>
      </c>
      <c r="J970">
        <v>1</v>
      </c>
      <c r="K970" s="6" t="s">
        <v>2442</v>
      </c>
    </row>
    <row r="971" spans="1:11" x14ac:dyDescent="0.3">
      <c r="A971" s="5" t="str">
        <f t="shared" si="15"/>
        <v/>
      </c>
      <c r="B971" t="s">
        <v>67</v>
      </c>
      <c r="C971" t="s">
        <v>77</v>
      </c>
      <c r="D971" s="8" t="s">
        <v>243</v>
      </c>
      <c r="E971">
        <v>10</v>
      </c>
      <c r="F971">
        <v>0.67763763666152954</v>
      </c>
      <c r="G971">
        <v>0.6687467098236084</v>
      </c>
      <c r="H971">
        <v>5.0893216393887997E-3</v>
      </c>
      <c r="I971">
        <v>76.124016863668842</v>
      </c>
      <c r="J971">
        <v>1</v>
      </c>
      <c r="K971" s="6" t="s">
        <v>2443</v>
      </c>
    </row>
    <row r="972" spans="1:11" x14ac:dyDescent="0.3">
      <c r="A972" s="5" t="str">
        <f t="shared" si="15"/>
        <v/>
      </c>
      <c r="B972" t="s">
        <v>67</v>
      </c>
      <c r="C972" t="s">
        <v>77</v>
      </c>
      <c r="D972" s="8" t="s">
        <v>243</v>
      </c>
      <c r="E972">
        <v>11</v>
      </c>
      <c r="F972">
        <v>0.7658732533454895</v>
      </c>
      <c r="G972">
        <v>0.7390817403793335</v>
      </c>
      <c r="H972">
        <v>6.1934934929013252E-3</v>
      </c>
      <c r="I972">
        <v>81.362448539668847</v>
      </c>
      <c r="J972">
        <v>1</v>
      </c>
      <c r="K972" s="6" t="s">
        <v>2444</v>
      </c>
    </row>
    <row r="973" spans="1:11" x14ac:dyDescent="0.3">
      <c r="A973" s="5" t="str">
        <f t="shared" si="15"/>
        <v/>
      </c>
      <c r="B973" t="s">
        <v>67</v>
      </c>
      <c r="C973" t="s">
        <v>77</v>
      </c>
      <c r="D973" s="8" t="s">
        <v>243</v>
      </c>
      <c r="E973">
        <v>12</v>
      </c>
      <c r="F973">
        <v>0.92764019966125488</v>
      </c>
      <c r="G973">
        <v>0.91392630338668823</v>
      </c>
      <c r="H973">
        <v>7.3045035824179649E-3</v>
      </c>
      <c r="I973">
        <v>86.15617159402467</v>
      </c>
      <c r="J973">
        <v>1</v>
      </c>
      <c r="K973" s="6" t="s">
        <v>2445</v>
      </c>
    </row>
    <row r="974" spans="1:11" x14ac:dyDescent="0.3">
      <c r="A974" s="5" t="str">
        <f t="shared" si="15"/>
        <v/>
      </c>
      <c r="B974" t="s">
        <v>67</v>
      </c>
      <c r="C974" t="s">
        <v>77</v>
      </c>
      <c r="D974" s="8" t="s">
        <v>243</v>
      </c>
      <c r="E974">
        <v>13</v>
      </c>
      <c r="F974">
        <v>1.166023850440979</v>
      </c>
      <c r="G974">
        <v>1.1855329275131226</v>
      </c>
      <c r="H974">
        <v>8.2919793203473091E-3</v>
      </c>
      <c r="I974">
        <v>89.36612991799818</v>
      </c>
      <c r="J974">
        <v>1</v>
      </c>
      <c r="K974" s="6" t="s">
        <v>2446</v>
      </c>
    </row>
    <row r="975" spans="1:11" x14ac:dyDescent="0.3">
      <c r="A975" s="5" t="str">
        <f t="shared" si="15"/>
        <v/>
      </c>
      <c r="B975" t="s">
        <v>67</v>
      </c>
      <c r="C975" t="s">
        <v>77</v>
      </c>
      <c r="D975" s="8" t="s">
        <v>243</v>
      </c>
      <c r="E975">
        <v>14</v>
      </c>
      <c r="F975">
        <v>1.4971930980682373</v>
      </c>
      <c r="G975">
        <v>1.5283671617507935</v>
      </c>
      <c r="H975">
        <v>9.059554897248745E-3</v>
      </c>
      <c r="I975">
        <v>92.649717076209981</v>
      </c>
      <c r="J975">
        <v>1</v>
      </c>
      <c r="K975" s="6" t="s">
        <v>2447</v>
      </c>
    </row>
    <row r="976" spans="1:11" x14ac:dyDescent="0.3">
      <c r="A976" s="5" t="str">
        <f t="shared" si="15"/>
        <v/>
      </c>
      <c r="B976" t="s">
        <v>67</v>
      </c>
      <c r="C976" t="s">
        <v>77</v>
      </c>
      <c r="D976" s="8" t="s">
        <v>243</v>
      </c>
      <c r="E976">
        <v>15</v>
      </c>
      <c r="F976">
        <v>1.7966016530990601</v>
      </c>
      <c r="G976">
        <v>1.8542556762695313</v>
      </c>
      <c r="H976">
        <v>9.1237174347043037E-3</v>
      </c>
      <c r="I976">
        <v>92.77280158042727</v>
      </c>
      <c r="J976">
        <v>1</v>
      </c>
      <c r="K976" s="6" t="s">
        <v>2448</v>
      </c>
    </row>
    <row r="977" spans="1:11" x14ac:dyDescent="0.3">
      <c r="A977" s="5" t="str">
        <f t="shared" si="15"/>
        <v/>
      </c>
      <c r="B977" t="s">
        <v>67</v>
      </c>
      <c r="C977" t="s">
        <v>77</v>
      </c>
      <c r="D977" s="8" t="s">
        <v>243</v>
      </c>
      <c r="E977">
        <v>16</v>
      </c>
      <c r="F977">
        <v>2.1400866508483887</v>
      </c>
      <c r="G977">
        <v>2.1937532424926758</v>
      </c>
      <c r="H977">
        <v>8.3991717547178268E-3</v>
      </c>
      <c r="I977">
        <v>94.02437127776885</v>
      </c>
      <c r="J977">
        <v>1</v>
      </c>
      <c r="K977" s="6" t="s">
        <v>2449</v>
      </c>
    </row>
    <row r="978" spans="1:11" x14ac:dyDescent="0.3">
      <c r="A978" s="5" t="str">
        <f t="shared" si="15"/>
        <v/>
      </c>
      <c r="B978" t="s">
        <v>67</v>
      </c>
      <c r="C978" t="s">
        <v>77</v>
      </c>
      <c r="D978" s="8" t="s">
        <v>243</v>
      </c>
      <c r="E978">
        <v>17</v>
      </c>
      <c r="F978">
        <v>2.3579771518707275</v>
      </c>
      <c r="G978">
        <v>2.3616716861724854</v>
      </c>
      <c r="H978">
        <v>4.5087332837283611E-3</v>
      </c>
      <c r="I978">
        <v>94.243243879927761</v>
      </c>
      <c r="J978">
        <v>1</v>
      </c>
      <c r="K978" s="6" t="s">
        <v>2450</v>
      </c>
    </row>
    <row r="979" spans="1:11" x14ac:dyDescent="0.3">
      <c r="A979" s="5" t="str">
        <f t="shared" si="15"/>
        <v/>
      </c>
      <c r="B979" t="s">
        <v>67</v>
      </c>
      <c r="C979" t="s">
        <v>77</v>
      </c>
      <c r="D979" s="8" t="s">
        <v>243</v>
      </c>
      <c r="E979">
        <v>18</v>
      </c>
      <c r="F979">
        <v>2.5145876407623291</v>
      </c>
      <c r="G979">
        <v>2.5108931064605713</v>
      </c>
      <c r="H979">
        <v>4.5087332837283611E-3</v>
      </c>
      <c r="I979">
        <v>92.827447921765938</v>
      </c>
      <c r="J979">
        <v>1</v>
      </c>
      <c r="K979" s="6" t="s">
        <v>2451</v>
      </c>
    </row>
    <row r="980" spans="1:11" x14ac:dyDescent="0.3">
      <c r="A980" s="5" t="str">
        <f t="shared" si="15"/>
        <v/>
      </c>
      <c r="B980" t="s">
        <v>67</v>
      </c>
      <c r="C980" t="s">
        <v>77</v>
      </c>
      <c r="D980" s="8" t="s">
        <v>243</v>
      </c>
      <c r="E980">
        <v>19</v>
      </c>
      <c r="F980">
        <v>2.5899152755737305</v>
      </c>
      <c r="G980">
        <v>2.663926362991333</v>
      </c>
      <c r="H980">
        <v>8.2224784418940544E-3</v>
      </c>
      <c r="I980">
        <v>90.787205561337814</v>
      </c>
      <c r="J980">
        <v>1</v>
      </c>
      <c r="K980" s="6" t="s">
        <v>2452</v>
      </c>
    </row>
    <row r="981" spans="1:11" x14ac:dyDescent="0.3">
      <c r="A981" s="5" t="str">
        <f t="shared" si="15"/>
        <v/>
      </c>
      <c r="B981" t="s">
        <v>67</v>
      </c>
      <c r="C981" t="s">
        <v>77</v>
      </c>
      <c r="D981" s="8" t="s">
        <v>243</v>
      </c>
      <c r="E981">
        <v>20</v>
      </c>
      <c r="F981">
        <v>2.4767682552337646</v>
      </c>
      <c r="G981">
        <v>1.7177542448043823</v>
      </c>
      <c r="H981">
        <v>8.9185005053877831E-3</v>
      </c>
      <c r="I981">
        <v>89.792614581481502</v>
      </c>
      <c r="J981">
        <v>1</v>
      </c>
      <c r="K981" s="6" t="s">
        <v>2453</v>
      </c>
    </row>
    <row r="982" spans="1:11" x14ac:dyDescent="0.3">
      <c r="A982" s="5" t="str">
        <f t="shared" si="15"/>
        <v/>
      </c>
      <c r="B982" t="s">
        <v>67</v>
      </c>
      <c r="C982" t="s">
        <v>77</v>
      </c>
      <c r="D982" s="8" t="s">
        <v>243</v>
      </c>
      <c r="E982">
        <v>21</v>
      </c>
      <c r="F982">
        <v>2.3734631538391113</v>
      </c>
      <c r="G982">
        <v>2.7269842624664307</v>
      </c>
      <c r="H982">
        <v>8.8045410811901093E-3</v>
      </c>
      <c r="I982">
        <v>86.52012281098088</v>
      </c>
      <c r="J982">
        <v>1</v>
      </c>
      <c r="K982" s="6" t="s">
        <v>2454</v>
      </c>
    </row>
    <row r="983" spans="1:11" x14ac:dyDescent="0.3">
      <c r="A983" s="5" t="str">
        <f t="shared" si="15"/>
        <v/>
      </c>
      <c r="B983" t="s">
        <v>67</v>
      </c>
      <c r="C983" t="s">
        <v>77</v>
      </c>
      <c r="D983" s="8" t="s">
        <v>243</v>
      </c>
      <c r="E983">
        <v>22</v>
      </c>
      <c r="F983">
        <v>2.2072756290435791</v>
      </c>
      <c r="G983">
        <v>2.2967569828033447</v>
      </c>
      <c r="H983">
        <v>8.3870580419898033E-3</v>
      </c>
      <c r="I983">
        <v>82.934033768536992</v>
      </c>
      <c r="J983">
        <v>1</v>
      </c>
      <c r="K983" s="6" t="s">
        <v>2455</v>
      </c>
    </row>
    <row r="984" spans="1:11" x14ac:dyDescent="0.3">
      <c r="A984" s="5" t="str">
        <f t="shared" si="15"/>
        <v/>
      </c>
      <c r="B984" t="s">
        <v>67</v>
      </c>
      <c r="C984" t="s">
        <v>77</v>
      </c>
      <c r="D984" s="8" t="s">
        <v>243</v>
      </c>
      <c r="E984">
        <v>23</v>
      </c>
      <c r="F984">
        <v>1.9603389501571655</v>
      </c>
      <c r="G984">
        <v>2.0017256736755371</v>
      </c>
      <c r="H984">
        <v>8.3788754418492317E-3</v>
      </c>
      <c r="I984">
        <v>81.143598868689267</v>
      </c>
      <c r="J984">
        <v>1</v>
      </c>
      <c r="K984" s="6" t="s">
        <v>2456</v>
      </c>
    </row>
    <row r="985" spans="1:11" x14ac:dyDescent="0.3">
      <c r="A985" s="5" t="str">
        <f t="shared" si="15"/>
        <v/>
      </c>
      <c r="B985" t="s">
        <v>67</v>
      </c>
      <c r="C985" t="s">
        <v>77</v>
      </c>
      <c r="D985" s="8" t="s">
        <v>243</v>
      </c>
      <c r="E985">
        <v>24</v>
      </c>
      <c r="F985">
        <v>1.6695296764373779</v>
      </c>
      <c r="G985">
        <v>1.6762455701828003</v>
      </c>
      <c r="H985">
        <v>7.9834340140223503E-3</v>
      </c>
      <c r="I985">
        <v>79.589090822410981</v>
      </c>
      <c r="J985">
        <v>1</v>
      </c>
      <c r="K985" s="6" t="s">
        <v>2457</v>
      </c>
    </row>
    <row r="986" spans="1:11" x14ac:dyDescent="0.3">
      <c r="A986" s="5" t="str">
        <f t="shared" si="15"/>
        <v/>
      </c>
      <c r="B986" t="s">
        <v>67</v>
      </c>
      <c r="C986" t="s">
        <v>77</v>
      </c>
      <c r="D986" s="8" t="s">
        <v>244</v>
      </c>
      <c r="E986">
        <v>1</v>
      </c>
      <c r="F986">
        <v>1.4006475210189819</v>
      </c>
      <c r="G986">
        <v>1.4299666881561279</v>
      </c>
      <c r="H986">
        <v>6.9578867405653E-3</v>
      </c>
      <c r="I986">
        <v>78.22252016548903</v>
      </c>
      <c r="J986">
        <v>1</v>
      </c>
      <c r="K986" s="6" t="s">
        <v>2458</v>
      </c>
    </row>
    <row r="987" spans="1:11" x14ac:dyDescent="0.3">
      <c r="A987" s="5" t="str">
        <f t="shared" si="15"/>
        <v/>
      </c>
      <c r="B987" t="s">
        <v>67</v>
      </c>
      <c r="C987" t="s">
        <v>77</v>
      </c>
      <c r="D987" s="8" t="s">
        <v>244</v>
      </c>
      <c r="E987">
        <v>2</v>
      </c>
      <c r="F987">
        <v>1.1823768615722656</v>
      </c>
      <c r="G987">
        <v>1.2094817161560059</v>
      </c>
      <c r="H987">
        <v>6.408903282135725E-3</v>
      </c>
      <c r="I987">
        <v>77.725333891105493</v>
      </c>
      <c r="J987">
        <v>1</v>
      </c>
      <c r="K987" s="6" t="s">
        <v>2459</v>
      </c>
    </row>
    <row r="988" spans="1:11" x14ac:dyDescent="0.3">
      <c r="A988" s="5" t="str">
        <f t="shared" si="15"/>
        <v/>
      </c>
      <c r="B988" t="s">
        <v>67</v>
      </c>
      <c r="C988" t="s">
        <v>77</v>
      </c>
      <c r="D988" s="8" t="s">
        <v>244</v>
      </c>
      <c r="E988">
        <v>3</v>
      </c>
      <c r="F988">
        <v>1.0299437046051025</v>
      </c>
      <c r="G988">
        <v>1.0491478443145752</v>
      </c>
      <c r="H988">
        <v>5.7090329937636852E-3</v>
      </c>
      <c r="I988">
        <v>76.852288903584025</v>
      </c>
      <c r="J988">
        <v>1</v>
      </c>
      <c r="K988" s="6" t="s">
        <v>2460</v>
      </c>
    </row>
    <row r="989" spans="1:11" x14ac:dyDescent="0.3">
      <c r="A989" s="5" t="str">
        <f t="shared" si="15"/>
        <v/>
      </c>
      <c r="B989" t="s">
        <v>67</v>
      </c>
      <c r="C989" t="s">
        <v>77</v>
      </c>
      <c r="D989" s="8" t="s">
        <v>244</v>
      </c>
      <c r="E989">
        <v>4</v>
      </c>
      <c r="F989">
        <v>0.90237629413604736</v>
      </c>
      <c r="G989">
        <v>0.9274556040763855</v>
      </c>
      <c r="H989">
        <v>5.0459690392017365E-3</v>
      </c>
      <c r="I989">
        <v>75.463653822403103</v>
      </c>
      <c r="J989">
        <v>1</v>
      </c>
      <c r="K989" s="6" t="s">
        <v>2461</v>
      </c>
    </row>
    <row r="990" spans="1:11" x14ac:dyDescent="0.3">
      <c r="A990" s="5" t="str">
        <f t="shared" si="15"/>
        <v/>
      </c>
      <c r="B990" t="s">
        <v>67</v>
      </c>
      <c r="C990" t="s">
        <v>77</v>
      </c>
      <c r="D990" s="8" t="s">
        <v>244</v>
      </c>
      <c r="E990">
        <v>5</v>
      </c>
      <c r="F990">
        <v>0.82431727647781372</v>
      </c>
      <c r="G990">
        <v>0.84151923656463623</v>
      </c>
      <c r="H990">
        <v>4.4009322300553322E-3</v>
      </c>
      <c r="I990">
        <v>74.365801739234314</v>
      </c>
      <c r="J990">
        <v>1</v>
      </c>
      <c r="K990" s="6" t="s">
        <v>2462</v>
      </c>
    </row>
    <row r="991" spans="1:11" x14ac:dyDescent="0.3">
      <c r="A991" s="5" t="str">
        <f t="shared" si="15"/>
        <v/>
      </c>
      <c r="B991" t="s">
        <v>67</v>
      </c>
      <c r="C991" t="s">
        <v>77</v>
      </c>
      <c r="D991" s="8" t="s">
        <v>244</v>
      </c>
      <c r="E991">
        <v>6</v>
      </c>
      <c r="F991">
        <v>0.78239822387695313</v>
      </c>
      <c r="G991">
        <v>0.79335200786590576</v>
      </c>
      <c r="H991">
        <v>3.834111150354147E-3</v>
      </c>
      <c r="I991">
        <v>73.207322697892806</v>
      </c>
      <c r="J991">
        <v>1</v>
      </c>
      <c r="K991" s="6" t="s">
        <v>2463</v>
      </c>
    </row>
    <row r="992" spans="1:11" x14ac:dyDescent="0.3">
      <c r="A992" s="5" t="str">
        <f t="shared" si="15"/>
        <v/>
      </c>
      <c r="B992" t="s">
        <v>67</v>
      </c>
      <c r="C992" t="s">
        <v>77</v>
      </c>
      <c r="D992" s="8" t="s">
        <v>244</v>
      </c>
      <c r="E992">
        <v>7</v>
      </c>
      <c r="F992">
        <v>0.77543586492538452</v>
      </c>
      <c r="G992">
        <v>0.77977752685546875</v>
      </c>
      <c r="H992">
        <v>3.5412800498306751E-3</v>
      </c>
      <c r="I992">
        <v>73.047261284792867</v>
      </c>
      <c r="J992">
        <v>1</v>
      </c>
      <c r="K992" s="6" t="s">
        <v>2464</v>
      </c>
    </row>
    <row r="993" spans="1:11" x14ac:dyDescent="0.3">
      <c r="A993" s="5" t="str">
        <f t="shared" si="15"/>
        <v/>
      </c>
      <c r="B993" t="s">
        <v>67</v>
      </c>
      <c r="C993" t="s">
        <v>77</v>
      </c>
      <c r="D993" s="8" t="s">
        <v>244</v>
      </c>
      <c r="E993">
        <v>8</v>
      </c>
      <c r="F993">
        <v>0.78840851783752441</v>
      </c>
      <c r="G993">
        <v>0.79430395364761353</v>
      </c>
      <c r="H993">
        <v>3.8524093106389046E-3</v>
      </c>
      <c r="I993">
        <v>73.219256352560919</v>
      </c>
      <c r="J993">
        <v>1</v>
      </c>
      <c r="K993" s="6" t="s">
        <v>2465</v>
      </c>
    </row>
    <row r="994" spans="1:11" x14ac:dyDescent="0.3">
      <c r="A994" s="5" t="str">
        <f t="shared" si="15"/>
        <v/>
      </c>
      <c r="B994" t="s">
        <v>67</v>
      </c>
      <c r="C994" t="s">
        <v>77</v>
      </c>
      <c r="D994" s="8" t="s">
        <v>244</v>
      </c>
      <c r="E994">
        <v>9</v>
      </c>
      <c r="F994">
        <v>0.81183457374572754</v>
      </c>
      <c r="G994">
        <v>0.81868308782577515</v>
      </c>
      <c r="H994">
        <v>4.5818006619811058E-3</v>
      </c>
      <c r="I994">
        <v>76.108040329768514</v>
      </c>
      <c r="J994">
        <v>1</v>
      </c>
      <c r="K994" s="6" t="s">
        <v>2466</v>
      </c>
    </row>
    <row r="995" spans="1:11" x14ac:dyDescent="0.3">
      <c r="A995" s="5" t="str">
        <f t="shared" si="15"/>
        <v/>
      </c>
      <c r="B995" t="s">
        <v>67</v>
      </c>
      <c r="C995" t="s">
        <v>77</v>
      </c>
      <c r="D995" s="8" t="s">
        <v>244</v>
      </c>
      <c r="E995">
        <v>10</v>
      </c>
      <c r="F995">
        <v>0.86672115325927734</v>
      </c>
      <c r="G995">
        <v>0.85367470979690552</v>
      </c>
      <c r="H995">
        <v>5.4695839062333107E-3</v>
      </c>
      <c r="I995">
        <v>80.294438503470218</v>
      </c>
      <c r="J995">
        <v>1</v>
      </c>
      <c r="K995" s="6" t="s">
        <v>2467</v>
      </c>
    </row>
    <row r="996" spans="1:11" x14ac:dyDescent="0.3">
      <c r="A996" s="5" t="str">
        <f t="shared" si="15"/>
        <v/>
      </c>
      <c r="B996" t="s">
        <v>67</v>
      </c>
      <c r="C996" t="s">
        <v>77</v>
      </c>
      <c r="D996" s="8" t="s">
        <v>244</v>
      </c>
      <c r="E996">
        <v>11</v>
      </c>
      <c r="F996">
        <v>0.99770927429199219</v>
      </c>
      <c r="G996">
        <v>0.98660403490066528</v>
      </c>
      <c r="H996">
        <v>6.2996889464557171E-3</v>
      </c>
      <c r="I996">
        <v>85.109070837413043</v>
      </c>
      <c r="J996">
        <v>1</v>
      </c>
      <c r="K996" s="6" t="s">
        <v>2468</v>
      </c>
    </row>
    <row r="997" spans="1:11" x14ac:dyDescent="0.3">
      <c r="A997" s="5" t="str">
        <f t="shared" si="15"/>
        <v/>
      </c>
      <c r="B997" t="s">
        <v>67</v>
      </c>
      <c r="C997" t="s">
        <v>77</v>
      </c>
      <c r="D997" s="8" t="s">
        <v>244</v>
      </c>
      <c r="E997">
        <v>12</v>
      </c>
      <c r="F997">
        <v>1.252233624458313</v>
      </c>
      <c r="G997">
        <v>1.2306499481201172</v>
      </c>
      <c r="H997">
        <v>7.2134742513298988E-3</v>
      </c>
      <c r="I997">
        <v>89.361214844134395</v>
      </c>
      <c r="J997">
        <v>1</v>
      </c>
      <c r="K997" s="6" t="s">
        <v>2469</v>
      </c>
    </row>
    <row r="998" spans="1:11" x14ac:dyDescent="0.3">
      <c r="A998" s="5" t="str">
        <f t="shared" si="15"/>
        <v/>
      </c>
      <c r="B998" t="s">
        <v>67</v>
      </c>
      <c r="C998" t="s">
        <v>77</v>
      </c>
      <c r="D998" s="8" t="s">
        <v>244</v>
      </c>
      <c r="E998">
        <v>13</v>
      </c>
      <c r="F998">
        <v>1.6078308820724487</v>
      </c>
      <c r="G998">
        <v>1.5975664854049683</v>
      </c>
      <c r="H998">
        <v>7.7977953478693962E-3</v>
      </c>
      <c r="I998">
        <v>92.027769189540692</v>
      </c>
      <c r="J998">
        <v>1</v>
      </c>
      <c r="K998" s="6" t="s">
        <v>2470</v>
      </c>
    </row>
    <row r="999" spans="1:11" x14ac:dyDescent="0.3">
      <c r="A999" s="5" t="str">
        <f t="shared" si="15"/>
        <v/>
      </c>
      <c r="B999" t="s">
        <v>67</v>
      </c>
      <c r="C999" t="s">
        <v>77</v>
      </c>
      <c r="D999" s="8" t="s">
        <v>244</v>
      </c>
      <c r="E999">
        <v>14</v>
      </c>
      <c r="F999">
        <v>1.976975679397583</v>
      </c>
      <c r="G999">
        <v>1.9661047458648682</v>
      </c>
      <c r="H999">
        <v>7.4598696082830429E-3</v>
      </c>
      <c r="I999">
        <v>94.608488454637182</v>
      </c>
      <c r="J999">
        <v>1</v>
      </c>
      <c r="K999" s="6" t="s">
        <v>2471</v>
      </c>
    </row>
    <row r="1000" spans="1:11" x14ac:dyDescent="0.3">
      <c r="A1000" s="5" t="str">
        <f t="shared" si="15"/>
        <v/>
      </c>
      <c r="B1000" t="s">
        <v>67</v>
      </c>
      <c r="C1000" t="s">
        <v>77</v>
      </c>
      <c r="D1000" s="8" t="s">
        <v>244</v>
      </c>
      <c r="E1000">
        <v>15</v>
      </c>
      <c r="F1000">
        <v>2.305448055267334</v>
      </c>
      <c r="G1000">
        <v>2.2853367328643799</v>
      </c>
      <c r="H1000">
        <v>4.1125509887933731E-3</v>
      </c>
      <c r="I1000">
        <v>95.922144735838302</v>
      </c>
      <c r="J1000">
        <v>1</v>
      </c>
      <c r="K1000" s="6" t="s">
        <v>2472</v>
      </c>
    </row>
    <row r="1001" spans="1:11" x14ac:dyDescent="0.3">
      <c r="A1001" s="5" t="str">
        <f t="shared" si="15"/>
        <v/>
      </c>
      <c r="B1001" t="s">
        <v>67</v>
      </c>
      <c r="C1001" t="s">
        <v>77</v>
      </c>
      <c r="D1001" s="8" t="s">
        <v>244</v>
      </c>
      <c r="E1001">
        <v>16</v>
      </c>
      <c r="F1001">
        <v>2.6241450309753418</v>
      </c>
      <c r="G1001">
        <v>2.6442563533782959</v>
      </c>
      <c r="H1001">
        <v>4.1125505231320858E-3</v>
      </c>
      <c r="I1001">
        <v>97.02614240649072</v>
      </c>
      <c r="J1001">
        <v>1</v>
      </c>
      <c r="K1001" s="6" t="s">
        <v>2473</v>
      </c>
    </row>
    <row r="1002" spans="1:11" x14ac:dyDescent="0.3">
      <c r="A1002" s="5" t="str">
        <f t="shared" si="15"/>
        <v/>
      </c>
      <c r="B1002" t="s">
        <v>67</v>
      </c>
      <c r="C1002" t="s">
        <v>77</v>
      </c>
      <c r="D1002" s="8" t="s">
        <v>244</v>
      </c>
      <c r="E1002">
        <v>17</v>
      </c>
      <c r="F1002">
        <v>2.896498441696167</v>
      </c>
      <c r="G1002">
        <v>2.9655675888061523</v>
      </c>
      <c r="H1002">
        <v>7.588682696223259E-3</v>
      </c>
      <c r="I1002">
        <v>98.213350204798701</v>
      </c>
      <c r="J1002">
        <v>1</v>
      </c>
      <c r="K1002" s="6" t="s">
        <v>2474</v>
      </c>
    </row>
    <row r="1003" spans="1:11" x14ac:dyDescent="0.3">
      <c r="A1003" s="5" t="str">
        <f t="shared" si="15"/>
        <v/>
      </c>
      <c r="B1003" t="s">
        <v>67</v>
      </c>
      <c r="C1003" t="s">
        <v>77</v>
      </c>
      <c r="D1003" s="8" t="s">
        <v>244</v>
      </c>
      <c r="E1003">
        <v>18</v>
      </c>
      <c r="F1003">
        <v>3.1138036251068115</v>
      </c>
      <c r="G1003">
        <v>2.1478176116943359</v>
      </c>
      <c r="H1003">
        <v>8.740604855120182E-3</v>
      </c>
      <c r="I1003">
        <v>97.538566209294714</v>
      </c>
      <c r="J1003">
        <v>1</v>
      </c>
      <c r="K1003" s="6" t="s">
        <v>2475</v>
      </c>
    </row>
    <row r="1004" spans="1:11" x14ac:dyDescent="0.3">
      <c r="A1004" s="5" t="str">
        <f t="shared" si="15"/>
        <v/>
      </c>
      <c r="B1004" t="s">
        <v>67</v>
      </c>
      <c r="C1004" t="s">
        <v>77</v>
      </c>
      <c r="D1004" s="8" t="s">
        <v>244</v>
      </c>
      <c r="E1004">
        <v>19</v>
      </c>
      <c r="F1004">
        <v>3.1436557769775391</v>
      </c>
      <c r="G1004">
        <v>2.6840145587921143</v>
      </c>
      <c r="H1004">
        <v>8.715006522834301E-3</v>
      </c>
      <c r="I1004">
        <v>96.021566166459124</v>
      </c>
      <c r="J1004">
        <v>1</v>
      </c>
      <c r="K1004" s="6" t="s">
        <v>2476</v>
      </c>
    </row>
    <row r="1005" spans="1:11" x14ac:dyDescent="0.3">
      <c r="A1005" s="5" t="str">
        <f t="shared" si="15"/>
        <v/>
      </c>
      <c r="B1005" t="s">
        <v>67</v>
      </c>
      <c r="C1005" t="s">
        <v>77</v>
      </c>
      <c r="D1005" s="8" t="s">
        <v>244</v>
      </c>
      <c r="E1005">
        <v>20</v>
      </c>
      <c r="F1005">
        <v>2.8798415660858154</v>
      </c>
      <c r="G1005">
        <v>2.5909285545349121</v>
      </c>
      <c r="H1005">
        <v>8.5638072341680527E-3</v>
      </c>
      <c r="I1005">
        <v>93.602805412473842</v>
      </c>
      <c r="J1005">
        <v>1</v>
      </c>
      <c r="K1005" s="6" t="s">
        <v>2477</v>
      </c>
    </row>
    <row r="1006" spans="1:11" x14ac:dyDescent="0.3">
      <c r="A1006" s="5" t="str">
        <f t="shared" si="15"/>
        <v/>
      </c>
      <c r="B1006" t="s">
        <v>67</v>
      </c>
      <c r="C1006" t="s">
        <v>77</v>
      </c>
      <c r="D1006" s="8" t="s">
        <v>244</v>
      </c>
      <c r="E1006">
        <v>21</v>
      </c>
      <c r="F1006">
        <v>2.833688497543335</v>
      </c>
      <c r="G1006">
        <v>2.6093363761901855</v>
      </c>
      <c r="H1006">
        <v>8.2090022042393684E-3</v>
      </c>
      <c r="I1006">
        <v>89.157249391073307</v>
      </c>
      <c r="J1006">
        <v>1</v>
      </c>
      <c r="K1006" s="6" t="s">
        <v>2478</v>
      </c>
    </row>
    <row r="1007" spans="1:11" x14ac:dyDescent="0.3">
      <c r="A1007" s="5" t="str">
        <f t="shared" si="15"/>
        <v/>
      </c>
      <c r="B1007" t="s">
        <v>67</v>
      </c>
      <c r="C1007" t="s">
        <v>77</v>
      </c>
      <c r="D1007" s="8" t="s">
        <v>244</v>
      </c>
      <c r="E1007">
        <v>22</v>
      </c>
      <c r="F1007">
        <v>2.604590892791748</v>
      </c>
      <c r="G1007">
        <v>3.0431382656097412</v>
      </c>
      <c r="H1007">
        <v>8.0106286332011223E-3</v>
      </c>
      <c r="I1007">
        <v>85.328776558710658</v>
      </c>
      <c r="J1007">
        <v>1</v>
      </c>
      <c r="K1007" s="6" t="s">
        <v>2479</v>
      </c>
    </row>
    <row r="1008" spans="1:11" x14ac:dyDescent="0.3">
      <c r="A1008" s="5" t="str">
        <f t="shared" si="15"/>
        <v/>
      </c>
      <c r="B1008" t="s">
        <v>67</v>
      </c>
      <c r="C1008" t="s">
        <v>77</v>
      </c>
      <c r="D1008" s="8" t="s">
        <v>244</v>
      </c>
      <c r="E1008">
        <v>23</v>
      </c>
      <c r="F1008">
        <v>2.3118712902069092</v>
      </c>
      <c r="G1008">
        <v>2.5533695220947266</v>
      </c>
      <c r="H1008">
        <v>7.8274784609675407E-3</v>
      </c>
      <c r="I1008">
        <v>83.114376676140196</v>
      </c>
      <c r="J1008">
        <v>1</v>
      </c>
      <c r="K1008" s="6" t="s">
        <v>2480</v>
      </c>
    </row>
    <row r="1009" spans="1:11" x14ac:dyDescent="0.3">
      <c r="A1009" s="5" t="str">
        <f t="shared" si="15"/>
        <v/>
      </c>
      <c r="B1009" t="s">
        <v>67</v>
      </c>
      <c r="C1009" t="s">
        <v>77</v>
      </c>
      <c r="D1009" s="8" t="s">
        <v>244</v>
      </c>
      <c r="E1009">
        <v>24</v>
      </c>
      <c r="F1009">
        <v>1.9997460842132568</v>
      </c>
      <c r="G1009">
        <v>2.153268575668335</v>
      </c>
      <c r="H1009">
        <v>7.3802163824439049E-3</v>
      </c>
      <c r="I1009">
        <v>81.628534705928587</v>
      </c>
      <c r="J1009">
        <v>1</v>
      </c>
      <c r="K1009" s="6" t="s">
        <v>2481</v>
      </c>
    </row>
    <row r="1010" spans="1:11" x14ac:dyDescent="0.3">
      <c r="A1010" s="5" t="str">
        <f t="shared" si="15"/>
        <v/>
      </c>
      <c r="B1010" t="s">
        <v>67</v>
      </c>
      <c r="C1010" t="s">
        <v>77</v>
      </c>
      <c r="D1010" s="8" t="s">
        <v>245</v>
      </c>
      <c r="E1010">
        <v>1</v>
      </c>
      <c r="F1010">
        <v>1.7202531099319458</v>
      </c>
      <c r="G1010">
        <v>1.7944616079330444</v>
      </c>
      <c r="H1010">
        <v>7.7749909833073616E-3</v>
      </c>
      <c r="I1010">
        <v>79.861592629583782</v>
      </c>
      <c r="J1010">
        <v>1</v>
      </c>
      <c r="K1010" s="6" t="s">
        <v>2482</v>
      </c>
    </row>
    <row r="1011" spans="1:11" x14ac:dyDescent="0.3">
      <c r="A1011" s="5" t="str">
        <f t="shared" si="15"/>
        <v/>
      </c>
      <c r="B1011" t="s">
        <v>67</v>
      </c>
      <c r="C1011" t="s">
        <v>77</v>
      </c>
      <c r="D1011" s="8" t="s">
        <v>245</v>
      </c>
      <c r="E1011">
        <v>2</v>
      </c>
      <c r="F1011">
        <v>1.4687552452087402</v>
      </c>
      <c r="G1011">
        <v>1.514840841293335</v>
      </c>
      <c r="H1011">
        <v>7.1870493702590466E-3</v>
      </c>
      <c r="I1011">
        <v>79.067226498424361</v>
      </c>
      <c r="J1011">
        <v>1</v>
      </c>
      <c r="K1011" s="6" t="s">
        <v>2483</v>
      </c>
    </row>
    <row r="1012" spans="1:11" x14ac:dyDescent="0.3">
      <c r="A1012" s="5" t="str">
        <f t="shared" si="15"/>
        <v/>
      </c>
      <c r="B1012" t="s">
        <v>67</v>
      </c>
      <c r="C1012" t="s">
        <v>77</v>
      </c>
      <c r="D1012" s="8" t="s">
        <v>245</v>
      </c>
      <c r="E1012">
        <v>3</v>
      </c>
      <c r="F1012">
        <v>1.266124963760376</v>
      </c>
      <c r="G1012">
        <v>1.3034032583236694</v>
      </c>
      <c r="H1012">
        <v>6.4548170194029808E-3</v>
      </c>
      <c r="I1012">
        <v>78.008527194858672</v>
      </c>
      <c r="J1012">
        <v>1</v>
      </c>
      <c r="K1012" s="6" t="s">
        <v>2484</v>
      </c>
    </row>
    <row r="1013" spans="1:11" x14ac:dyDescent="0.3">
      <c r="A1013" s="5" t="str">
        <f t="shared" si="15"/>
        <v/>
      </c>
      <c r="B1013" t="s">
        <v>67</v>
      </c>
      <c r="C1013" t="s">
        <v>77</v>
      </c>
      <c r="D1013" s="8" t="s">
        <v>245</v>
      </c>
      <c r="E1013">
        <v>4</v>
      </c>
      <c r="F1013">
        <v>1.1213152408599854</v>
      </c>
      <c r="G1013">
        <v>1.1510286331176758</v>
      </c>
      <c r="H1013">
        <v>5.8036562986671925E-3</v>
      </c>
      <c r="I1013">
        <v>77.354167042091063</v>
      </c>
      <c r="J1013">
        <v>1</v>
      </c>
      <c r="K1013" s="6" t="s">
        <v>2485</v>
      </c>
    </row>
    <row r="1014" spans="1:11" x14ac:dyDescent="0.3">
      <c r="A1014" s="5" t="str">
        <f t="shared" si="15"/>
        <v/>
      </c>
      <c r="B1014" t="s">
        <v>67</v>
      </c>
      <c r="C1014" t="s">
        <v>77</v>
      </c>
      <c r="D1014" s="8" t="s">
        <v>245</v>
      </c>
      <c r="E1014">
        <v>5</v>
      </c>
      <c r="F1014">
        <v>1.0096068382263184</v>
      </c>
      <c r="G1014">
        <v>1.0303421020507813</v>
      </c>
      <c r="H1014">
        <v>5.1397536881268024E-3</v>
      </c>
      <c r="I1014">
        <v>76.4866577030662</v>
      </c>
      <c r="J1014">
        <v>1</v>
      </c>
      <c r="K1014" s="6" t="s">
        <v>2486</v>
      </c>
    </row>
    <row r="1015" spans="1:11" x14ac:dyDescent="0.3">
      <c r="A1015" s="5" t="str">
        <f t="shared" si="15"/>
        <v/>
      </c>
      <c r="B1015" t="s">
        <v>67</v>
      </c>
      <c r="C1015" t="s">
        <v>77</v>
      </c>
      <c r="D1015" s="8" t="s">
        <v>245</v>
      </c>
      <c r="E1015">
        <v>6</v>
      </c>
      <c r="F1015">
        <v>0.94310110807418823</v>
      </c>
      <c r="G1015">
        <v>0.94691413640975952</v>
      </c>
      <c r="H1015">
        <v>4.5458185486495495E-3</v>
      </c>
      <c r="I1015">
        <v>75.742286257089475</v>
      </c>
      <c r="J1015">
        <v>1</v>
      </c>
      <c r="K1015" s="6" t="s">
        <v>2487</v>
      </c>
    </row>
    <row r="1016" spans="1:11" x14ac:dyDescent="0.3">
      <c r="A1016" s="5" t="str">
        <f t="shared" si="15"/>
        <v/>
      </c>
      <c r="B1016" t="s">
        <v>67</v>
      </c>
      <c r="C1016" t="s">
        <v>77</v>
      </c>
      <c r="D1016" s="8" t="s">
        <v>245</v>
      </c>
      <c r="E1016">
        <v>7</v>
      </c>
      <c r="F1016">
        <v>0.89793503284454346</v>
      </c>
      <c r="G1016">
        <v>0.90953564643859863</v>
      </c>
      <c r="H1016">
        <v>4.2593460530042648E-3</v>
      </c>
      <c r="I1016">
        <v>75.248668667041557</v>
      </c>
      <c r="J1016">
        <v>1</v>
      </c>
      <c r="K1016" s="6" t="s">
        <v>2488</v>
      </c>
    </row>
    <row r="1017" spans="1:11" x14ac:dyDescent="0.3">
      <c r="A1017" s="5" t="str">
        <f t="shared" si="15"/>
        <v/>
      </c>
      <c r="B1017" t="s">
        <v>67</v>
      </c>
      <c r="C1017" t="s">
        <v>77</v>
      </c>
      <c r="D1017" s="8" t="s">
        <v>245</v>
      </c>
      <c r="E1017">
        <v>8</v>
      </c>
      <c r="F1017">
        <v>0.91697025299072266</v>
      </c>
      <c r="G1017">
        <v>0.91889536380767822</v>
      </c>
      <c r="H1017">
        <v>4.6925381757318974E-3</v>
      </c>
      <c r="I1017">
        <v>75.560531035823487</v>
      </c>
      <c r="J1017">
        <v>1</v>
      </c>
      <c r="K1017" s="6" t="s">
        <v>2489</v>
      </c>
    </row>
    <row r="1018" spans="1:11" x14ac:dyDescent="0.3">
      <c r="A1018" s="5" t="str">
        <f t="shared" si="15"/>
        <v/>
      </c>
      <c r="B1018" t="s">
        <v>67</v>
      </c>
      <c r="C1018" t="s">
        <v>77</v>
      </c>
      <c r="D1018" s="8" t="s">
        <v>245</v>
      </c>
      <c r="E1018">
        <v>9</v>
      </c>
      <c r="F1018">
        <v>0.99154025316238403</v>
      </c>
      <c r="G1018">
        <v>0.98715072870254517</v>
      </c>
      <c r="H1018">
        <v>5.6705279275774956E-3</v>
      </c>
      <c r="I1018">
        <v>79.150531212074853</v>
      </c>
      <c r="J1018">
        <v>1</v>
      </c>
      <c r="K1018" s="6" t="s">
        <v>2490</v>
      </c>
    </row>
    <row r="1019" spans="1:11" x14ac:dyDescent="0.3">
      <c r="A1019" s="5" t="str">
        <f t="shared" si="15"/>
        <v/>
      </c>
      <c r="B1019" t="s">
        <v>67</v>
      </c>
      <c r="C1019" t="s">
        <v>77</v>
      </c>
      <c r="D1019" s="8" t="s">
        <v>245</v>
      </c>
      <c r="E1019">
        <v>10</v>
      </c>
      <c r="F1019">
        <v>1.1416740417480469</v>
      </c>
      <c r="G1019">
        <v>1.146094799041748</v>
      </c>
      <c r="H1019">
        <v>6.8225190043449402E-3</v>
      </c>
      <c r="I1019">
        <v>83.587964151402133</v>
      </c>
      <c r="J1019">
        <v>1</v>
      </c>
      <c r="K1019" s="6" t="s">
        <v>2491</v>
      </c>
    </row>
    <row r="1020" spans="1:11" x14ac:dyDescent="0.3">
      <c r="A1020" s="5" t="str">
        <f t="shared" si="15"/>
        <v/>
      </c>
      <c r="B1020" t="s">
        <v>67</v>
      </c>
      <c r="C1020" t="s">
        <v>77</v>
      </c>
      <c r="D1020" s="8" t="s">
        <v>245</v>
      </c>
      <c r="E1020">
        <v>11</v>
      </c>
      <c r="F1020">
        <v>1.4372565746307373</v>
      </c>
      <c r="G1020">
        <v>1.4341366291046143</v>
      </c>
      <c r="H1020">
        <v>7.8122736886143684E-3</v>
      </c>
      <c r="I1020">
        <v>88.785742218786368</v>
      </c>
      <c r="J1020">
        <v>1</v>
      </c>
      <c r="K1020" s="6" t="s">
        <v>2492</v>
      </c>
    </row>
    <row r="1021" spans="1:11" x14ac:dyDescent="0.3">
      <c r="A1021" s="5" t="str">
        <f t="shared" si="15"/>
        <v/>
      </c>
      <c r="B1021" t="s">
        <v>67</v>
      </c>
      <c r="C1021" t="s">
        <v>77</v>
      </c>
      <c r="D1021" s="8" t="s">
        <v>245</v>
      </c>
      <c r="E1021">
        <v>12</v>
      </c>
      <c r="F1021">
        <v>1.8496955633163452</v>
      </c>
      <c r="G1021">
        <v>1.8252094984054565</v>
      </c>
      <c r="H1021">
        <v>7.9053519293665886E-3</v>
      </c>
      <c r="I1021">
        <v>92.712834462713971</v>
      </c>
      <c r="J1021">
        <v>1</v>
      </c>
      <c r="K1021" s="6" t="s">
        <v>2493</v>
      </c>
    </row>
    <row r="1022" spans="1:11" x14ac:dyDescent="0.3">
      <c r="A1022" s="5" t="str">
        <f t="shared" si="15"/>
        <v/>
      </c>
      <c r="B1022" t="s">
        <v>67</v>
      </c>
      <c r="C1022" t="s">
        <v>77</v>
      </c>
      <c r="D1022" s="8" t="s">
        <v>245</v>
      </c>
      <c r="E1022">
        <v>13</v>
      </c>
      <c r="F1022">
        <v>2.1569874286651611</v>
      </c>
      <c r="G1022">
        <v>2.1645979881286621</v>
      </c>
      <c r="H1022">
        <v>4.4637061655521393E-3</v>
      </c>
      <c r="I1022">
        <v>94.238325306158742</v>
      </c>
      <c r="J1022">
        <v>1</v>
      </c>
      <c r="K1022" s="6" t="s">
        <v>2494</v>
      </c>
    </row>
    <row r="1023" spans="1:11" x14ac:dyDescent="0.3">
      <c r="A1023" s="5" t="str">
        <f t="shared" si="15"/>
        <v/>
      </c>
      <c r="B1023" t="s">
        <v>67</v>
      </c>
      <c r="C1023" t="s">
        <v>77</v>
      </c>
      <c r="D1023" s="8" t="s">
        <v>245</v>
      </c>
      <c r="E1023">
        <v>14</v>
      </c>
      <c r="F1023">
        <v>2.4712545871734619</v>
      </c>
      <c r="G1023">
        <v>2.4636440277099609</v>
      </c>
      <c r="H1023">
        <v>4.4637061655521393E-3</v>
      </c>
      <c r="I1023">
        <v>96.448163136127192</v>
      </c>
      <c r="J1023">
        <v>1</v>
      </c>
      <c r="K1023" s="6" t="s">
        <v>2495</v>
      </c>
    </row>
    <row r="1024" spans="1:11" x14ac:dyDescent="0.3">
      <c r="A1024" s="5" t="str">
        <f t="shared" si="15"/>
        <v/>
      </c>
      <c r="B1024" t="s">
        <v>67</v>
      </c>
      <c r="C1024" t="s">
        <v>77</v>
      </c>
      <c r="D1024" s="8" t="s">
        <v>245</v>
      </c>
      <c r="E1024">
        <v>15</v>
      </c>
      <c r="F1024">
        <v>2.7186148166656494</v>
      </c>
      <c r="G1024">
        <v>2.7209010124206543</v>
      </c>
      <c r="H1024">
        <v>8.5650719702243805E-3</v>
      </c>
      <c r="I1024">
        <v>96.66787309228431</v>
      </c>
      <c r="J1024">
        <v>1</v>
      </c>
      <c r="K1024" s="6" t="s">
        <v>2496</v>
      </c>
    </row>
    <row r="1025" spans="1:11" x14ac:dyDescent="0.3">
      <c r="A1025" s="5" t="str">
        <f t="shared" si="15"/>
        <v/>
      </c>
      <c r="B1025" t="s">
        <v>67</v>
      </c>
      <c r="C1025" t="s">
        <v>77</v>
      </c>
      <c r="D1025" s="8" t="s">
        <v>245</v>
      </c>
      <c r="E1025">
        <v>16</v>
      </c>
      <c r="F1025">
        <v>2.9445736408233643</v>
      </c>
      <c r="G1025">
        <v>2.0451922416687012</v>
      </c>
      <c r="H1025">
        <v>9.8038250580430031E-3</v>
      </c>
      <c r="I1025">
        <v>95.944100121361643</v>
      </c>
      <c r="J1025">
        <v>1</v>
      </c>
      <c r="K1025" s="6" t="s">
        <v>2497</v>
      </c>
    </row>
    <row r="1026" spans="1:11" x14ac:dyDescent="0.3">
      <c r="A1026" s="5" t="str">
        <f t="shared" ref="A1026:A1089" si="16">IF(AND(category = B1026, subcategory=C1026, reportdate = D1026), E1026, "")</f>
        <v/>
      </c>
      <c r="B1026" t="s">
        <v>67</v>
      </c>
      <c r="C1026" t="s">
        <v>77</v>
      </c>
      <c r="D1026" s="8" t="s">
        <v>245</v>
      </c>
      <c r="E1026">
        <v>17</v>
      </c>
      <c r="F1026">
        <v>3.1051340103149414</v>
      </c>
      <c r="G1026">
        <v>2.4828794002532959</v>
      </c>
      <c r="H1026">
        <v>1.0150641202926636E-2</v>
      </c>
      <c r="I1026">
        <v>96.995392998529994</v>
      </c>
      <c r="J1026">
        <v>1</v>
      </c>
      <c r="K1026" s="6" t="s">
        <v>2498</v>
      </c>
    </row>
    <row r="1027" spans="1:11" x14ac:dyDescent="0.3">
      <c r="A1027" s="5" t="str">
        <f t="shared" si="16"/>
        <v/>
      </c>
      <c r="B1027" t="s">
        <v>67</v>
      </c>
      <c r="C1027" t="s">
        <v>77</v>
      </c>
      <c r="D1027" s="8" t="s">
        <v>245</v>
      </c>
      <c r="E1027">
        <v>18</v>
      </c>
      <c r="F1027">
        <v>3.2261600494384766</v>
      </c>
      <c r="G1027">
        <v>2.8882067203521729</v>
      </c>
      <c r="H1027">
        <v>1.0086322203278542E-2</v>
      </c>
      <c r="I1027">
        <v>95.787054569660938</v>
      </c>
      <c r="J1027">
        <v>1</v>
      </c>
      <c r="K1027" s="6" t="s">
        <v>2499</v>
      </c>
    </row>
    <row r="1028" spans="1:11" x14ac:dyDescent="0.3">
      <c r="A1028" s="5" t="str">
        <f t="shared" si="16"/>
        <v/>
      </c>
      <c r="B1028" t="s">
        <v>67</v>
      </c>
      <c r="C1028" t="s">
        <v>77</v>
      </c>
      <c r="D1028" s="8" t="s">
        <v>245</v>
      </c>
      <c r="E1028">
        <v>19</v>
      </c>
      <c r="F1028">
        <v>3.208949089050293</v>
      </c>
      <c r="G1028">
        <v>2.9395692348480225</v>
      </c>
      <c r="H1028">
        <v>9.9136307835578918E-3</v>
      </c>
      <c r="I1028">
        <v>94.708183345294316</v>
      </c>
      <c r="J1028">
        <v>1</v>
      </c>
      <c r="K1028" s="6" t="s">
        <v>2500</v>
      </c>
    </row>
    <row r="1029" spans="1:11" x14ac:dyDescent="0.3">
      <c r="A1029" s="5" t="str">
        <f t="shared" si="16"/>
        <v/>
      </c>
      <c r="B1029" t="s">
        <v>67</v>
      </c>
      <c r="C1029" t="s">
        <v>77</v>
      </c>
      <c r="D1029" s="8" t="s">
        <v>245</v>
      </c>
      <c r="E1029">
        <v>20</v>
      </c>
      <c r="F1029">
        <v>3.0347170829772949</v>
      </c>
      <c r="G1029">
        <v>3.2693042755126953</v>
      </c>
      <c r="H1029">
        <v>9.6336277201771736E-3</v>
      </c>
      <c r="I1029">
        <v>91.696924681419205</v>
      </c>
      <c r="J1029">
        <v>1</v>
      </c>
      <c r="K1029" s="6" t="s">
        <v>2501</v>
      </c>
    </row>
    <row r="1030" spans="1:11" x14ac:dyDescent="0.3">
      <c r="A1030" s="5" t="str">
        <f t="shared" si="16"/>
        <v/>
      </c>
      <c r="B1030" t="s">
        <v>67</v>
      </c>
      <c r="C1030" t="s">
        <v>77</v>
      </c>
      <c r="D1030" s="8" t="s">
        <v>245</v>
      </c>
      <c r="E1030">
        <v>21</v>
      </c>
      <c r="F1030">
        <v>2.8486249446868896</v>
      </c>
      <c r="G1030">
        <v>3.0204384326934814</v>
      </c>
      <c r="H1030">
        <v>9.2468447983264923E-3</v>
      </c>
      <c r="I1030">
        <v>85.457314531102483</v>
      </c>
      <c r="J1030">
        <v>1</v>
      </c>
      <c r="K1030" s="6" t="s">
        <v>2502</v>
      </c>
    </row>
    <row r="1031" spans="1:11" x14ac:dyDescent="0.3">
      <c r="A1031" s="5" t="str">
        <f t="shared" si="16"/>
        <v/>
      </c>
      <c r="B1031" t="s">
        <v>67</v>
      </c>
      <c r="C1031" t="s">
        <v>77</v>
      </c>
      <c r="D1031" s="8" t="s">
        <v>245</v>
      </c>
      <c r="E1031">
        <v>22</v>
      </c>
      <c r="F1031">
        <v>2.6265196800231934</v>
      </c>
      <c r="G1031">
        <v>2.7193341255187988</v>
      </c>
      <c r="H1031">
        <v>8.93364567309618E-3</v>
      </c>
      <c r="I1031">
        <v>82.528873925724312</v>
      </c>
      <c r="J1031">
        <v>1</v>
      </c>
      <c r="K1031" s="6" t="s">
        <v>2503</v>
      </c>
    </row>
    <row r="1032" spans="1:11" x14ac:dyDescent="0.3">
      <c r="A1032" s="5" t="str">
        <f t="shared" si="16"/>
        <v/>
      </c>
      <c r="B1032" t="s">
        <v>67</v>
      </c>
      <c r="C1032" t="s">
        <v>77</v>
      </c>
      <c r="D1032" s="8" t="s">
        <v>245</v>
      </c>
      <c r="E1032">
        <v>23</v>
      </c>
      <c r="F1032">
        <v>2.3699336051940918</v>
      </c>
      <c r="G1032">
        <v>2.4332854747772217</v>
      </c>
      <c r="H1032">
        <v>8.7186256423592567E-3</v>
      </c>
      <c r="I1032">
        <v>81.147045936443575</v>
      </c>
      <c r="J1032">
        <v>1</v>
      </c>
      <c r="K1032" s="6" t="s">
        <v>2504</v>
      </c>
    </row>
    <row r="1033" spans="1:11" x14ac:dyDescent="0.3">
      <c r="A1033" s="5" t="str">
        <f t="shared" si="16"/>
        <v/>
      </c>
      <c r="B1033" t="s">
        <v>67</v>
      </c>
      <c r="C1033" t="s">
        <v>77</v>
      </c>
      <c r="D1033" s="8" t="s">
        <v>245</v>
      </c>
      <c r="E1033">
        <v>24</v>
      </c>
      <c r="F1033">
        <v>2.0393407344818115</v>
      </c>
      <c r="G1033">
        <v>2.1114773750305176</v>
      </c>
      <c r="H1033">
        <v>8.2899993285536766E-3</v>
      </c>
      <c r="I1033">
        <v>80.415847570948756</v>
      </c>
      <c r="J1033">
        <v>1</v>
      </c>
      <c r="K1033" s="6" t="s">
        <v>2505</v>
      </c>
    </row>
    <row r="1034" spans="1:11" x14ac:dyDescent="0.3">
      <c r="A1034" s="5" t="str">
        <f t="shared" si="16"/>
        <v/>
      </c>
      <c r="B1034" t="s">
        <v>67</v>
      </c>
      <c r="C1034" t="s">
        <v>77</v>
      </c>
      <c r="D1034" s="8" t="s">
        <v>246</v>
      </c>
      <c r="E1034">
        <v>1</v>
      </c>
      <c r="F1034">
        <v>1.7825860977172852</v>
      </c>
      <c r="G1034">
        <v>1.7943296432495117</v>
      </c>
      <c r="H1034">
        <v>7.8374398872256279E-3</v>
      </c>
      <c r="I1034">
        <v>79.09869677379892</v>
      </c>
      <c r="J1034">
        <v>1</v>
      </c>
      <c r="K1034" s="6" t="s">
        <v>2506</v>
      </c>
    </row>
    <row r="1035" spans="1:11" x14ac:dyDescent="0.3">
      <c r="A1035" s="5" t="str">
        <f t="shared" si="16"/>
        <v/>
      </c>
      <c r="B1035" t="s">
        <v>67</v>
      </c>
      <c r="C1035" t="s">
        <v>77</v>
      </c>
      <c r="D1035" s="8" t="s">
        <v>246</v>
      </c>
      <c r="E1035">
        <v>2</v>
      </c>
      <c r="F1035">
        <v>1.5343743562698364</v>
      </c>
      <c r="G1035">
        <v>1.5267215967178345</v>
      </c>
      <c r="H1035">
        <v>7.2702807374298573E-3</v>
      </c>
      <c r="I1035">
        <v>78.531224717469769</v>
      </c>
      <c r="J1035">
        <v>1</v>
      </c>
      <c r="K1035" s="6" t="s">
        <v>2507</v>
      </c>
    </row>
    <row r="1036" spans="1:11" x14ac:dyDescent="0.3">
      <c r="A1036" s="5" t="str">
        <f t="shared" si="16"/>
        <v/>
      </c>
      <c r="B1036" t="s">
        <v>67</v>
      </c>
      <c r="C1036" t="s">
        <v>77</v>
      </c>
      <c r="D1036" s="8" t="s">
        <v>246</v>
      </c>
      <c r="E1036">
        <v>3</v>
      </c>
      <c r="F1036">
        <v>1.3356930017471313</v>
      </c>
      <c r="G1036">
        <v>1.3224540948867798</v>
      </c>
      <c r="H1036">
        <v>6.5275966189801693E-3</v>
      </c>
      <c r="I1036">
        <v>78.206369409056279</v>
      </c>
      <c r="J1036">
        <v>1</v>
      </c>
      <c r="K1036" s="6" t="s">
        <v>2508</v>
      </c>
    </row>
    <row r="1037" spans="1:11" x14ac:dyDescent="0.3">
      <c r="A1037" s="5" t="str">
        <f t="shared" si="16"/>
        <v/>
      </c>
      <c r="B1037" t="s">
        <v>67</v>
      </c>
      <c r="C1037" t="s">
        <v>77</v>
      </c>
      <c r="D1037" s="8" t="s">
        <v>246</v>
      </c>
      <c r="E1037">
        <v>4</v>
      </c>
      <c r="F1037">
        <v>1.1912163496017456</v>
      </c>
      <c r="G1037">
        <v>1.1662077903747559</v>
      </c>
      <c r="H1037">
        <v>5.90504240244627E-3</v>
      </c>
      <c r="I1037">
        <v>77.342116491283605</v>
      </c>
      <c r="J1037">
        <v>1</v>
      </c>
      <c r="K1037" s="6" t="s">
        <v>2509</v>
      </c>
    </row>
    <row r="1038" spans="1:11" x14ac:dyDescent="0.3">
      <c r="A1038" s="5" t="str">
        <f t="shared" si="16"/>
        <v/>
      </c>
      <c r="B1038" t="s">
        <v>67</v>
      </c>
      <c r="C1038" t="s">
        <v>77</v>
      </c>
      <c r="D1038" s="8" t="s">
        <v>246</v>
      </c>
      <c r="E1038">
        <v>5</v>
      </c>
      <c r="F1038">
        <v>1.0679457187652588</v>
      </c>
      <c r="G1038">
        <v>1.0455828905105591</v>
      </c>
      <c r="H1038">
        <v>5.2251238375902176E-3</v>
      </c>
      <c r="I1038">
        <v>76.523104503012732</v>
      </c>
      <c r="J1038">
        <v>1</v>
      </c>
      <c r="K1038" s="6" t="s">
        <v>2510</v>
      </c>
    </row>
    <row r="1039" spans="1:11" x14ac:dyDescent="0.3">
      <c r="A1039" s="5" t="str">
        <f t="shared" si="16"/>
        <v/>
      </c>
      <c r="B1039" t="s">
        <v>67</v>
      </c>
      <c r="C1039" t="s">
        <v>77</v>
      </c>
      <c r="D1039" s="8" t="s">
        <v>246</v>
      </c>
      <c r="E1039">
        <v>6</v>
      </c>
      <c r="F1039">
        <v>0.98416948318481445</v>
      </c>
      <c r="G1039">
        <v>0.96403825283050537</v>
      </c>
      <c r="H1039">
        <v>4.6057393774390221E-3</v>
      </c>
      <c r="I1039">
        <v>75.903297765720794</v>
      </c>
      <c r="J1039">
        <v>1</v>
      </c>
      <c r="K1039" s="6" t="s">
        <v>2511</v>
      </c>
    </row>
    <row r="1040" spans="1:11" x14ac:dyDescent="0.3">
      <c r="A1040" s="5" t="str">
        <f t="shared" si="16"/>
        <v/>
      </c>
      <c r="B1040" t="s">
        <v>67</v>
      </c>
      <c r="C1040" t="s">
        <v>77</v>
      </c>
      <c r="D1040" s="8" t="s">
        <v>246</v>
      </c>
      <c r="E1040">
        <v>7</v>
      </c>
      <c r="F1040">
        <v>0.93599629402160645</v>
      </c>
      <c r="G1040">
        <v>0.92378872632980347</v>
      </c>
      <c r="H1040">
        <v>4.3044486083090305E-3</v>
      </c>
      <c r="I1040">
        <v>75.561170347329167</v>
      </c>
      <c r="J1040">
        <v>1</v>
      </c>
      <c r="K1040" s="6" t="s">
        <v>2512</v>
      </c>
    </row>
    <row r="1041" spans="1:11" x14ac:dyDescent="0.3">
      <c r="A1041" s="5" t="str">
        <f t="shared" si="16"/>
        <v/>
      </c>
      <c r="B1041" t="s">
        <v>67</v>
      </c>
      <c r="C1041" t="s">
        <v>77</v>
      </c>
      <c r="D1041" s="8" t="s">
        <v>246</v>
      </c>
      <c r="E1041">
        <v>8</v>
      </c>
      <c r="F1041">
        <v>0.92908912897109985</v>
      </c>
      <c r="G1041">
        <v>0.91337060928344727</v>
      </c>
      <c r="H1041">
        <v>4.682652186602354E-3</v>
      </c>
      <c r="I1041">
        <v>75.437450624074501</v>
      </c>
      <c r="J1041">
        <v>1</v>
      </c>
      <c r="K1041" s="6" t="s">
        <v>2513</v>
      </c>
    </row>
    <row r="1042" spans="1:11" x14ac:dyDescent="0.3">
      <c r="A1042" s="5" t="str">
        <f t="shared" si="16"/>
        <v/>
      </c>
      <c r="B1042" t="s">
        <v>67</v>
      </c>
      <c r="C1042" t="s">
        <v>77</v>
      </c>
      <c r="D1042" s="8" t="s">
        <v>246</v>
      </c>
      <c r="E1042">
        <v>9</v>
      </c>
      <c r="F1042">
        <v>1.0091220140457153</v>
      </c>
      <c r="G1042">
        <v>0.97770673036575317</v>
      </c>
      <c r="H1042">
        <v>5.6332014501094818E-3</v>
      </c>
      <c r="I1042">
        <v>77.45903127438892</v>
      </c>
      <c r="J1042">
        <v>1</v>
      </c>
      <c r="K1042" s="6" t="s">
        <v>2514</v>
      </c>
    </row>
    <row r="1043" spans="1:11" x14ac:dyDescent="0.3">
      <c r="A1043" s="5" t="str">
        <f t="shared" si="16"/>
        <v/>
      </c>
      <c r="B1043" t="s">
        <v>67</v>
      </c>
      <c r="C1043" t="s">
        <v>77</v>
      </c>
      <c r="D1043" s="8" t="s">
        <v>246</v>
      </c>
      <c r="E1043">
        <v>10</v>
      </c>
      <c r="F1043">
        <v>1.1410297155380249</v>
      </c>
      <c r="G1043">
        <v>1.1033706665039063</v>
      </c>
      <c r="H1043">
        <v>6.8353526294231415E-3</v>
      </c>
      <c r="I1043">
        <v>81.731650173556844</v>
      </c>
      <c r="J1043">
        <v>1</v>
      </c>
      <c r="K1043" s="6" t="s">
        <v>2515</v>
      </c>
    </row>
    <row r="1044" spans="1:11" x14ac:dyDescent="0.3">
      <c r="A1044" s="5" t="str">
        <f t="shared" si="16"/>
        <v/>
      </c>
      <c r="B1044" t="s">
        <v>67</v>
      </c>
      <c r="C1044" t="s">
        <v>77</v>
      </c>
      <c r="D1044" s="8" t="s">
        <v>246</v>
      </c>
      <c r="E1044">
        <v>11</v>
      </c>
      <c r="F1044">
        <v>1.3550645112991333</v>
      </c>
      <c r="G1044">
        <v>1.3157479763031006</v>
      </c>
      <c r="H1044">
        <v>7.9643381759524345E-3</v>
      </c>
      <c r="I1044">
        <v>86.066791454220891</v>
      </c>
      <c r="J1044">
        <v>1</v>
      </c>
      <c r="K1044" s="6" t="s">
        <v>2516</v>
      </c>
    </row>
    <row r="1045" spans="1:11" x14ac:dyDescent="0.3">
      <c r="A1045" s="5" t="str">
        <f t="shared" si="16"/>
        <v/>
      </c>
      <c r="B1045" t="s">
        <v>67</v>
      </c>
      <c r="C1045" t="s">
        <v>77</v>
      </c>
      <c r="D1045" s="8" t="s">
        <v>246</v>
      </c>
      <c r="E1045">
        <v>12</v>
      </c>
      <c r="F1045">
        <v>1.6377650499343872</v>
      </c>
      <c r="G1045">
        <v>1.5978666543960571</v>
      </c>
      <c r="H1045">
        <v>8.7343314662575722E-3</v>
      </c>
      <c r="I1045">
        <v>89.336157176020194</v>
      </c>
      <c r="J1045">
        <v>1</v>
      </c>
      <c r="K1045" s="6" t="s">
        <v>2517</v>
      </c>
    </row>
    <row r="1046" spans="1:11" x14ac:dyDescent="0.3">
      <c r="A1046" s="5" t="str">
        <f t="shared" si="16"/>
        <v/>
      </c>
      <c r="B1046" t="s">
        <v>67</v>
      </c>
      <c r="C1046" t="s">
        <v>77</v>
      </c>
      <c r="D1046" s="8" t="s">
        <v>246</v>
      </c>
      <c r="E1046">
        <v>13</v>
      </c>
      <c r="F1046">
        <v>1.9659032821655273</v>
      </c>
      <c r="G1046">
        <v>1.9439479112625122</v>
      </c>
      <c r="H1046">
        <v>9.0503310784697533E-3</v>
      </c>
      <c r="I1046">
        <v>91.809602830635569</v>
      </c>
      <c r="J1046">
        <v>1</v>
      </c>
      <c r="K1046" s="6" t="s">
        <v>2518</v>
      </c>
    </row>
    <row r="1047" spans="1:11" x14ac:dyDescent="0.3">
      <c r="A1047" s="5" t="str">
        <f t="shared" si="16"/>
        <v/>
      </c>
      <c r="B1047" t="s">
        <v>67</v>
      </c>
      <c r="C1047" t="s">
        <v>77</v>
      </c>
      <c r="D1047" s="8" t="s">
        <v>246</v>
      </c>
      <c r="E1047">
        <v>14</v>
      </c>
      <c r="F1047">
        <v>2.3150525093078613</v>
      </c>
      <c r="G1047">
        <v>2.2927756309509277</v>
      </c>
      <c r="H1047">
        <v>8.3358399569988251E-3</v>
      </c>
      <c r="I1047">
        <v>93.713520418006894</v>
      </c>
      <c r="J1047">
        <v>1</v>
      </c>
      <c r="K1047" s="6" t="s">
        <v>2519</v>
      </c>
    </row>
    <row r="1048" spans="1:11" x14ac:dyDescent="0.3">
      <c r="A1048" s="5" t="str">
        <f t="shared" si="16"/>
        <v/>
      </c>
      <c r="B1048" t="s">
        <v>67</v>
      </c>
      <c r="C1048" t="s">
        <v>77</v>
      </c>
      <c r="D1048" s="8" t="s">
        <v>246</v>
      </c>
      <c r="E1048">
        <v>15</v>
      </c>
      <c r="F1048">
        <v>2.5524544715881348</v>
      </c>
      <c r="G1048">
        <v>2.5497405529022217</v>
      </c>
      <c r="H1048">
        <v>4.3930718675255775E-3</v>
      </c>
      <c r="I1048">
        <v>93.818686090507839</v>
      </c>
      <c r="J1048">
        <v>1</v>
      </c>
      <c r="K1048" s="6" t="s">
        <v>2520</v>
      </c>
    </row>
    <row r="1049" spans="1:11" x14ac:dyDescent="0.3">
      <c r="A1049" s="5" t="str">
        <f t="shared" si="16"/>
        <v/>
      </c>
      <c r="B1049" t="s">
        <v>67</v>
      </c>
      <c r="C1049" t="s">
        <v>77</v>
      </c>
      <c r="D1049" s="8" t="s">
        <v>246</v>
      </c>
      <c r="E1049">
        <v>16</v>
      </c>
      <c r="F1049">
        <v>2.7387752532958984</v>
      </c>
      <c r="G1049">
        <v>2.7414891719818115</v>
      </c>
      <c r="H1049">
        <v>4.3930718675255775E-3</v>
      </c>
      <c r="I1049">
        <v>94.812152751637555</v>
      </c>
      <c r="J1049">
        <v>1</v>
      </c>
      <c r="K1049" s="6" t="s">
        <v>2521</v>
      </c>
    </row>
    <row r="1050" spans="1:11" x14ac:dyDescent="0.3">
      <c r="A1050" s="5" t="str">
        <f t="shared" si="16"/>
        <v/>
      </c>
      <c r="B1050" t="s">
        <v>67</v>
      </c>
      <c r="C1050" t="s">
        <v>77</v>
      </c>
      <c r="D1050" s="8" t="s">
        <v>246</v>
      </c>
      <c r="E1050">
        <v>17</v>
      </c>
      <c r="F1050">
        <v>2.8676772117614746</v>
      </c>
      <c r="G1050">
        <v>2.8585765361785889</v>
      </c>
      <c r="H1050">
        <v>8.1321150064468384E-3</v>
      </c>
      <c r="I1050">
        <v>93.560366041586477</v>
      </c>
      <c r="J1050">
        <v>1</v>
      </c>
      <c r="K1050" s="6" t="s">
        <v>2522</v>
      </c>
    </row>
    <row r="1051" spans="1:11" x14ac:dyDescent="0.3">
      <c r="A1051" s="5" t="str">
        <f t="shared" si="16"/>
        <v/>
      </c>
      <c r="B1051" t="s">
        <v>67</v>
      </c>
      <c r="C1051" t="s">
        <v>77</v>
      </c>
      <c r="D1051" s="8" t="s">
        <v>246</v>
      </c>
      <c r="E1051">
        <v>18</v>
      </c>
      <c r="F1051">
        <v>2.940330982208252</v>
      </c>
      <c r="G1051">
        <v>2.6357207298278809</v>
      </c>
      <c r="H1051">
        <v>9.0222889557480812E-3</v>
      </c>
      <c r="I1051">
        <v>89.964594961578783</v>
      </c>
      <c r="J1051">
        <v>0.5</v>
      </c>
      <c r="K1051" s="6" t="s">
        <v>2523</v>
      </c>
    </row>
    <row r="1052" spans="1:11" x14ac:dyDescent="0.3">
      <c r="A1052" s="5" t="str">
        <f t="shared" si="16"/>
        <v/>
      </c>
      <c r="B1052" t="s">
        <v>67</v>
      </c>
      <c r="C1052" t="s">
        <v>77</v>
      </c>
      <c r="D1052" s="8" t="s">
        <v>246</v>
      </c>
      <c r="E1052">
        <v>19</v>
      </c>
      <c r="F1052">
        <v>2.8981096744537354</v>
      </c>
      <c r="G1052">
        <v>2.1136281490325928</v>
      </c>
      <c r="H1052">
        <v>9.5053985714912415E-3</v>
      </c>
      <c r="I1052">
        <v>86.552114737418833</v>
      </c>
      <c r="J1052">
        <v>1</v>
      </c>
      <c r="K1052" s="6" t="s">
        <v>2524</v>
      </c>
    </row>
    <row r="1053" spans="1:11" x14ac:dyDescent="0.3">
      <c r="A1053" s="5" t="str">
        <f t="shared" si="16"/>
        <v/>
      </c>
      <c r="B1053" t="s">
        <v>67</v>
      </c>
      <c r="C1053" t="s">
        <v>77</v>
      </c>
      <c r="D1053" s="8" t="s">
        <v>246</v>
      </c>
      <c r="E1053">
        <v>20</v>
      </c>
      <c r="F1053">
        <v>2.6979832649230957</v>
      </c>
      <c r="G1053">
        <v>2.5851435661315918</v>
      </c>
      <c r="H1053">
        <v>9.0874303132295609E-3</v>
      </c>
      <c r="I1053">
        <v>84.174252588918961</v>
      </c>
      <c r="J1053">
        <v>0.5</v>
      </c>
      <c r="K1053" s="6" t="s">
        <v>2525</v>
      </c>
    </row>
    <row r="1054" spans="1:11" x14ac:dyDescent="0.3">
      <c r="A1054" s="5" t="str">
        <f t="shared" si="16"/>
        <v/>
      </c>
      <c r="B1054" t="s">
        <v>67</v>
      </c>
      <c r="C1054" t="s">
        <v>77</v>
      </c>
      <c r="D1054" s="8" t="s">
        <v>246</v>
      </c>
      <c r="E1054">
        <v>21</v>
      </c>
      <c r="F1054">
        <v>2.5674099922180176</v>
      </c>
      <c r="G1054">
        <v>2.7065229415893555</v>
      </c>
      <c r="H1054">
        <v>8.8825402781367302E-3</v>
      </c>
      <c r="I1054">
        <v>81.108929549646334</v>
      </c>
      <c r="J1054">
        <v>1</v>
      </c>
      <c r="K1054" s="6" t="s">
        <v>2526</v>
      </c>
    </row>
    <row r="1055" spans="1:11" x14ac:dyDescent="0.3">
      <c r="A1055" s="5" t="str">
        <f t="shared" si="16"/>
        <v/>
      </c>
      <c r="B1055" t="s">
        <v>67</v>
      </c>
      <c r="C1055" t="s">
        <v>77</v>
      </c>
      <c r="D1055" s="8" t="s">
        <v>246</v>
      </c>
      <c r="E1055">
        <v>22</v>
      </c>
      <c r="F1055">
        <v>2.3831973075866699</v>
      </c>
      <c r="G1055">
        <v>2.446476936340332</v>
      </c>
      <c r="H1055">
        <v>8.56745894998312E-3</v>
      </c>
      <c r="I1055">
        <v>78.722121090676282</v>
      </c>
      <c r="J1055">
        <v>1</v>
      </c>
      <c r="K1055" s="6" t="s">
        <v>2527</v>
      </c>
    </row>
    <row r="1056" spans="1:11" x14ac:dyDescent="0.3">
      <c r="A1056" s="5" t="str">
        <f t="shared" si="16"/>
        <v/>
      </c>
      <c r="B1056" t="s">
        <v>67</v>
      </c>
      <c r="C1056" t="s">
        <v>77</v>
      </c>
      <c r="D1056" s="8" t="s">
        <v>246</v>
      </c>
      <c r="E1056">
        <v>23</v>
      </c>
      <c r="F1056">
        <v>2.0972745418548584</v>
      </c>
      <c r="G1056">
        <v>2.1736531257629395</v>
      </c>
      <c r="H1056">
        <v>8.4595140069723129E-3</v>
      </c>
      <c r="I1056">
        <v>77.863833955160899</v>
      </c>
      <c r="J1056">
        <v>1</v>
      </c>
      <c r="K1056" s="6" t="s">
        <v>2528</v>
      </c>
    </row>
    <row r="1057" spans="1:11" x14ac:dyDescent="0.3">
      <c r="A1057" s="5" t="str">
        <f t="shared" si="16"/>
        <v/>
      </c>
      <c r="B1057" t="s">
        <v>67</v>
      </c>
      <c r="C1057" t="s">
        <v>77</v>
      </c>
      <c r="D1057" s="8" t="s">
        <v>246</v>
      </c>
      <c r="E1057">
        <v>24</v>
      </c>
      <c r="F1057">
        <v>1.7611677646636963</v>
      </c>
      <c r="G1057">
        <v>1.8064978122711182</v>
      </c>
      <c r="H1057">
        <v>8.028840646147728E-3</v>
      </c>
      <c r="I1057">
        <v>77.043987661456171</v>
      </c>
      <c r="J1057">
        <v>1</v>
      </c>
      <c r="K1057" s="6" t="s">
        <v>2529</v>
      </c>
    </row>
    <row r="1058" spans="1:11" x14ac:dyDescent="0.3">
      <c r="A1058" s="5" t="str">
        <f t="shared" si="16"/>
        <v/>
      </c>
      <c r="B1058" t="s">
        <v>67</v>
      </c>
      <c r="C1058" t="s">
        <v>77</v>
      </c>
      <c r="D1058" s="8" t="s">
        <v>247</v>
      </c>
      <c r="E1058">
        <v>1</v>
      </c>
      <c r="F1058">
        <v>1.49268639087677</v>
      </c>
      <c r="G1058">
        <v>1.5268292427062988</v>
      </c>
      <c r="H1058">
        <v>7.1841096505522728E-3</v>
      </c>
      <c r="I1058">
        <v>76.062821977675071</v>
      </c>
      <c r="J1058">
        <v>1</v>
      </c>
      <c r="K1058" s="6" t="s">
        <v>2530</v>
      </c>
    </row>
    <row r="1059" spans="1:11" x14ac:dyDescent="0.3">
      <c r="A1059" s="5" t="str">
        <f t="shared" si="16"/>
        <v/>
      </c>
      <c r="B1059" t="s">
        <v>67</v>
      </c>
      <c r="C1059" t="s">
        <v>77</v>
      </c>
      <c r="D1059" s="8" t="s">
        <v>247</v>
      </c>
      <c r="E1059">
        <v>2</v>
      </c>
      <c r="F1059">
        <v>1.2615120410919189</v>
      </c>
      <c r="G1059">
        <v>1.2974904775619507</v>
      </c>
      <c r="H1059">
        <v>6.5827155485749245E-3</v>
      </c>
      <c r="I1059">
        <v>75.333665349555545</v>
      </c>
      <c r="J1059">
        <v>1</v>
      </c>
      <c r="K1059" s="6" t="s">
        <v>2531</v>
      </c>
    </row>
    <row r="1060" spans="1:11" x14ac:dyDescent="0.3">
      <c r="A1060" s="5" t="str">
        <f t="shared" si="16"/>
        <v/>
      </c>
      <c r="B1060" t="s">
        <v>67</v>
      </c>
      <c r="C1060" t="s">
        <v>77</v>
      </c>
      <c r="D1060" s="8" t="s">
        <v>247</v>
      </c>
      <c r="E1060">
        <v>3</v>
      </c>
      <c r="F1060">
        <v>1.115857720375061</v>
      </c>
      <c r="G1060">
        <v>1.1253950595855713</v>
      </c>
      <c r="H1060">
        <v>5.9620356187224388E-3</v>
      </c>
      <c r="I1060">
        <v>74.958919468900618</v>
      </c>
      <c r="J1060">
        <v>1</v>
      </c>
      <c r="K1060" s="6" t="s">
        <v>2532</v>
      </c>
    </row>
    <row r="1061" spans="1:11" x14ac:dyDescent="0.3">
      <c r="A1061" s="5" t="str">
        <f t="shared" si="16"/>
        <v/>
      </c>
      <c r="B1061" t="s">
        <v>67</v>
      </c>
      <c r="C1061" t="s">
        <v>77</v>
      </c>
      <c r="D1061" s="8" t="s">
        <v>247</v>
      </c>
      <c r="E1061">
        <v>4</v>
      </c>
      <c r="F1061">
        <v>1.0038379430770874</v>
      </c>
      <c r="G1061">
        <v>1.0098819732666016</v>
      </c>
      <c r="H1061">
        <v>5.3130374290049076E-3</v>
      </c>
      <c r="I1061">
        <v>74.687812749923026</v>
      </c>
      <c r="J1061">
        <v>1</v>
      </c>
      <c r="K1061" s="6" t="s">
        <v>2533</v>
      </c>
    </row>
    <row r="1062" spans="1:11" x14ac:dyDescent="0.3">
      <c r="A1062" s="5" t="str">
        <f t="shared" si="16"/>
        <v/>
      </c>
      <c r="B1062" t="s">
        <v>67</v>
      </c>
      <c r="C1062" t="s">
        <v>77</v>
      </c>
      <c r="D1062" s="8" t="s">
        <v>247</v>
      </c>
      <c r="E1062">
        <v>5</v>
      </c>
      <c r="F1062">
        <v>0.92961293458938599</v>
      </c>
      <c r="G1062">
        <v>0.93032485246658325</v>
      </c>
      <c r="H1062">
        <v>4.6993857249617577E-3</v>
      </c>
      <c r="I1062">
        <v>74.300677245713842</v>
      </c>
      <c r="J1062">
        <v>1</v>
      </c>
      <c r="K1062" s="6" t="s">
        <v>2534</v>
      </c>
    </row>
    <row r="1063" spans="1:11" x14ac:dyDescent="0.3">
      <c r="A1063" s="5" t="str">
        <f t="shared" si="16"/>
        <v/>
      </c>
      <c r="B1063" t="s">
        <v>67</v>
      </c>
      <c r="C1063" t="s">
        <v>77</v>
      </c>
      <c r="D1063" s="8" t="s">
        <v>247</v>
      </c>
      <c r="E1063">
        <v>6</v>
      </c>
      <c r="F1063">
        <v>0.89055794477462769</v>
      </c>
      <c r="G1063">
        <v>0.89414972066879272</v>
      </c>
      <c r="H1063">
        <v>4.1793026030063629E-3</v>
      </c>
      <c r="I1063">
        <v>74.232833605722448</v>
      </c>
      <c r="J1063">
        <v>1</v>
      </c>
      <c r="K1063" s="6" t="s">
        <v>2535</v>
      </c>
    </row>
    <row r="1064" spans="1:11" x14ac:dyDescent="0.3">
      <c r="A1064" s="5" t="str">
        <f t="shared" si="16"/>
        <v/>
      </c>
      <c r="B1064" t="s">
        <v>67</v>
      </c>
      <c r="C1064" t="s">
        <v>77</v>
      </c>
      <c r="D1064" s="8" t="s">
        <v>247</v>
      </c>
      <c r="E1064">
        <v>7</v>
      </c>
      <c r="F1064">
        <v>0.89187300205230713</v>
      </c>
      <c r="G1064">
        <v>0.90190428495407104</v>
      </c>
      <c r="H1064">
        <v>3.9583290927112103E-3</v>
      </c>
      <c r="I1064">
        <v>74.766350113343705</v>
      </c>
      <c r="J1064">
        <v>1</v>
      </c>
      <c r="K1064" s="6" t="s">
        <v>2536</v>
      </c>
    </row>
    <row r="1065" spans="1:11" x14ac:dyDescent="0.3">
      <c r="A1065" s="5" t="str">
        <f t="shared" si="16"/>
        <v/>
      </c>
      <c r="B1065" t="s">
        <v>67</v>
      </c>
      <c r="C1065" t="s">
        <v>77</v>
      </c>
      <c r="D1065" s="8" t="s">
        <v>247</v>
      </c>
      <c r="E1065">
        <v>8</v>
      </c>
      <c r="F1065">
        <v>0.91791659593582153</v>
      </c>
      <c r="G1065">
        <v>0.92832231521606445</v>
      </c>
      <c r="H1065">
        <v>4.320086445659399E-3</v>
      </c>
      <c r="I1065">
        <v>75.137012149360373</v>
      </c>
      <c r="J1065">
        <v>1</v>
      </c>
      <c r="K1065" s="6" t="s">
        <v>2537</v>
      </c>
    </row>
    <row r="1066" spans="1:11" x14ac:dyDescent="0.3">
      <c r="A1066" s="5" t="str">
        <f t="shared" si="16"/>
        <v/>
      </c>
      <c r="B1066" t="s">
        <v>67</v>
      </c>
      <c r="C1066" t="s">
        <v>77</v>
      </c>
      <c r="D1066" s="8" t="s">
        <v>247</v>
      </c>
      <c r="E1066">
        <v>9</v>
      </c>
      <c r="F1066">
        <v>0.94637066125869751</v>
      </c>
      <c r="G1066">
        <v>0.96523135900497437</v>
      </c>
      <c r="H1066">
        <v>5.0859581679105759E-3</v>
      </c>
      <c r="I1066">
        <v>76.876148791481654</v>
      </c>
      <c r="J1066">
        <v>1</v>
      </c>
      <c r="K1066" s="6" t="s">
        <v>2538</v>
      </c>
    </row>
    <row r="1067" spans="1:11" x14ac:dyDescent="0.3">
      <c r="A1067" s="5" t="str">
        <f t="shared" si="16"/>
        <v/>
      </c>
      <c r="B1067" t="s">
        <v>67</v>
      </c>
      <c r="C1067" t="s">
        <v>77</v>
      </c>
      <c r="D1067" s="8" t="s">
        <v>247</v>
      </c>
      <c r="E1067">
        <v>10</v>
      </c>
      <c r="F1067">
        <v>1.0148043632507324</v>
      </c>
      <c r="G1067">
        <v>1.0397963523864746</v>
      </c>
      <c r="H1067">
        <v>5.9259114786982536E-3</v>
      </c>
      <c r="I1067">
        <v>80.468140402655678</v>
      </c>
      <c r="J1067">
        <v>1</v>
      </c>
      <c r="K1067" s="6" t="s">
        <v>2539</v>
      </c>
    </row>
    <row r="1068" spans="1:11" x14ac:dyDescent="0.3">
      <c r="A1068" s="5" t="str">
        <f t="shared" si="16"/>
        <v/>
      </c>
      <c r="B1068" t="s">
        <v>67</v>
      </c>
      <c r="C1068" t="s">
        <v>77</v>
      </c>
      <c r="D1068" s="8" t="s">
        <v>247</v>
      </c>
      <c r="E1068">
        <v>11</v>
      </c>
      <c r="F1068">
        <v>1.1957839727401733</v>
      </c>
      <c r="G1068">
        <v>1.1977499723434448</v>
      </c>
      <c r="H1068">
        <v>6.7169787362217903E-3</v>
      </c>
      <c r="I1068">
        <v>84.759369084271526</v>
      </c>
      <c r="J1068">
        <v>1</v>
      </c>
      <c r="K1068" s="6" t="s">
        <v>2540</v>
      </c>
    </row>
    <row r="1069" spans="1:11" x14ac:dyDescent="0.3">
      <c r="A1069" s="5" t="str">
        <f t="shared" si="16"/>
        <v/>
      </c>
      <c r="B1069" t="s">
        <v>67</v>
      </c>
      <c r="C1069" t="s">
        <v>77</v>
      </c>
      <c r="D1069" s="8" t="s">
        <v>247</v>
      </c>
      <c r="E1069">
        <v>12</v>
      </c>
      <c r="F1069">
        <v>1.451926589012146</v>
      </c>
      <c r="G1069">
        <v>1.4502605199813843</v>
      </c>
      <c r="H1069">
        <v>7.0966882631182671E-3</v>
      </c>
      <c r="I1069">
        <v>87.844371818315153</v>
      </c>
      <c r="J1069">
        <v>1</v>
      </c>
      <c r="K1069" s="6" t="s">
        <v>2541</v>
      </c>
    </row>
    <row r="1070" spans="1:11" x14ac:dyDescent="0.3">
      <c r="A1070" s="5" t="str">
        <f t="shared" si="16"/>
        <v/>
      </c>
      <c r="B1070" t="s">
        <v>67</v>
      </c>
      <c r="C1070" t="s">
        <v>77</v>
      </c>
      <c r="D1070" s="8" t="s">
        <v>247</v>
      </c>
      <c r="E1070">
        <v>13</v>
      </c>
      <c r="F1070">
        <v>1.624646782875061</v>
      </c>
      <c r="G1070">
        <v>1.6317735910415649</v>
      </c>
      <c r="H1070">
        <v>4.1763549670577049E-3</v>
      </c>
      <c r="I1070">
        <v>89.472045894103957</v>
      </c>
      <c r="J1070">
        <v>1</v>
      </c>
      <c r="K1070" s="6" t="s">
        <v>2542</v>
      </c>
    </row>
    <row r="1071" spans="1:11" x14ac:dyDescent="0.3">
      <c r="A1071" s="5" t="str">
        <f t="shared" si="16"/>
        <v/>
      </c>
      <c r="B1071" t="s">
        <v>67</v>
      </c>
      <c r="C1071" t="s">
        <v>77</v>
      </c>
      <c r="D1071" s="8" t="s">
        <v>247</v>
      </c>
      <c r="E1071">
        <v>14</v>
      </c>
      <c r="F1071">
        <v>1.8958343267440796</v>
      </c>
      <c r="G1071">
        <v>1.8887075185775757</v>
      </c>
      <c r="H1071">
        <v>4.1763549670577049E-3</v>
      </c>
      <c r="I1071">
        <v>90.464608560682706</v>
      </c>
      <c r="J1071">
        <v>1</v>
      </c>
      <c r="K1071" s="6" t="s">
        <v>2543</v>
      </c>
    </row>
    <row r="1072" spans="1:11" x14ac:dyDescent="0.3">
      <c r="A1072" s="5" t="str">
        <f t="shared" si="16"/>
        <v/>
      </c>
      <c r="B1072" t="s">
        <v>67</v>
      </c>
      <c r="C1072" t="s">
        <v>77</v>
      </c>
      <c r="D1072" s="8" t="s">
        <v>247</v>
      </c>
      <c r="E1072">
        <v>15</v>
      </c>
      <c r="F1072">
        <v>2.1991631984710693</v>
      </c>
      <c r="G1072">
        <v>2.2188894748687744</v>
      </c>
      <c r="H1072">
        <v>7.7445437200367451E-3</v>
      </c>
      <c r="I1072">
        <v>92.225888070948912</v>
      </c>
      <c r="J1072">
        <v>1</v>
      </c>
      <c r="K1072" s="6" t="s">
        <v>2544</v>
      </c>
    </row>
    <row r="1073" spans="1:11" x14ac:dyDescent="0.3">
      <c r="A1073" s="5" t="str">
        <f t="shared" si="16"/>
        <v/>
      </c>
      <c r="B1073" t="s">
        <v>67</v>
      </c>
      <c r="C1073" t="s">
        <v>77</v>
      </c>
      <c r="D1073" s="8" t="s">
        <v>247</v>
      </c>
      <c r="E1073">
        <v>16</v>
      </c>
      <c r="F1073">
        <v>2.5276048183441162</v>
      </c>
      <c r="G1073">
        <v>1.8723627328872681</v>
      </c>
      <c r="H1073">
        <v>8.6456639692187309E-3</v>
      </c>
      <c r="I1073">
        <v>93.497711687040834</v>
      </c>
      <c r="J1073">
        <v>0.5</v>
      </c>
      <c r="K1073" s="6" t="s">
        <v>2545</v>
      </c>
    </row>
    <row r="1074" spans="1:11" x14ac:dyDescent="0.3">
      <c r="A1074" s="5" t="str">
        <f t="shared" si="16"/>
        <v/>
      </c>
      <c r="B1074" t="s">
        <v>67</v>
      </c>
      <c r="C1074" t="s">
        <v>77</v>
      </c>
      <c r="D1074" s="8" t="s">
        <v>247</v>
      </c>
      <c r="E1074">
        <v>17</v>
      </c>
      <c r="F1074">
        <v>2.7996394634246826</v>
      </c>
      <c r="G1074">
        <v>2.0582244396209717</v>
      </c>
      <c r="H1074">
        <v>8.963361382484436E-3</v>
      </c>
      <c r="I1074">
        <v>94.797134466764646</v>
      </c>
      <c r="J1074">
        <v>1</v>
      </c>
      <c r="K1074" s="6" t="s">
        <v>2546</v>
      </c>
    </row>
    <row r="1075" spans="1:11" x14ac:dyDescent="0.3">
      <c r="A1075" s="5" t="str">
        <f t="shared" si="16"/>
        <v/>
      </c>
      <c r="B1075" t="s">
        <v>67</v>
      </c>
      <c r="C1075" t="s">
        <v>77</v>
      </c>
      <c r="D1075" s="8" t="s">
        <v>247</v>
      </c>
      <c r="E1075">
        <v>18</v>
      </c>
      <c r="F1075">
        <v>3.0360903739929199</v>
      </c>
      <c r="G1075">
        <v>2.6351521015167236</v>
      </c>
      <c r="H1075">
        <v>8.8101783767342567E-3</v>
      </c>
      <c r="I1075">
        <v>94.367588932041954</v>
      </c>
      <c r="J1075">
        <v>1</v>
      </c>
      <c r="K1075" s="6" t="s">
        <v>2547</v>
      </c>
    </row>
    <row r="1076" spans="1:11" x14ac:dyDescent="0.3">
      <c r="A1076" s="5" t="str">
        <f t="shared" si="16"/>
        <v/>
      </c>
      <c r="B1076" t="s">
        <v>67</v>
      </c>
      <c r="C1076" t="s">
        <v>77</v>
      </c>
      <c r="D1076" s="8" t="s">
        <v>247</v>
      </c>
      <c r="E1076">
        <v>19</v>
      </c>
      <c r="F1076">
        <v>3.075932502746582</v>
      </c>
      <c r="G1076">
        <v>2.8103108406066895</v>
      </c>
      <c r="H1076">
        <v>8.6928792297840118E-3</v>
      </c>
      <c r="I1076">
        <v>92.450458438947237</v>
      </c>
      <c r="J1076">
        <v>1</v>
      </c>
      <c r="K1076" s="6" t="s">
        <v>2548</v>
      </c>
    </row>
    <row r="1077" spans="1:11" x14ac:dyDescent="0.3">
      <c r="A1077" s="5" t="str">
        <f t="shared" si="16"/>
        <v/>
      </c>
      <c r="B1077" t="s">
        <v>67</v>
      </c>
      <c r="C1077" t="s">
        <v>77</v>
      </c>
      <c r="D1077" s="8" t="s">
        <v>247</v>
      </c>
      <c r="E1077">
        <v>20</v>
      </c>
      <c r="F1077">
        <v>2.8762550354003906</v>
      </c>
      <c r="G1077">
        <v>3.1023964881896973</v>
      </c>
      <c r="H1077">
        <v>8.342900313436985E-3</v>
      </c>
      <c r="I1077">
        <v>90.069626917475773</v>
      </c>
      <c r="J1077">
        <v>0.5</v>
      </c>
      <c r="K1077" s="6" t="s">
        <v>2549</v>
      </c>
    </row>
    <row r="1078" spans="1:11" x14ac:dyDescent="0.3">
      <c r="A1078" s="5" t="str">
        <f t="shared" si="16"/>
        <v/>
      </c>
      <c r="B1078" t="s">
        <v>67</v>
      </c>
      <c r="C1078" t="s">
        <v>77</v>
      </c>
      <c r="D1078" s="8" t="s">
        <v>247</v>
      </c>
      <c r="E1078">
        <v>21</v>
      </c>
      <c r="F1078">
        <v>2.7579584121704102</v>
      </c>
      <c r="G1078">
        <v>3.0582911968231201</v>
      </c>
      <c r="H1078">
        <v>8.1723211333155632E-3</v>
      </c>
      <c r="I1078">
        <v>87.025728638433463</v>
      </c>
      <c r="J1078">
        <v>1</v>
      </c>
      <c r="K1078" s="6" t="s">
        <v>2550</v>
      </c>
    </row>
    <row r="1079" spans="1:11" x14ac:dyDescent="0.3">
      <c r="A1079" s="5" t="str">
        <f t="shared" si="16"/>
        <v/>
      </c>
      <c r="B1079" t="s">
        <v>67</v>
      </c>
      <c r="C1079" t="s">
        <v>77</v>
      </c>
      <c r="D1079" s="8" t="s">
        <v>247</v>
      </c>
      <c r="E1079">
        <v>22</v>
      </c>
      <c r="F1079">
        <v>2.5369358062744141</v>
      </c>
      <c r="G1079">
        <v>2.7000710964202881</v>
      </c>
      <c r="H1079">
        <v>7.8431498259305954E-3</v>
      </c>
      <c r="I1079">
        <v>82.275731550578755</v>
      </c>
      <c r="J1079">
        <v>1</v>
      </c>
      <c r="K1079" s="6" t="s">
        <v>2551</v>
      </c>
    </row>
    <row r="1080" spans="1:11" x14ac:dyDescent="0.3">
      <c r="A1080" s="5" t="str">
        <f t="shared" si="16"/>
        <v/>
      </c>
      <c r="B1080" t="s">
        <v>67</v>
      </c>
      <c r="C1080" t="s">
        <v>77</v>
      </c>
      <c r="D1080" s="8" t="s">
        <v>247</v>
      </c>
      <c r="E1080">
        <v>23</v>
      </c>
      <c r="F1080">
        <v>2.2383954524993896</v>
      </c>
      <c r="G1080">
        <v>2.3457331657409668</v>
      </c>
      <c r="H1080">
        <v>7.8376233577728271E-3</v>
      </c>
      <c r="I1080">
        <v>79.804911266080708</v>
      </c>
      <c r="J1080">
        <v>1</v>
      </c>
      <c r="K1080" s="6" t="s">
        <v>2552</v>
      </c>
    </row>
    <row r="1081" spans="1:11" x14ac:dyDescent="0.3">
      <c r="A1081" s="5" t="str">
        <f t="shared" si="16"/>
        <v/>
      </c>
      <c r="B1081" t="s">
        <v>67</v>
      </c>
      <c r="C1081" t="s">
        <v>77</v>
      </c>
      <c r="D1081" s="8" t="s">
        <v>247</v>
      </c>
      <c r="E1081">
        <v>24</v>
      </c>
      <c r="F1081">
        <v>1.8737637996673584</v>
      </c>
      <c r="G1081">
        <v>1.9666827917098999</v>
      </c>
      <c r="H1081">
        <v>7.5035784393548965E-3</v>
      </c>
      <c r="I1081">
        <v>78.544940431439699</v>
      </c>
      <c r="J1081">
        <v>1</v>
      </c>
      <c r="K1081" s="6" t="s">
        <v>2553</v>
      </c>
    </row>
    <row r="1082" spans="1:11" x14ac:dyDescent="0.3">
      <c r="A1082" s="5" t="str">
        <f t="shared" si="16"/>
        <v/>
      </c>
      <c r="B1082" t="s">
        <v>67</v>
      </c>
      <c r="C1082" t="s">
        <v>77</v>
      </c>
      <c r="D1082" s="8" t="s">
        <v>248</v>
      </c>
      <c r="E1082">
        <v>1</v>
      </c>
      <c r="F1082">
        <v>1.5848153829574585</v>
      </c>
      <c r="G1082">
        <v>1.6499748229980469</v>
      </c>
      <c r="H1082">
        <v>7.0316297933459282E-3</v>
      </c>
      <c r="I1082">
        <v>77.62875939345237</v>
      </c>
      <c r="J1082">
        <v>1</v>
      </c>
      <c r="K1082" s="6" t="s">
        <v>2554</v>
      </c>
    </row>
    <row r="1083" spans="1:11" x14ac:dyDescent="0.3">
      <c r="A1083" s="5" t="str">
        <f t="shared" si="16"/>
        <v/>
      </c>
      <c r="B1083" t="s">
        <v>67</v>
      </c>
      <c r="C1083" t="s">
        <v>77</v>
      </c>
      <c r="D1083" s="8" t="s">
        <v>248</v>
      </c>
      <c r="E1083">
        <v>2</v>
      </c>
      <c r="F1083">
        <v>1.3518819808959961</v>
      </c>
      <c r="G1083">
        <v>1.3966829776763916</v>
      </c>
      <c r="H1083">
        <v>6.4279250800609589E-3</v>
      </c>
      <c r="I1083">
        <v>76.889238555851875</v>
      </c>
      <c r="J1083">
        <v>1</v>
      </c>
      <c r="K1083" s="6" t="s">
        <v>2555</v>
      </c>
    </row>
    <row r="1084" spans="1:11" x14ac:dyDescent="0.3">
      <c r="A1084" s="5" t="str">
        <f t="shared" si="16"/>
        <v/>
      </c>
      <c r="B1084" t="s">
        <v>67</v>
      </c>
      <c r="C1084" t="s">
        <v>77</v>
      </c>
      <c r="D1084" s="8" t="s">
        <v>248</v>
      </c>
      <c r="E1084">
        <v>3</v>
      </c>
      <c r="F1084">
        <v>1.1824218034744263</v>
      </c>
      <c r="G1084">
        <v>1.218637228012085</v>
      </c>
      <c r="H1084">
        <v>5.8301961980760098E-3</v>
      </c>
      <c r="I1084">
        <v>76.122916194855662</v>
      </c>
      <c r="J1084">
        <v>1</v>
      </c>
      <c r="K1084" s="6" t="s">
        <v>2556</v>
      </c>
    </row>
    <row r="1085" spans="1:11" x14ac:dyDescent="0.3">
      <c r="A1085" s="5" t="str">
        <f t="shared" si="16"/>
        <v/>
      </c>
      <c r="B1085" t="s">
        <v>67</v>
      </c>
      <c r="C1085" t="s">
        <v>77</v>
      </c>
      <c r="D1085" s="8" t="s">
        <v>248</v>
      </c>
      <c r="E1085">
        <v>4</v>
      </c>
      <c r="F1085">
        <v>1.0506613254547119</v>
      </c>
      <c r="G1085">
        <v>1.0816847085952759</v>
      </c>
      <c r="H1085">
        <v>5.2226465195417404E-3</v>
      </c>
      <c r="I1085">
        <v>75.520629660404325</v>
      </c>
      <c r="J1085">
        <v>1</v>
      </c>
      <c r="K1085" s="6" t="s">
        <v>2557</v>
      </c>
    </row>
    <row r="1086" spans="1:11" x14ac:dyDescent="0.3">
      <c r="A1086" s="5" t="str">
        <f t="shared" si="16"/>
        <v/>
      </c>
      <c r="B1086" t="s">
        <v>67</v>
      </c>
      <c r="C1086" t="s">
        <v>77</v>
      </c>
      <c r="D1086" s="8" t="s">
        <v>248</v>
      </c>
      <c r="E1086">
        <v>5</v>
      </c>
      <c r="F1086">
        <v>0.97320693731307983</v>
      </c>
      <c r="G1086">
        <v>0.98062020540237427</v>
      </c>
      <c r="H1086">
        <v>4.6349312178790569E-3</v>
      </c>
      <c r="I1086">
        <v>74.99190926431092</v>
      </c>
      <c r="J1086">
        <v>1</v>
      </c>
      <c r="K1086" s="6" t="s">
        <v>2558</v>
      </c>
    </row>
    <row r="1087" spans="1:11" x14ac:dyDescent="0.3">
      <c r="A1087" s="5" t="str">
        <f t="shared" si="16"/>
        <v/>
      </c>
      <c r="B1087" t="s">
        <v>67</v>
      </c>
      <c r="C1087" t="s">
        <v>77</v>
      </c>
      <c r="D1087" s="8" t="s">
        <v>248</v>
      </c>
      <c r="E1087">
        <v>6</v>
      </c>
      <c r="F1087">
        <v>0.92034852504730225</v>
      </c>
      <c r="G1087">
        <v>0.9337233304977417</v>
      </c>
      <c r="H1087">
        <v>4.0909633971750736E-3</v>
      </c>
      <c r="I1087">
        <v>74.727690070787148</v>
      </c>
      <c r="J1087">
        <v>1</v>
      </c>
      <c r="K1087" s="6" t="s">
        <v>2559</v>
      </c>
    </row>
    <row r="1088" spans="1:11" x14ac:dyDescent="0.3">
      <c r="A1088" s="5" t="str">
        <f t="shared" si="16"/>
        <v/>
      </c>
      <c r="B1088" t="s">
        <v>67</v>
      </c>
      <c r="C1088" t="s">
        <v>77</v>
      </c>
      <c r="D1088" s="8" t="s">
        <v>248</v>
      </c>
      <c r="E1088">
        <v>7</v>
      </c>
      <c r="F1088">
        <v>0.91751408576965332</v>
      </c>
      <c r="G1088">
        <v>0.93414497375488281</v>
      </c>
      <c r="H1088">
        <v>3.9136270061135292E-3</v>
      </c>
      <c r="I1088">
        <v>74.724152743948949</v>
      </c>
      <c r="J1088">
        <v>1</v>
      </c>
      <c r="K1088" s="6" t="s">
        <v>2560</v>
      </c>
    </row>
    <row r="1089" spans="1:11" x14ac:dyDescent="0.3">
      <c r="A1089" s="5" t="str">
        <f t="shared" si="16"/>
        <v/>
      </c>
      <c r="B1089" t="s">
        <v>67</v>
      </c>
      <c r="C1089" t="s">
        <v>77</v>
      </c>
      <c r="D1089" s="8" t="s">
        <v>248</v>
      </c>
      <c r="E1089">
        <v>8</v>
      </c>
      <c r="F1089">
        <v>0.94538342952728271</v>
      </c>
      <c r="G1089">
        <v>0.96600061655044556</v>
      </c>
      <c r="H1089">
        <v>4.3028909713029861E-3</v>
      </c>
      <c r="I1089">
        <v>74.895788144277759</v>
      </c>
      <c r="J1089">
        <v>1</v>
      </c>
      <c r="K1089" s="6" t="s">
        <v>2561</v>
      </c>
    </row>
    <row r="1090" spans="1:11" x14ac:dyDescent="0.3">
      <c r="A1090" s="5" t="str">
        <f t="shared" ref="A1090:A1153" si="17">IF(AND(category = B1090, subcategory=C1090, reportdate = D1090), E1090, "")</f>
        <v/>
      </c>
      <c r="B1090" t="s">
        <v>67</v>
      </c>
      <c r="C1090" t="s">
        <v>77</v>
      </c>
      <c r="D1090" s="8" t="s">
        <v>248</v>
      </c>
      <c r="E1090">
        <v>9</v>
      </c>
      <c r="F1090">
        <v>1.0198901891708374</v>
      </c>
      <c r="G1090">
        <v>1.025046706199646</v>
      </c>
      <c r="H1090">
        <v>5.0642392598092556E-3</v>
      </c>
      <c r="I1090">
        <v>76.860306084542472</v>
      </c>
      <c r="J1090">
        <v>1</v>
      </c>
      <c r="K1090" s="6" t="s">
        <v>2562</v>
      </c>
    </row>
    <row r="1091" spans="1:11" x14ac:dyDescent="0.3">
      <c r="A1091" s="5" t="str">
        <f t="shared" si="17"/>
        <v/>
      </c>
      <c r="B1091" t="s">
        <v>67</v>
      </c>
      <c r="C1091" t="s">
        <v>77</v>
      </c>
      <c r="D1091" s="8" t="s">
        <v>248</v>
      </c>
      <c r="E1091">
        <v>10</v>
      </c>
      <c r="F1091">
        <v>1.1144052743911743</v>
      </c>
      <c r="G1091">
        <v>1.1199390888214111</v>
      </c>
      <c r="H1091">
        <v>5.6188805028796196E-3</v>
      </c>
      <c r="I1091">
        <v>81.230763506355657</v>
      </c>
      <c r="J1091">
        <v>1</v>
      </c>
      <c r="K1091" s="6" t="s">
        <v>2563</v>
      </c>
    </row>
    <row r="1092" spans="1:11" x14ac:dyDescent="0.3">
      <c r="A1092" s="5" t="str">
        <f t="shared" si="17"/>
        <v/>
      </c>
      <c r="B1092" t="s">
        <v>67</v>
      </c>
      <c r="C1092" t="s">
        <v>77</v>
      </c>
      <c r="D1092" s="8" t="s">
        <v>248</v>
      </c>
      <c r="E1092">
        <v>11</v>
      </c>
      <c r="F1092">
        <v>1.3546708822250366</v>
      </c>
      <c r="G1092">
        <v>1.3521121740341187</v>
      </c>
      <c r="H1092">
        <v>3.8508179131895304E-3</v>
      </c>
      <c r="I1092">
        <v>86.828625220705447</v>
      </c>
      <c r="J1092">
        <v>1</v>
      </c>
      <c r="K1092" s="6" t="s">
        <v>2564</v>
      </c>
    </row>
    <row r="1093" spans="1:11" x14ac:dyDescent="0.3">
      <c r="A1093" s="5" t="str">
        <f t="shared" si="17"/>
        <v/>
      </c>
      <c r="B1093" t="s">
        <v>67</v>
      </c>
      <c r="C1093" t="s">
        <v>77</v>
      </c>
      <c r="D1093" s="8" t="s">
        <v>248</v>
      </c>
      <c r="E1093">
        <v>12</v>
      </c>
      <c r="F1093">
        <v>1.7233220338821411</v>
      </c>
      <c r="G1093">
        <v>1.7258807420730591</v>
      </c>
      <c r="H1093">
        <v>3.8508179131895304E-3</v>
      </c>
      <c r="I1093">
        <v>91.207732161583792</v>
      </c>
      <c r="J1093">
        <v>1</v>
      </c>
      <c r="K1093" s="6" t="s">
        <v>2565</v>
      </c>
    </row>
    <row r="1094" spans="1:11" x14ac:dyDescent="0.3">
      <c r="A1094" s="5" t="str">
        <f t="shared" si="17"/>
        <v/>
      </c>
      <c r="B1094" t="s">
        <v>67</v>
      </c>
      <c r="C1094" t="s">
        <v>77</v>
      </c>
      <c r="D1094" s="8" t="s">
        <v>248</v>
      </c>
      <c r="E1094">
        <v>13</v>
      </c>
      <c r="F1094">
        <v>2.1966836452484131</v>
      </c>
      <c r="G1094">
        <v>2.2250452041625977</v>
      </c>
      <c r="H1094">
        <v>7.7793062664568424E-3</v>
      </c>
      <c r="I1094">
        <v>94.997152003453948</v>
      </c>
      <c r="J1094">
        <v>1</v>
      </c>
      <c r="K1094" s="6" t="s">
        <v>2566</v>
      </c>
    </row>
    <row r="1095" spans="1:11" x14ac:dyDescent="0.3">
      <c r="A1095" s="5" t="str">
        <f t="shared" si="17"/>
        <v/>
      </c>
      <c r="B1095" t="s">
        <v>67</v>
      </c>
      <c r="C1095" t="s">
        <v>77</v>
      </c>
      <c r="D1095" s="8" t="s">
        <v>248</v>
      </c>
      <c r="E1095">
        <v>14</v>
      </c>
      <c r="F1095">
        <v>2.7348334789276123</v>
      </c>
      <c r="G1095">
        <v>2.5552177429199219</v>
      </c>
      <c r="H1095">
        <v>8.894970640540123E-3</v>
      </c>
      <c r="I1095">
        <v>99.242484942223157</v>
      </c>
      <c r="J1095">
        <v>0.5</v>
      </c>
      <c r="K1095" s="6" t="s">
        <v>2567</v>
      </c>
    </row>
    <row r="1096" spans="1:11" x14ac:dyDescent="0.3">
      <c r="A1096" s="5" t="str">
        <f t="shared" si="17"/>
        <v/>
      </c>
      <c r="B1096" t="s">
        <v>67</v>
      </c>
      <c r="C1096" t="s">
        <v>77</v>
      </c>
      <c r="D1096" s="8" t="s">
        <v>248</v>
      </c>
      <c r="E1096">
        <v>15</v>
      </c>
      <c r="F1096">
        <v>2.9956388473510742</v>
      </c>
      <c r="G1096">
        <v>1.9629935026168823</v>
      </c>
      <c r="H1096">
        <v>9.5191327854990959E-3</v>
      </c>
      <c r="I1096">
        <v>100.38984509578606</v>
      </c>
      <c r="J1096">
        <v>1</v>
      </c>
      <c r="K1096" s="6" t="s">
        <v>2568</v>
      </c>
    </row>
    <row r="1097" spans="1:11" x14ac:dyDescent="0.3">
      <c r="A1097" s="5" t="str">
        <f t="shared" si="17"/>
        <v/>
      </c>
      <c r="B1097" t="s">
        <v>67</v>
      </c>
      <c r="C1097" t="s">
        <v>77</v>
      </c>
      <c r="D1097" s="8" t="s">
        <v>248</v>
      </c>
      <c r="E1097">
        <v>16</v>
      </c>
      <c r="F1097">
        <v>3.1764883995056152</v>
      </c>
      <c r="G1097">
        <v>2.6364598274230957</v>
      </c>
      <c r="H1097">
        <v>9.333418682217598E-3</v>
      </c>
      <c r="I1097">
        <v>101.65989014458246</v>
      </c>
      <c r="J1097">
        <v>1</v>
      </c>
      <c r="K1097" s="6" t="s">
        <v>2569</v>
      </c>
    </row>
    <row r="1098" spans="1:11" x14ac:dyDescent="0.3">
      <c r="A1098" s="5" t="str">
        <f t="shared" si="17"/>
        <v/>
      </c>
      <c r="B1098" t="s">
        <v>67</v>
      </c>
      <c r="C1098" t="s">
        <v>77</v>
      </c>
      <c r="D1098" s="8" t="s">
        <v>248</v>
      </c>
      <c r="E1098">
        <v>17</v>
      </c>
      <c r="F1098">
        <v>3.180821418762207</v>
      </c>
      <c r="G1098">
        <v>2.8556020259857178</v>
      </c>
      <c r="H1098">
        <v>8.9907087385654449E-3</v>
      </c>
      <c r="I1098">
        <v>97.35968968066156</v>
      </c>
      <c r="J1098">
        <v>1</v>
      </c>
      <c r="K1098" s="6" t="s">
        <v>2570</v>
      </c>
    </row>
    <row r="1099" spans="1:11" x14ac:dyDescent="0.3">
      <c r="A1099" s="5" t="str">
        <f t="shared" si="17"/>
        <v/>
      </c>
      <c r="B1099" t="s">
        <v>67</v>
      </c>
      <c r="C1099" t="s">
        <v>77</v>
      </c>
      <c r="D1099" s="8" t="s">
        <v>248</v>
      </c>
      <c r="E1099">
        <v>18</v>
      </c>
      <c r="F1099">
        <v>3.1777670383453369</v>
      </c>
      <c r="G1099">
        <v>3.0334048271179199</v>
      </c>
      <c r="H1099">
        <v>8.620651438832283E-3</v>
      </c>
      <c r="I1099">
        <v>92.917503205291666</v>
      </c>
      <c r="J1099">
        <v>0.5</v>
      </c>
      <c r="K1099" s="6" t="s">
        <v>2571</v>
      </c>
    </row>
    <row r="1100" spans="1:11" x14ac:dyDescent="0.3">
      <c r="A1100" s="5" t="str">
        <f t="shared" si="17"/>
        <v/>
      </c>
      <c r="B1100" t="s">
        <v>67</v>
      </c>
      <c r="C1100" t="s">
        <v>77</v>
      </c>
      <c r="D1100" s="8" t="s">
        <v>248</v>
      </c>
      <c r="E1100">
        <v>19</v>
      </c>
      <c r="F1100">
        <v>3.1036555767059326</v>
      </c>
      <c r="G1100">
        <v>3.4265778064727783</v>
      </c>
      <c r="H1100">
        <v>8.569805882871151E-3</v>
      </c>
      <c r="I1100">
        <v>90.017834969066953</v>
      </c>
      <c r="J1100">
        <v>1</v>
      </c>
      <c r="K1100" s="6" t="s">
        <v>2572</v>
      </c>
    </row>
    <row r="1101" spans="1:11" x14ac:dyDescent="0.3">
      <c r="A1101" s="5" t="str">
        <f t="shared" si="17"/>
        <v/>
      </c>
      <c r="B1101" t="s">
        <v>67</v>
      </c>
      <c r="C1101" t="s">
        <v>77</v>
      </c>
      <c r="D1101" s="8" t="s">
        <v>248</v>
      </c>
      <c r="E1101">
        <v>20</v>
      </c>
      <c r="F1101">
        <v>2.9056150913238525</v>
      </c>
      <c r="G1101">
        <v>3.0834414958953857</v>
      </c>
      <c r="H1101">
        <v>8.236306719481945E-3</v>
      </c>
      <c r="I1101">
        <v>87.271944331342027</v>
      </c>
      <c r="J1101">
        <v>1</v>
      </c>
      <c r="K1101" s="6" t="s">
        <v>2573</v>
      </c>
    </row>
    <row r="1102" spans="1:11" x14ac:dyDescent="0.3">
      <c r="A1102" s="5" t="str">
        <f t="shared" si="17"/>
        <v/>
      </c>
      <c r="B1102" t="s">
        <v>67</v>
      </c>
      <c r="C1102" t="s">
        <v>77</v>
      </c>
      <c r="D1102" s="8" t="s">
        <v>248</v>
      </c>
      <c r="E1102">
        <v>21</v>
      </c>
      <c r="F1102">
        <v>2.7811143398284912</v>
      </c>
      <c r="G1102">
        <v>2.8886935710906982</v>
      </c>
      <c r="H1102">
        <v>8.0292550846934319E-3</v>
      </c>
      <c r="I1102">
        <v>84.13967032195842</v>
      </c>
      <c r="J1102">
        <v>1</v>
      </c>
      <c r="K1102" s="6" t="s">
        <v>2574</v>
      </c>
    </row>
    <row r="1103" spans="1:11" x14ac:dyDescent="0.3">
      <c r="A1103" s="5" t="str">
        <f t="shared" si="17"/>
        <v/>
      </c>
      <c r="B1103" t="s">
        <v>67</v>
      </c>
      <c r="C1103" t="s">
        <v>77</v>
      </c>
      <c r="D1103" s="8" t="s">
        <v>248</v>
      </c>
      <c r="E1103">
        <v>22</v>
      </c>
      <c r="F1103">
        <v>2.5726354122161865</v>
      </c>
      <c r="G1103">
        <v>2.6548237800598145</v>
      </c>
      <c r="H1103">
        <v>7.7578253112733364E-3</v>
      </c>
      <c r="I1103">
        <v>82.140394135084719</v>
      </c>
      <c r="J1103">
        <v>1</v>
      </c>
      <c r="K1103" s="6" t="s">
        <v>2575</v>
      </c>
    </row>
    <row r="1104" spans="1:11" x14ac:dyDescent="0.3">
      <c r="A1104" s="5" t="str">
        <f t="shared" si="17"/>
        <v/>
      </c>
      <c r="B1104" t="s">
        <v>67</v>
      </c>
      <c r="C1104" t="s">
        <v>77</v>
      </c>
      <c r="D1104" s="8" t="s">
        <v>248</v>
      </c>
      <c r="E1104">
        <v>23</v>
      </c>
      <c r="F1104">
        <v>2.2915191650390625</v>
      </c>
      <c r="G1104">
        <v>2.3325638771057129</v>
      </c>
      <c r="H1104">
        <v>7.7986638061702251E-3</v>
      </c>
      <c r="I1104">
        <v>80.762512291336947</v>
      </c>
      <c r="J1104">
        <v>1</v>
      </c>
      <c r="K1104" s="6" t="s">
        <v>2576</v>
      </c>
    </row>
    <row r="1105" spans="1:11" x14ac:dyDescent="0.3">
      <c r="A1105" s="5" t="str">
        <f t="shared" si="17"/>
        <v/>
      </c>
      <c r="B1105" t="s">
        <v>67</v>
      </c>
      <c r="C1105" t="s">
        <v>77</v>
      </c>
      <c r="D1105" s="8" t="s">
        <v>248</v>
      </c>
      <c r="E1105">
        <v>24</v>
      </c>
      <c r="F1105">
        <v>1.9432340860366821</v>
      </c>
      <c r="G1105">
        <v>1.9841140508651733</v>
      </c>
      <c r="H1105">
        <v>7.5382646173238754E-3</v>
      </c>
      <c r="I1105">
        <v>79.827342637742518</v>
      </c>
      <c r="J1105">
        <v>1</v>
      </c>
      <c r="K1105" s="6" t="s">
        <v>2577</v>
      </c>
    </row>
    <row r="1106" spans="1:11" x14ac:dyDescent="0.3">
      <c r="A1106" s="5" t="str">
        <f t="shared" si="17"/>
        <v/>
      </c>
      <c r="B1106" t="s">
        <v>67</v>
      </c>
      <c r="C1106" t="s">
        <v>77</v>
      </c>
      <c r="D1106" s="8" t="s">
        <v>249</v>
      </c>
      <c r="E1106">
        <v>1</v>
      </c>
      <c r="F1106">
        <v>1.4234993457794189</v>
      </c>
      <c r="G1106">
        <v>1.40781569480896</v>
      </c>
      <c r="H1106">
        <v>7.5938953086733818E-3</v>
      </c>
      <c r="I1106">
        <v>77.844399769757032</v>
      </c>
      <c r="J1106">
        <v>1</v>
      </c>
      <c r="K1106" s="6" t="s">
        <v>2578</v>
      </c>
    </row>
    <row r="1107" spans="1:11" x14ac:dyDescent="0.3">
      <c r="A1107" s="5" t="str">
        <f t="shared" si="17"/>
        <v/>
      </c>
      <c r="B1107" t="s">
        <v>67</v>
      </c>
      <c r="C1107" t="s">
        <v>77</v>
      </c>
      <c r="D1107" s="8" t="s">
        <v>249</v>
      </c>
      <c r="E1107">
        <v>2</v>
      </c>
      <c r="F1107">
        <v>1.2038205862045288</v>
      </c>
      <c r="G1107">
        <v>1.1981238126754761</v>
      </c>
      <c r="H1107">
        <v>7.0336596108973026E-3</v>
      </c>
      <c r="I1107">
        <v>77.319356195612784</v>
      </c>
      <c r="J1107">
        <v>1</v>
      </c>
      <c r="K1107" s="6" t="s">
        <v>2579</v>
      </c>
    </row>
    <row r="1108" spans="1:11" x14ac:dyDescent="0.3">
      <c r="A1108" s="5" t="str">
        <f t="shared" si="17"/>
        <v/>
      </c>
      <c r="B1108" t="s">
        <v>67</v>
      </c>
      <c r="C1108" t="s">
        <v>77</v>
      </c>
      <c r="D1108" s="8" t="s">
        <v>249</v>
      </c>
      <c r="E1108">
        <v>3</v>
      </c>
      <c r="F1108">
        <v>1.0457595586776733</v>
      </c>
      <c r="G1108">
        <v>1.0427827835083008</v>
      </c>
      <c r="H1108">
        <v>6.3108531758189201E-3</v>
      </c>
      <c r="I1108">
        <v>75.815161347466187</v>
      </c>
      <c r="J1108">
        <v>1</v>
      </c>
      <c r="K1108" s="6" t="s">
        <v>2580</v>
      </c>
    </row>
    <row r="1109" spans="1:11" x14ac:dyDescent="0.3">
      <c r="A1109" s="5" t="str">
        <f t="shared" si="17"/>
        <v/>
      </c>
      <c r="B1109" t="s">
        <v>67</v>
      </c>
      <c r="C1109" t="s">
        <v>77</v>
      </c>
      <c r="D1109" s="8" t="s">
        <v>249</v>
      </c>
      <c r="E1109">
        <v>4</v>
      </c>
      <c r="F1109">
        <v>0.93306368589401245</v>
      </c>
      <c r="G1109">
        <v>0.92260885238647461</v>
      </c>
      <c r="H1109">
        <v>5.6721735745668411E-3</v>
      </c>
      <c r="I1109">
        <v>75.20601489841755</v>
      </c>
      <c r="J1109">
        <v>1</v>
      </c>
      <c r="K1109" s="6" t="s">
        <v>2581</v>
      </c>
    </row>
    <row r="1110" spans="1:11" x14ac:dyDescent="0.3">
      <c r="A1110" s="5" t="str">
        <f t="shared" si="17"/>
        <v/>
      </c>
      <c r="B1110" t="s">
        <v>67</v>
      </c>
      <c r="C1110" t="s">
        <v>77</v>
      </c>
      <c r="D1110" s="8" t="s">
        <v>249</v>
      </c>
      <c r="E1110">
        <v>5</v>
      </c>
      <c r="F1110">
        <v>0.85253667831420898</v>
      </c>
      <c r="G1110">
        <v>0.83854484558105469</v>
      </c>
      <c r="H1110">
        <v>5.0182892009615898E-3</v>
      </c>
      <c r="I1110">
        <v>74.451446174492617</v>
      </c>
      <c r="J1110">
        <v>1</v>
      </c>
      <c r="K1110" s="6" t="s">
        <v>2582</v>
      </c>
    </row>
    <row r="1111" spans="1:11" x14ac:dyDescent="0.3">
      <c r="A1111" s="5" t="str">
        <f t="shared" si="17"/>
        <v/>
      </c>
      <c r="B1111" t="s">
        <v>67</v>
      </c>
      <c r="C1111" t="s">
        <v>77</v>
      </c>
      <c r="D1111" s="8" t="s">
        <v>249</v>
      </c>
      <c r="E1111">
        <v>6</v>
      </c>
      <c r="F1111">
        <v>0.7997097373008728</v>
      </c>
      <c r="G1111">
        <v>0.79370498657226563</v>
      </c>
      <c r="H1111">
        <v>4.4237538240849972E-3</v>
      </c>
      <c r="I1111">
        <v>74.183406478924226</v>
      </c>
      <c r="J1111">
        <v>1</v>
      </c>
      <c r="K1111" s="6" t="s">
        <v>2583</v>
      </c>
    </row>
    <row r="1112" spans="1:11" x14ac:dyDescent="0.3">
      <c r="A1112" s="5" t="str">
        <f t="shared" si="17"/>
        <v/>
      </c>
      <c r="B1112" t="s">
        <v>67</v>
      </c>
      <c r="C1112" t="s">
        <v>77</v>
      </c>
      <c r="D1112" s="8" t="s">
        <v>249</v>
      </c>
      <c r="E1112">
        <v>7</v>
      </c>
      <c r="F1112">
        <v>0.79032367467880249</v>
      </c>
      <c r="G1112">
        <v>0.78338021039962769</v>
      </c>
      <c r="H1112">
        <v>4.1388948448002338E-3</v>
      </c>
      <c r="I1112">
        <v>73.455560841760303</v>
      </c>
      <c r="J1112">
        <v>1</v>
      </c>
      <c r="K1112" s="6" t="s">
        <v>2584</v>
      </c>
    </row>
    <row r="1113" spans="1:11" x14ac:dyDescent="0.3">
      <c r="A1113" s="5" t="str">
        <f t="shared" si="17"/>
        <v/>
      </c>
      <c r="B1113" t="s">
        <v>67</v>
      </c>
      <c r="C1113" t="s">
        <v>77</v>
      </c>
      <c r="D1113" s="8" t="s">
        <v>249</v>
      </c>
      <c r="E1113">
        <v>8</v>
      </c>
      <c r="F1113">
        <v>0.80951786041259766</v>
      </c>
      <c r="G1113">
        <v>0.79833400249481201</v>
      </c>
      <c r="H1113">
        <v>4.6052560210227966E-3</v>
      </c>
      <c r="I1113">
        <v>73.478622685082314</v>
      </c>
      <c r="J1113">
        <v>1</v>
      </c>
      <c r="K1113" s="6" t="s">
        <v>2585</v>
      </c>
    </row>
    <row r="1114" spans="1:11" x14ac:dyDescent="0.3">
      <c r="A1114" s="5" t="str">
        <f t="shared" si="17"/>
        <v/>
      </c>
      <c r="B1114" t="s">
        <v>67</v>
      </c>
      <c r="C1114" t="s">
        <v>77</v>
      </c>
      <c r="D1114" s="8" t="s">
        <v>249</v>
      </c>
      <c r="E1114">
        <v>9</v>
      </c>
      <c r="F1114">
        <v>0.87731039524078369</v>
      </c>
      <c r="G1114">
        <v>0.86006492376327515</v>
      </c>
      <c r="H1114">
        <v>5.6045642122626305E-3</v>
      </c>
      <c r="I1114">
        <v>76.0217613102634</v>
      </c>
      <c r="J1114">
        <v>1</v>
      </c>
      <c r="K1114" s="6" t="s">
        <v>2586</v>
      </c>
    </row>
    <row r="1115" spans="1:11" x14ac:dyDescent="0.3">
      <c r="A1115" s="5" t="str">
        <f t="shared" si="17"/>
        <v/>
      </c>
      <c r="B1115" t="s">
        <v>67</v>
      </c>
      <c r="C1115" t="s">
        <v>77</v>
      </c>
      <c r="D1115" s="8" t="s">
        <v>249</v>
      </c>
      <c r="E1115">
        <v>10</v>
      </c>
      <c r="F1115">
        <v>1.0368982553482056</v>
      </c>
      <c r="G1115">
        <v>1.027351975440979</v>
      </c>
      <c r="H1115">
        <v>6.8772523663938046E-3</v>
      </c>
      <c r="I1115">
        <v>81.523490057441705</v>
      </c>
      <c r="J1115">
        <v>1</v>
      </c>
      <c r="K1115" s="6" t="s">
        <v>2587</v>
      </c>
    </row>
    <row r="1116" spans="1:11" x14ac:dyDescent="0.3">
      <c r="A1116" s="5" t="str">
        <f t="shared" si="17"/>
        <v/>
      </c>
      <c r="B1116" t="s">
        <v>67</v>
      </c>
      <c r="C1116" t="s">
        <v>77</v>
      </c>
      <c r="D1116" s="8" t="s">
        <v>249</v>
      </c>
      <c r="E1116">
        <v>11</v>
      </c>
      <c r="F1116">
        <v>1.3320649862289429</v>
      </c>
      <c r="G1116">
        <v>1.3266178369522095</v>
      </c>
      <c r="H1116">
        <v>8.1349536776542664E-3</v>
      </c>
      <c r="I1116">
        <v>89.011133415663352</v>
      </c>
      <c r="J1116">
        <v>1</v>
      </c>
      <c r="K1116" s="6" t="s">
        <v>2588</v>
      </c>
    </row>
    <row r="1117" spans="1:11" x14ac:dyDescent="0.3">
      <c r="A1117" s="5" t="str">
        <f t="shared" si="17"/>
        <v/>
      </c>
      <c r="B1117" t="s">
        <v>67</v>
      </c>
      <c r="C1117" t="s">
        <v>77</v>
      </c>
      <c r="D1117" s="8" t="s">
        <v>249</v>
      </c>
      <c r="E1117">
        <v>12</v>
      </c>
      <c r="F1117">
        <v>1.7669986486434937</v>
      </c>
      <c r="G1117">
        <v>1.7391997575759888</v>
      </c>
      <c r="H1117">
        <v>9.0121589601039886E-3</v>
      </c>
      <c r="I1117">
        <v>95.744299836300982</v>
      </c>
      <c r="J1117">
        <v>1</v>
      </c>
      <c r="K1117" s="6" t="s">
        <v>2589</v>
      </c>
    </row>
    <row r="1118" spans="1:11" x14ac:dyDescent="0.3">
      <c r="A1118" s="5" t="str">
        <f t="shared" si="17"/>
        <v/>
      </c>
      <c r="B1118" t="s">
        <v>67</v>
      </c>
      <c r="C1118" t="s">
        <v>77</v>
      </c>
      <c r="D1118" s="8" t="s">
        <v>249</v>
      </c>
      <c r="E1118">
        <v>13</v>
      </c>
      <c r="F1118">
        <v>2.221851110458374</v>
      </c>
      <c r="G1118">
        <v>2.1962795257568359</v>
      </c>
      <c r="H1118">
        <v>9.3322992324829102E-3</v>
      </c>
      <c r="I1118">
        <v>97.934030563734268</v>
      </c>
      <c r="J1118">
        <v>1</v>
      </c>
      <c r="K1118" s="6" t="s">
        <v>2590</v>
      </c>
    </row>
    <row r="1119" spans="1:11" x14ac:dyDescent="0.3">
      <c r="A1119" s="5" t="str">
        <f t="shared" si="17"/>
        <v/>
      </c>
      <c r="B1119" t="s">
        <v>67</v>
      </c>
      <c r="C1119" t="s">
        <v>77</v>
      </c>
      <c r="D1119" s="8" t="s">
        <v>249</v>
      </c>
      <c r="E1119">
        <v>14</v>
      </c>
      <c r="F1119">
        <v>2.6830191612243652</v>
      </c>
      <c r="G1119">
        <v>2.6456036567687988</v>
      </c>
      <c r="H1119">
        <v>8.4961121901869774E-3</v>
      </c>
      <c r="I1119">
        <v>100.64592895276849</v>
      </c>
      <c r="J1119">
        <v>1</v>
      </c>
      <c r="K1119" s="6" t="s">
        <v>2591</v>
      </c>
    </row>
    <row r="1120" spans="1:11" x14ac:dyDescent="0.3">
      <c r="A1120" s="5" t="str">
        <f t="shared" si="17"/>
        <v/>
      </c>
      <c r="B1120" t="s">
        <v>67</v>
      </c>
      <c r="C1120" t="s">
        <v>77</v>
      </c>
      <c r="D1120" s="8" t="s">
        <v>249</v>
      </c>
      <c r="E1120">
        <v>15</v>
      </c>
      <c r="F1120">
        <v>3.0577497482299805</v>
      </c>
      <c r="G1120">
        <v>3.0705447196960449</v>
      </c>
      <c r="H1120">
        <v>4.4574528001248837E-3</v>
      </c>
      <c r="I1120">
        <v>103.90359417823825</v>
      </c>
      <c r="J1120">
        <v>1</v>
      </c>
      <c r="K1120" s="6" t="s">
        <v>2592</v>
      </c>
    </row>
    <row r="1121" spans="1:11" x14ac:dyDescent="0.3">
      <c r="A1121" s="5" t="str">
        <f t="shared" si="17"/>
        <v/>
      </c>
      <c r="B1121" t="s">
        <v>67</v>
      </c>
      <c r="C1121" t="s">
        <v>77</v>
      </c>
      <c r="D1121" s="8" t="s">
        <v>249</v>
      </c>
      <c r="E1121">
        <v>16</v>
      </c>
      <c r="F1121">
        <v>3.3825764656066895</v>
      </c>
      <c r="G1121">
        <v>3.369781494140625</v>
      </c>
      <c r="H1121">
        <v>4.4574528001248837E-3</v>
      </c>
      <c r="I1121">
        <v>106.7934083747942</v>
      </c>
      <c r="J1121">
        <v>1</v>
      </c>
      <c r="K1121" s="6" t="s">
        <v>2593</v>
      </c>
    </row>
    <row r="1122" spans="1:11" x14ac:dyDescent="0.3">
      <c r="A1122" s="5" t="str">
        <f t="shared" si="17"/>
        <v/>
      </c>
      <c r="B1122" t="s">
        <v>67</v>
      </c>
      <c r="C1122" t="s">
        <v>77</v>
      </c>
      <c r="D1122" s="8" t="s">
        <v>249</v>
      </c>
      <c r="E1122">
        <v>17</v>
      </c>
      <c r="F1122">
        <v>3.578174352645874</v>
      </c>
      <c r="G1122">
        <v>3.5694012641906738</v>
      </c>
      <c r="H1122">
        <v>8.4360437467694283E-3</v>
      </c>
      <c r="I1122">
        <v>108.24490418231133</v>
      </c>
      <c r="J1122">
        <v>1</v>
      </c>
      <c r="K1122" s="6" t="s">
        <v>2594</v>
      </c>
    </row>
    <row r="1123" spans="1:11" x14ac:dyDescent="0.3">
      <c r="A1123" s="5" t="str">
        <f t="shared" si="17"/>
        <v/>
      </c>
      <c r="B1123" t="s">
        <v>67</v>
      </c>
      <c r="C1123" t="s">
        <v>77</v>
      </c>
      <c r="D1123" s="8" t="s">
        <v>249</v>
      </c>
      <c r="E1123">
        <v>18</v>
      </c>
      <c r="F1123">
        <v>3.6979601383209229</v>
      </c>
      <c r="G1123">
        <v>3.2775216102600098</v>
      </c>
      <c r="H1123">
        <v>9.5008667558431625E-3</v>
      </c>
      <c r="I1123">
        <v>108.17128064669392</v>
      </c>
      <c r="J1123">
        <v>0.5</v>
      </c>
      <c r="K1123" s="6" t="s">
        <v>2595</v>
      </c>
    </row>
    <row r="1124" spans="1:11" x14ac:dyDescent="0.3">
      <c r="A1124" s="5" t="str">
        <f t="shared" si="17"/>
        <v/>
      </c>
      <c r="B1124" t="s">
        <v>67</v>
      </c>
      <c r="C1124" t="s">
        <v>77</v>
      </c>
      <c r="D1124" s="8" t="s">
        <v>249</v>
      </c>
      <c r="E1124">
        <v>19</v>
      </c>
      <c r="F1124">
        <v>3.6617300510406494</v>
      </c>
      <c r="G1124">
        <v>2.6851379871368408</v>
      </c>
      <c r="H1124">
        <v>1.0101398453116417E-2</v>
      </c>
      <c r="I1124">
        <v>106.58548848275049</v>
      </c>
      <c r="J1124">
        <v>1</v>
      </c>
      <c r="K1124" s="6" t="s">
        <v>2596</v>
      </c>
    </row>
    <row r="1125" spans="1:11" x14ac:dyDescent="0.3">
      <c r="A1125" s="5" t="str">
        <f t="shared" si="17"/>
        <v/>
      </c>
      <c r="B1125" t="s">
        <v>67</v>
      </c>
      <c r="C1125" t="s">
        <v>77</v>
      </c>
      <c r="D1125" s="8" t="s">
        <v>249</v>
      </c>
      <c r="E1125">
        <v>20</v>
      </c>
      <c r="F1125">
        <v>3.4783916473388672</v>
      </c>
      <c r="G1125">
        <v>2.9510111808776855</v>
      </c>
      <c r="H1125">
        <v>9.829164482653141E-3</v>
      </c>
      <c r="I1125">
        <v>103.6434178247985</v>
      </c>
      <c r="J1125">
        <v>1</v>
      </c>
      <c r="K1125" s="6" t="s">
        <v>2597</v>
      </c>
    </row>
    <row r="1126" spans="1:11" x14ac:dyDescent="0.3">
      <c r="A1126" s="5" t="str">
        <f t="shared" si="17"/>
        <v/>
      </c>
      <c r="B1126" t="s">
        <v>67</v>
      </c>
      <c r="C1126" t="s">
        <v>77</v>
      </c>
      <c r="D1126" s="8" t="s">
        <v>249</v>
      </c>
      <c r="E1126">
        <v>21</v>
      </c>
      <c r="F1126">
        <v>3.2696268558502197</v>
      </c>
      <c r="G1126">
        <v>3.2873611450195313</v>
      </c>
      <c r="H1126">
        <v>9.3824723735451698E-3</v>
      </c>
      <c r="I1126">
        <v>97.191943827463035</v>
      </c>
      <c r="J1126">
        <v>0.5</v>
      </c>
      <c r="K1126" s="6" t="s">
        <v>2598</v>
      </c>
    </row>
    <row r="1127" spans="1:11" x14ac:dyDescent="0.3">
      <c r="A1127" s="5" t="str">
        <f t="shared" si="17"/>
        <v/>
      </c>
      <c r="B1127" t="s">
        <v>67</v>
      </c>
      <c r="C1127" t="s">
        <v>77</v>
      </c>
      <c r="D1127" s="8" t="s">
        <v>249</v>
      </c>
      <c r="E1127">
        <v>22</v>
      </c>
      <c r="F1127">
        <v>2.9951143264770508</v>
      </c>
      <c r="G1127">
        <v>3.2963778972625732</v>
      </c>
      <c r="H1127">
        <v>9.2100268229842186E-3</v>
      </c>
      <c r="I1127">
        <v>92.436941136263513</v>
      </c>
      <c r="J1127">
        <v>1</v>
      </c>
      <c r="K1127" s="6" t="s">
        <v>2599</v>
      </c>
    </row>
    <row r="1128" spans="1:11" x14ac:dyDescent="0.3">
      <c r="A1128" s="5" t="str">
        <f t="shared" si="17"/>
        <v/>
      </c>
      <c r="B1128" t="s">
        <v>67</v>
      </c>
      <c r="C1128" t="s">
        <v>77</v>
      </c>
      <c r="D1128" s="8" t="s">
        <v>249</v>
      </c>
      <c r="E1128">
        <v>23</v>
      </c>
      <c r="F1128">
        <v>2.6975491046905518</v>
      </c>
      <c r="G1128">
        <v>2.881115198135376</v>
      </c>
      <c r="H1128">
        <v>9.0012755244970322E-3</v>
      </c>
      <c r="I1128">
        <v>90.004127584757072</v>
      </c>
      <c r="J1128">
        <v>1</v>
      </c>
      <c r="K1128" s="6" t="s">
        <v>2600</v>
      </c>
    </row>
    <row r="1129" spans="1:11" x14ac:dyDescent="0.3">
      <c r="A1129" s="5" t="str">
        <f t="shared" si="17"/>
        <v/>
      </c>
      <c r="B1129" t="s">
        <v>67</v>
      </c>
      <c r="C1129" t="s">
        <v>77</v>
      </c>
      <c r="D1129" s="8" t="s">
        <v>249</v>
      </c>
      <c r="E1129">
        <v>24</v>
      </c>
      <c r="F1129">
        <v>2.3535423278808594</v>
      </c>
      <c r="G1129">
        <v>2.4842910766601563</v>
      </c>
      <c r="H1129">
        <v>8.645196445286274E-3</v>
      </c>
      <c r="I1129">
        <v>88.119219600152789</v>
      </c>
      <c r="J1129">
        <v>1</v>
      </c>
      <c r="K1129" s="6" t="s">
        <v>2601</v>
      </c>
    </row>
    <row r="1130" spans="1:11" x14ac:dyDescent="0.3">
      <c r="A1130" s="5" t="str">
        <f t="shared" si="17"/>
        <v/>
      </c>
      <c r="B1130" t="s">
        <v>67</v>
      </c>
      <c r="C1130" t="s">
        <v>77</v>
      </c>
      <c r="D1130" s="8" t="s">
        <v>250</v>
      </c>
      <c r="E1130">
        <v>1</v>
      </c>
      <c r="F1130">
        <v>2.0400180816650391</v>
      </c>
      <c r="G1130">
        <v>2.0907437801361084</v>
      </c>
      <c r="H1130">
        <v>8.1521067768335342E-3</v>
      </c>
      <c r="I1130">
        <v>86.327274546437337</v>
      </c>
      <c r="J1130">
        <v>1</v>
      </c>
      <c r="K1130" s="6" t="s">
        <v>2602</v>
      </c>
    </row>
    <row r="1131" spans="1:11" x14ac:dyDescent="0.3">
      <c r="A1131" s="5" t="str">
        <f t="shared" si="17"/>
        <v/>
      </c>
      <c r="B1131" t="s">
        <v>67</v>
      </c>
      <c r="C1131" t="s">
        <v>77</v>
      </c>
      <c r="D1131" s="8" t="s">
        <v>250</v>
      </c>
      <c r="E1131">
        <v>2</v>
      </c>
      <c r="F1131">
        <v>1.7359962463378906</v>
      </c>
      <c r="G1131">
        <v>1.7767447233200073</v>
      </c>
      <c r="H1131">
        <v>7.5343442149460316E-3</v>
      </c>
      <c r="I1131">
        <v>84.847536831858989</v>
      </c>
      <c r="J1131">
        <v>1</v>
      </c>
      <c r="K1131" s="6" t="s">
        <v>2603</v>
      </c>
    </row>
    <row r="1132" spans="1:11" x14ac:dyDescent="0.3">
      <c r="A1132" s="5" t="str">
        <f t="shared" si="17"/>
        <v/>
      </c>
      <c r="B1132" t="s">
        <v>67</v>
      </c>
      <c r="C1132" t="s">
        <v>77</v>
      </c>
      <c r="D1132" s="8" t="s">
        <v>250</v>
      </c>
      <c r="E1132">
        <v>3</v>
      </c>
      <c r="F1132">
        <v>1.5286643505096436</v>
      </c>
      <c r="G1132">
        <v>1.5320944786071777</v>
      </c>
      <c r="H1132">
        <v>6.7920209839940071E-3</v>
      </c>
      <c r="I1132">
        <v>83.343410752908397</v>
      </c>
      <c r="J1132">
        <v>1</v>
      </c>
      <c r="K1132" s="6" t="s">
        <v>2604</v>
      </c>
    </row>
    <row r="1133" spans="1:11" x14ac:dyDescent="0.3">
      <c r="A1133" s="5" t="str">
        <f t="shared" si="17"/>
        <v/>
      </c>
      <c r="B1133" t="s">
        <v>67</v>
      </c>
      <c r="C1133" t="s">
        <v>77</v>
      </c>
      <c r="D1133" s="8" t="s">
        <v>250</v>
      </c>
      <c r="E1133">
        <v>4</v>
      </c>
      <c r="F1133">
        <v>1.3461202383041382</v>
      </c>
      <c r="G1133">
        <v>1.3527839183807373</v>
      </c>
      <c r="H1133">
        <v>6.1275288462638855E-3</v>
      </c>
      <c r="I1133">
        <v>82.473546831510106</v>
      </c>
      <c r="J1133">
        <v>1</v>
      </c>
      <c r="K1133" s="6" t="s">
        <v>2605</v>
      </c>
    </row>
    <row r="1134" spans="1:11" x14ac:dyDescent="0.3">
      <c r="A1134" s="5" t="str">
        <f t="shared" si="17"/>
        <v/>
      </c>
      <c r="B1134" t="s">
        <v>67</v>
      </c>
      <c r="C1134" t="s">
        <v>77</v>
      </c>
      <c r="D1134" s="8" t="s">
        <v>250</v>
      </c>
      <c r="E1134">
        <v>5</v>
      </c>
      <c r="F1134">
        <v>1.206559419631958</v>
      </c>
      <c r="G1134">
        <v>1.2083189487457275</v>
      </c>
      <c r="H1134">
        <v>5.4794508032500744E-3</v>
      </c>
      <c r="I1134">
        <v>80.757297955796616</v>
      </c>
      <c r="J1134">
        <v>1</v>
      </c>
      <c r="K1134" s="6" t="s">
        <v>2606</v>
      </c>
    </row>
    <row r="1135" spans="1:11" x14ac:dyDescent="0.3">
      <c r="A1135" s="5" t="str">
        <f t="shared" si="17"/>
        <v/>
      </c>
      <c r="B1135" t="s">
        <v>67</v>
      </c>
      <c r="C1135" t="s">
        <v>77</v>
      </c>
      <c r="D1135" s="8" t="s">
        <v>250</v>
      </c>
      <c r="E1135">
        <v>6</v>
      </c>
      <c r="F1135">
        <v>1.1087572574615479</v>
      </c>
      <c r="G1135">
        <v>1.1062710285186768</v>
      </c>
      <c r="H1135">
        <v>4.8407493159174919E-3</v>
      </c>
      <c r="I1135">
        <v>80.692565165015125</v>
      </c>
      <c r="J1135">
        <v>1</v>
      </c>
      <c r="K1135" s="6" t="s">
        <v>2607</v>
      </c>
    </row>
    <row r="1136" spans="1:11" x14ac:dyDescent="0.3">
      <c r="A1136" s="5" t="str">
        <f t="shared" si="17"/>
        <v/>
      </c>
      <c r="B1136" t="s">
        <v>67</v>
      </c>
      <c r="C1136" t="s">
        <v>77</v>
      </c>
      <c r="D1136" s="8" t="s">
        <v>250</v>
      </c>
      <c r="E1136">
        <v>7</v>
      </c>
      <c r="F1136">
        <v>1.0597264766693115</v>
      </c>
      <c r="G1136">
        <v>1.0572167634963989</v>
      </c>
      <c r="H1136">
        <v>4.5723994262516499E-3</v>
      </c>
      <c r="I1136">
        <v>80.61762223666986</v>
      </c>
      <c r="J1136">
        <v>1</v>
      </c>
      <c r="K1136" s="6" t="s">
        <v>2608</v>
      </c>
    </row>
    <row r="1137" spans="1:11" x14ac:dyDescent="0.3">
      <c r="A1137" s="5" t="str">
        <f t="shared" si="17"/>
        <v/>
      </c>
      <c r="B1137" t="s">
        <v>67</v>
      </c>
      <c r="C1137" t="s">
        <v>77</v>
      </c>
      <c r="D1137" s="8" t="s">
        <v>250</v>
      </c>
      <c r="E1137">
        <v>8</v>
      </c>
      <c r="F1137">
        <v>1.0739002227783203</v>
      </c>
      <c r="G1137">
        <v>1.0774985551834106</v>
      </c>
      <c r="H1137">
        <v>5.0009042024612427E-3</v>
      </c>
      <c r="I1137">
        <v>80.109084649538673</v>
      </c>
      <c r="J1137">
        <v>1</v>
      </c>
      <c r="K1137" s="6" t="s">
        <v>2609</v>
      </c>
    </row>
    <row r="1138" spans="1:11" x14ac:dyDescent="0.3">
      <c r="A1138" s="5" t="str">
        <f t="shared" si="17"/>
        <v/>
      </c>
      <c r="B1138" t="s">
        <v>67</v>
      </c>
      <c r="C1138" t="s">
        <v>77</v>
      </c>
      <c r="D1138" s="8" t="s">
        <v>250</v>
      </c>
      <c r="E1138">
        <v>9</v>
      </c>
      <c r="F1138">
        <v>1.2117265462875366</v>
      </c>
      <c r="G1138">
        <v>1.1968451738357544</v>
      </c>
      <c r="H1138">
        <v>5.9890286065638065E-3</v>
      </c>
      <c r="I1138">
        <v>82.443586782868053</v>
      </c>
      <c r="J1138">
        <v>1</v>
      </c>
      <c r="K1138" s="6" t="s">
        <v>2610</v>
      </c>
    </row>
    <row r="1139" spans="1:11" x14ac:dyDescent="0.3">
      <c r="A1139" s="5" t="str">
        <f t="shared" si="17"/>
        <v/>
      </c>
      <c r="B1139" t="s">
        <v>67</v>
      </c>
      <c r="C1139" t="s">
        <v>77</v>
      </c>
      <c r="D1139" s="8" t="s">
        <v>250</v>
      </c>
      <c r="E1139">
        <v>10</v>
      </c>
      <c r="F1139">
        <v>1.4857585430145264</v>
      </c>
      <c r="G1139">
        <v>1.4731634855270386</v>
      </c>
      <c r="H1139">
        <v>7.2581605054438114E-3</v>
      </c>
      <c r="I1139">
        <v>88.767638653490565</v>
      </c>
      <c r="J1139">
        <v>1</v>
      </c>
      <c r="K1139" s="6" t="s">
        <v>2611</v>
      </c>
    </row>
    <row r="1140" spans="1:11" x14ac:dyDescent="0.3">
      <c r="A1140" s="5" t="str">
        <f t="shared" si="17"/>
        <v/>
      </c>
      <c r="B1140" t="s">
        <v>67</v>
      </c>
      <c r="C1140" t="s">
        <v>77</v>
      </c>
      <c r="D1140" s="8" t="s">
        <v>250</v>
      </c>
      <c r="E1140">
        <v>11</v>
      </c>
      <c r="F1140">
        <v>1.8700824975967407</v>
      </c>
      <c r="G1140">
        <v>1.8739074468612671</v>
      </c>
      <c r="H1140">
        <v>8.3877658471465111E-3</v>
      </c>
      <c r="I1140">
        <v>95.587904444750265</v>
      </c>
      <c r="J1140">
        <v>1</v>
      </c>
      <c r="K1140" s="6" t="s">
        <v>2612</v>
      </c>
    </row>
    <row r="1141" spans="1:11" x14ac:dyDescent="0.3">
      <c r="A1141" s="5" t="str">
        <f t="shared" si="17"/>
        <v/>
      </c>
      <c r="B1141" t="s">
        <v>67</v>
      </c>
      <c r="C1141" t="s">
        <v>77</v>
      </c>
      <c r="D1141" s="8" t="s">
        <v>250</v>
      </c>
      <c r="E1141">
        <v>12</v>
      </c>
      <c r="F1141">
        <v>2.3605492115020752</v>
      </c>
      <c r="G1141">
        <v>2.3326785564422607</v>
      </c>
      <c r="H1141">
        <v>8.9785847812891006E-3</v>
      </c>
      <c r="I1141">
        <v>101.168577024426</v>
      </c>
      <c r="J1141">
        <v>1</v>
      </c>
      <c r="K1141" s="6" t="s">
        <v>2613</v>
      </c>
    </row>
    <row r="1142" spans="1:11" x14ac:dyDescent="0.3">
      <c r="A1142" s="5" t="str">
        <f t="shared" si="17"/>
        <v/>
      </c>
      <c r="B1142" t="s">
        <v>67</v>
      </c>
      <c r="C1142" t="s">
        <v>77</v>
      </c>
      <c r="D1142" s="8" t="s">
        <v>250</v>
      </c>
      <c r="E1142">
        <v>13</v>
      </c>
      <c r="F1142">
        <v>2.8364171981811523</v>
      </c>
      <c r="G1142">
        <v>2.7651674747467041</v>
      </c>
      <c r="H1142">
        <v>8.3803068846464157E-3</v>
      </c>
      <c r="I1142">
        <v>105.20888015323935</v>
      </c>
      <c r="J1142">
        <v>1</v>
      </c>
      <c r="K1142" s="6" t="s">
        <v>2614</v>
      </c>
    </row>
    <row r="1143" spans="1:11" x14ac:dyDescent="0.3">
      <c r="A1143" s="5" t="str">
        <f t="shared" si="17"/>
        <v/>
      </c>
      <c r="B1143" t="s">
        <v>67</v>
      </c>
      <c r="C1143" t="s">
        <v>77</v>
      </c>
      <c r="D1143" s="8" t="s">
        <v>250</v>
      </c>
      <c r="E1143">
        <v>14</v>
      </c>
      <c r="F1143">
        <v>3.1793327331542969</v>
      </c>
      <c r="G1143">
        <v>3.1610040664672852</v>
      </c>
      <c r="H1143">
        <v>4.505133256316185E-3</v>
      </c>
      <c r="I1143">
        <v>106.82448668365632</v>
      </c>
      <c r="J1143">
        <v>1</v>
      </c>
      <c r="K1143" s="6" t="s">
        <v>2615</v>
      </c>
    </row>
    <row r="1144" spans="1:11" x14ac:dyDescent="0.3">
      <c r="A1144" s="5" t="str">
        <f t="shared" si="17"/>
        <v/>
      </c>
      <c r="B1144" t="s">
        <v>67</v>
      </c>
      <c r="C1144" t="s">
        <v>77</v>
      </c>
      <c r="D1144" s="8" t="s">
        <v>250</v>
      </c>
      <c r="E1144">
        <v>15</v>
      </c>
      <c r="F1144">
        <v>3.4496293067932129</v>
      </c>
      <c r="G1144">
        <v>3.4679579734802246</v>
      </c>
      <c r="H1144">
        <v>4.505133256316185E-3</v>
      </c>
      <c r="I1144">
        <v>108.16208945032666</v>
      </c>
      <c r="J1144">
        <v>1</v>
      </c>
      <c r="K1144" s="6" t="s">
        <v>2616</v>
      </c>
    </row>
    <row r="1145" spans="1:11" x14ac:dyDescent="0.3">
      <c r="A1145" s="5" t="str">
        <f t="shared" si="17"/>
        <v/>
      </c>
      <c r="B1145" t="s">
        <v>67</v>
      </c>
      <c r="C1145" t="s">
        <v>77</v>
      </c>
      <c r="D1145" s="8" t="s">
        <v>250</v>
      </c>
      <c r="E1145">
        <v>16</v>
      </c>
      <c r="F1145">
        <v>3.659060001373291</v>
      </c>
      <c r="G1145">
        <v>3.609060525894165</v>
      </c>
      <c r="H1145">
        <v>8.5950130596756935E-3</v>
      </c>
      <c r="I1145">
        <v>108.75397472007302</v>
      </c>
      <c r="J1145">
        <v>1</v>
      </c>
      <c r="K1145" s="6" t="s">
        <v>2617</v>
      </c>
    </row>
    <row r="1146" spans="1:11" x14ac:dyDescent="0.3">
      <c r="A1146" s="5" t="str">
        <f t="shared" si="17"/>
        <v/>
      </c>
      <c r="B1146" t="s">
        <v>67</v>
      </c>
      <c r="C1146" t="s">
        <v>77</v>
      </c>
      <c r="D1146" s="8" t="s">
        <v>250</v>
      </c>
      <c r="E1146">
        <v>17</v>
      </c>
      <c r="F1146">
        <v>3.7579007148742676</v>
      </c>
      <c r="G1146">
        <v>3.4107546806335449</v>
      </c>
      <c r="H1146">
        <v>9.5887230709195137E-3</v>
      </c>
      <c r="I1146">
        <v>108.16335981960934</v>
      </c>
      <c r="J1146">
        <v>0.5</v>
      </c>
      <c r="K1146" s="6" t="s">
        <v>2618</v>
      </c>
    </row>
    <row r="1147" spans="1:11" x14ac:dyDescent="0.3">
      <c r="A1147" s="5" t="str">
        <f t="shared" si="17"/>
        <v/>
      </c>
      <c r="B1147" t="s">
        <v>67</v>
      </c>
      <c r="C1147" t="s">
        <v>77</v>
      </c>
      <c r="D1147" s="8" t="s">
        <v>250</v>
      </c>
      <c r="E1147">
        <v>18</v>
      </c>
      <c r="F1147">
        <v>3.7848858833312988</v>
      </c>
      <c r="G1147">
        <v>2.729205846786499</v>
      </c>
      <c r="H1147">
        <v>1.0405736975371838E-2</v>
      </c>
      <c r="I1147">
        <v>106.63589705406554</v>
      </c>
      <c r="J1147">
        <v>1</v>
      </c>
      <c r="K1147" s="6" t="s">
        <v>2619</v>
      </c>
    </row>
    <row r="1148" spans="1:11" x14ac:dyDescent="0.3">
      <c r="A1148" s="5" t="str">
        <f t="shared" si="17"/>
        <v/>
      </c>
      <c r="B1148" t="s">
        <v>67</v>
      </c>
      <c r="C1148" t="s">
        <v>77</v>
      </c>
      <c r="D1148" s="8" t="s">
        <v>250</v>
      </c>
      <c r="E1148">
        <v>19</v>
      </c>
      <c r="F1148">
        <v>3.6609699726104736</v>
      </c>
      <c r="G1148">
        <v>3.0675301551818848</v>
      </c>
      <c r="H1148">
        <v>1.0131030343472958E-2</v>
      </c>
      <c r="I1148">
        <v>103.1132877407686</v>
      </c>
      <c r="J1148">
        <v>1</v>
      </c>
      <c r="K1148" s="6" t="s">
        <v>2620</v>
      </c>
    </row>
    <row r="1149" spans="1:11" x14ac:dyDescent="0.3">
      <c r="A1149" s="5" t="str">
        <f t="shared" si="17"/>
        <v/>
      </c>
      <c r="B1149" t="s">
        <v>67</v>
      </c>
      <c r="C1149" t="s">
        <v>77</v>
      </c>
      <c r="D1149" s="8" t="s">
        <v>250</v>
      </c>
      <c r="E1149">
        <v>20</v>
      </c>
      <c r="F1149">
        <v>3.4643573760986328</v>
      </c>
      <c r="G1149">
        <v>3.0402002334594727</v>
      </c>
      <c r="H1149">
        <v>9.8450472578406334E-3</v>
      </c>
      <c r="I1149">
        <v>98.145336832037657</v>
      </c>
      <c r="J1149">
        <v>1</v>
      </c>
      <c r="K1149" s="6" t="s">
        <v>2621</v>
      </c>
    </row>
    <row r="1150" spans="1:11" x14ac:dyDescent="0.3">
      <c r="A1150" s="5" t="str">
        <f t="shared" si="17"/>
        <v/>
      </c>
      <c r="B1150" t="s">
        <v>67</v>
      </c>
      <c r="C1150" t="s">
        <v>77</v>
      </c>
      <c r="D1150" s="8" t="s">
        <v>250</v>
      </c>
      <c r="E1150">
        <v>21</v>
      </c>
      <c r="F1150">
        <v>3.240424633026123</v>
      </c>
      <c r="G1150">
        <v>3.2712416648864746</v>
      </c>
      <c r="H1150">
        <v>9.318164549767971E-3</v>
      </c>
      <c r="I1150">
        <v>91.566524225696639</v>
      </c>
      <c r="J1150">
        <v>0.5</v>
      </c>
      <c r="K1150" s="6" t="s">
        <v>2622</v>
      </c>
    </row>
    <row r="1151" spans="1:11" x14ac:dyDescent="0.3">
      <c r="A1151" s="5" t="str">
        <f t="shared" si="17"/>
        <v/>
      </c>
      <c r="B1151" t="s">
        <v>67</v>
      </c>
      <c r="C1151" t="s">
        <v>77</v>
      </c>
      <c r="D1151" s="8" t="s">
        <v>250</v>
      </c>
      <c r="E1151">
        <v>22</v>
      </c>
      <c r="F1151">
        <v>2.9612832069396973</v>
      </c>
      <c r="G1151">
        <v>3.249011754989624</v>
      </c>
      <c r="H1151">
        <v>9.1103566810488701E-3</v>
      </c>
      <c r="I1151">
        <v>89.632137079288768</v>
      </c>
      <c r="J1151">
        <v>1</v>
      </c>
      <c r="K1151" s="6" t="s">
        <v>2623</v>
      </c>
    </row>
    <row r="1152" spans="1:11" x14ac:dyDescent="0.3">
      <c r="A1152" s="5" t="str">
        <f t="shared" si="17"/>
        <v/>
      </c>
      <c r="B1152" t="s">
        <v>67</v>
      </c>
      <c r="C1152" t="s">
        <v>77</v>
      </c>
      <c r="D1152" s="8" t="s">
        <v>250</v>
      </c>
      <c r="E1152">
        <v>23</v>
      </c>
      <c r="F1152">
        <v>2.6418571472167969</v>
      </c>
      <c r="G1152">
        <v>2.8177554607391357</v>
      </c>
      <c r="H1152">
        <v>8.8984714820981026E-3</v>
      </c>
      <c r="I1152">
        <v>87.461263915941799</v>
      </c>
      <c r="J1152">
        <v>1</v>
      </c>
      <c r="K1152" s="6" t="s">
        <v>2624</v>
      </c>
    </row>
    <row r="1153" spans="1:11" x14ac:dyDescent="0.3">
      <c r="A1153" s="5" t="str">
        <f t="shared" si="17"/>
        <v/>
      </c>
      <c r="B1153" t="s">
        <v>67</v>
      </c>
      <c r="C1153" t="s">
        <v>77</v>
      </c>
      <c r="D1153" s="8" t="s">
        <v>250</v>
      </c>
      <c r="E1153">
        <v>24</v>
      </c>
      <c r="F1153">
        <v>2.3148715496063232</v>
      </c>
      <c r="G1153">
        <v>2.4056968688964844</v>
      </c>
      <c r="H1153">
        <v>8.4647219628095627E-3</v>
      </c>
      <c r="I1153">
        <v>85.766307648407818</v>
      </c>
      <c r="J1153">
        <v>1</v>
      </c>
      <c r="K1153" s="6" t="s">
        <v>2625</v>
      </c>
    </row>
    <row r="1154" spans="1:11" x14ac:dyDescent="0.3">
      <c r="A1154" s="5" t="str">
        <f t="shared" ref="A1154:A1217" si="18">IF(AND(category = B1154, subcategory=C1154, reportdate = D1154), E1154, "")</f>
        <v/>
      </c>
      <c r="B1154" t="s">
        <v>67</v>
      </c>
      <c r="C1154" t="s">
        <v>78</v>
      </c>
      <c r="D1154" s="8" t="s">
        <v>251</v>
      </c>
      <c r="E1154">
        <v>1</v>
      </c>
      <c r="F1154">
        <v>1.4694856405258179</v>
      </c>
      <c r="G1154">
        <v>1.4318660497665405</v>
      </c>
      <c r="H1154">
        <v>3.3047415316104889E-2</v>
      </c>
      <c r="I1154">
        <v>80.525042132434294</v>
      </c>
      <c r="K1154" s="6" t="s">
        <v>2626</v>
      </c>
    </row>
    <row r="1155" spans="1:11" x14ac:dyDescent="0.3">
      <c r="A1155" s="5" t="str">
        <f t="shared" si="18"/>
        <v/>
      </c>
      <c r="B1155" t="s">
        <v>67</v>
      </c>
      <c r="C1155" t="s">
        <v>78</v>
      </c>
      <c r="D1155" s="8" t="s">
        <v>252</v>
      </c>
      <c r="E1155">
        <v>1</v>
      </c>
      <c r="F1155">
        <v>1.4861483573913574</v>
      </c>
      <c r="G1155">
        <v>1.473507285118103</v>
      </c>
      <c r="H1155">
        <v>3.2866500318050385E-2</v>
      </c>
      <c r="I1155">
        <v>80.127154391938731</v>
      </c>
      <c r="K1155" s="6" t="s">
        <v>2627</v>
      </c>
    </row>
    <row r="1156" spans="1:11" x14ac:dyDescent="0.3">
      <c r="A1156" s="5" t="str">
        <f t="shared" si="18"/>
        <v/>
      </c>
      <c r="B1156" t="s">
        <v>67</v>
      </c>
      <c r="C1156" t="s">
        <v>78</v>
      </c>
      <c r="D1156" s="8" t="s">
        <v>253</v>
      </c>
      <c r="E1156">
        <v>2</v>
      </c>
      <c r="F1156">
        <v>1.2817126512527466</v>
      </c>
      <c r="G1156">
        <v>1.2594131231307983</v>
      </c>
      <c r="H1156">
        <v>3.0207857489585876E-2</v>
      </c>
      <c r="I1156">
        <v>78.562937628709662</v>
      </c>
      <c r="K1156" s="6" t="s">
        <v>2628</v>
      </c>
    </row>
    <row r="1157" spans="1:11" x14ac:dyDescent="0.3">
      <c r="A1157" s="5" t="str">
        <f t="shared" si="18"/>
        <v/>
      </c>
      <c r="B1157" t="s">
        <v>67</v>
      </c>
      <c r="C1157" t="s">
        <v>78</v>
      </c>
      <c r="D1157" s="8" t="s">
        <v>254</v>
      </c>
      <c r="E1157">
        <v>2</v>
      </c>
      <c r="F1157">
        <v>1.2759897708892822</v>
      </c>
      <c r="G1157">
        <v>1.2858047485351563</v>
      </c>
      <c r="H1157">
        <v>3.0148332938551903E-2</v>
      </c>
      <c r="I1157">
        <v>78.808639471183298</v>
      </c>
      <c r="K1157" s="6" t="s">
        <v>2629</v>
      </c>
    </row>
    <row r="1158" spans="1:11" x14ac:dyDescent="0.3">
      <c r="A1158" s="5" t="str">
        <f t="shared" si="18"/>
        <v/>
      </c>
      <c r="B1158" t="s">
        <v>67</v>
      </c>
      <c r="C1158" t="s">
        <v>78</v>
      </c>
      <c r="D1158" s="8" t="s">
        <v>255</v>
      </c>
      <c r="E1158">
        <v>3</v>
      </c>
      <c r="F1158">
        <v>1.1344472169876099</v>
      </c>
      <c r="G1158">
        <v>1.0931737422943115</v>
      </c>
      <c r="H1158">
        <v>2.687297947704792E-2</v>
      </c>
      <c r="I1158">
        <v>76.971244659280757</v>
      </c>
      <c r="K1158" s="6" t="s">
        <v>2630</v>
      </c>
    </row>
    <row r="1159" spans="1:11" x14ac:dyDescent="0.3">
      <c r="A1159" s="5" t="str">
        <f t="shared" si="18"/>
        <v/>
      </c>
      <c r="B1159" t="s">
        <v>67</v>
      </c>
      <c r="C1159" t="s">
        <v>78</v>
      </c>
      <c r="D1159" s="8" t="s">
        <v>256</v>
      </c>
      <c r="E1159">
        <v>3</v>
      </c>
      <c r="F1159">
        <v>1.1531305313110352</v>
      </c>
      <c r="G1159">
        <v>1.1425101757049561</v>
      </c>
      <c r="H1159">
        <v>2.7765735983848572E-2</v>
      </c>
      <c r="I1159">
        <v>76.81898092925239</v>
      </c>
      <c r="K1159" s="6" t="s">
        <v>2631</v>
      </c>
    </row>
    <row r="1160" spans="1:11" x14ac:dyDescent="0.3">
      <c r="A1160" s="5" t="str">
        <f t="shared" si="18"/>
        <v/>
      </c>
      <c r="B1160" t="s">
        <v>67</v>
      </c>
      <c r="C1160" t="s">
        <v>78</v>
      </c>
      <c r="D1160" s="8" t="s">
        <v>256</v>
      </c>
      <c r="E1160">
        <v>4</v>
      </c>
      <c r="F1160">
        <v>1.0262995958328247</v>
      </c>
      <c r="G1160">
        <v>1.0149403810501099</v>
      </c>
      <c r="H1160">
        <v>2.4604776874184608E-2</v>
      </c>
      <c r="I1160">
        <v>75.822256497708878</v>
      </c>
      <c r="K1160" s="6" t="s">
        <v>2632</v>
      </c>
    </row>
    <row r="1161" spans="1:11" x14ac:dyDescent="0.3">
      <c r="A1161" s="5" t="str">
        <f t="shared" si="18"/>
        <v/>
      </c>
      <c r="B1161" t="s">
        <v>67</v>
      </c>
      <c r="C1161" t="s">
        <v>78</v>
      </c>
      <c r="D1161" s="8" t="s">
        <v>257</v>
      </c>
      <c r="E1161">
        <v>4</v>
      </c>
      <c r="F1161">
        <v>1.0265198945999146</v>
      </c>
      <c r="G1161">
        <v>0.99273192882537842</v>
      </c>
      <c r="H1161">
        <v>2.4569220840930939E-2</v>
      </c>
      <c r="I1161">
        <v>75.768744105826443</v>
      </c>
      <c r="K1161" s="6" t="s">
        <v>2633</v>
      </c>
    </row>
    <row r="1162" spans="1:11" x14ac:dyDescent="0.3">
      <c r="A1162" s="5" t="str">
        <f t="shared" si="18"/>
        <v/>
      </c>
      <c r="B1162" t="s">
        <v>67</v>
      </c>
      <c r="C1162" t="s">
        <v>78</v>
      </c>
      <c r="D1162" s="8" t="s">
        <v>257</v>
      </c>
      <c r="E1162">
        <v>5</v>
      </c>
      <c r="F1162">
        <v>0.93058264255523682</v>
      </c>
      <c r="G1162">
        <v>0.92643779516220093</v>
      </c>
      <c r="H1162">
        <v>2.2090369835495949E-2</v>
      </c>
      <c r="I1162">
        <v>74.725194129860995</v>
      </c>
      <c r="K1162" s="6" t="s">
        <v>2634</v>
      </c>
    </row>
    <row r="1163" spans="1:11" x14ac:dyDescent="0.3">
      <c r="A1163" s="5" t="str">
        <f t="shared" si="18"/>
        <v/>
      </c>
      <c r="B1163" t="s">
        <v>67</v>
      </c>
      <c r="C1163" t="s">
        <v>78</v>
      </c>
      <c r="D1163" s="8" t="s">
        <v>258</v>
      </c>
      <c r="E1163">
        <v>5</v>
      </c>
      <c r="F1163">
        <v>0.95850163698196411</v>
      </c>
      <c r="G1163">
        <v>0.92509907484054565</v>
      </c>
      <c r="H1163">
        <v>2.2491537034511566E-2</v>
      </c>
      <c r="I1163">
        <v>73.265629308116146</v>
      </c>
      <c r="K1163" s="6" t="s">
        <v>2635</v>
      </c>
    </row>
    <row r="1164" spans="1:11" x14ac:dyDescent="0.3">
      <c r="A1164" s="5" t="str">
        <f t="shared" si="18"/>
        <v/>
      </c>
      <c r="B1164" t="s">
        <v>67</v>
      </c>
      <c r="C1164" t="s">
        <v>78</v>
      </c>
      <c r="D1164" s="8" t="s">
        <v>258</v>
      </c>
      <c r="E1164">
        <v>6</v>
      </c>
      <c r="F1164">
        <v>0.89436197280883789</v>
      </c>
      <c r="G1164">
        <v>0.88841325044631958</v>
      </c>
      <c r="H1164">
        <v>2.1093262359499931E-2</v>
      </c>
      <c r="I1164">
        <v>71.983106754114971</v>
      </c>
      <c r="K1164" s="6" t="s">
        <v>2636</v>
      </c>
    </row>
    <row r="1165" spans="1:11" x14ac:dyDescent="0.3">
      <c r="A1165" s="5" t="str">
        <f t="shared" si="18"/>
        <v/>
      </c>
      <c r="B1165" t="s">
        <v>67</v>
      </c>
      <c r="C1165" t="s">
        <v>78</v>
      </c>
      <c r="D1165" s="8" t="s">
        <v>259</v>
      </c>
      <c r="E1165">
        <v>6</v>
      </c>
      <c r="F1165">
        <v>0.88235867023468018</v>
      </c>
      <c r="G1165">
        <v>0.8900291919708252</v>
      </c>
      <c r="H1165">
        <v>2.0894797518849373E-2</v>
      </c>
      <c r="I1165">
        <v>73.077057579816071</v>
      </c>
      <c r="K1165" s="6" t="s">
        <v>2637</v>
      </c>
    </row>
    <row r="1166" spans="1:11" x14ac:dyDescent="0.3">
      <c r="A1166" s="5" t="str">
        <f t="shared" si="18"/>
        <v/>
      </c>
      <c r="B1166" t="s">
        <v>67</v>
      </c>
      <c r="C1166" t="s">
        <v>78</v>
      </c>
      <c r="D1166" s="8" t="s">
        <v>260</v>
      </c>
      <c r="E1166">
        <v>7</v>
      </c>
      <c r="F1166">
        <v>0.82899492979049683</v>
      </c>
      <c r="G1166">
        <v>0.83712559938430786</v>
      </c>
      <c r="H1166">
        <v>2.0931599661707878E-2</v>
      </c>
      <c r="I1166">
        <v>71.105500845417694</v>
      </c>
      <c r="K1166" s="6" t="s">
        <v>2638</v>
      </c>
    </row>
    <row r="1167" spans="1:11" x14ac:dyDescent="0.3">
      <c r="A1167" s="5" t="str">
        <f t="shared" si="18"/>
        <v/>
      </c>
      <c r="B1167" t="s">
        <v>67</v>
      </c>
      <c r="C1167" t="s">
        <v>78</v>
      </c>
      <c r="D1167" s="8" t="s">
        <v>261</v>
      </c>
      <c r="E1167">
        <v>7</v>
      </c>
      <c r="F1167">
        <v>0.83019781112670898</v>
      </c>
      <c r="G1167">
        <v>0.83633905649185181</v>
      </c>
      <c r="H1167">
        <v>2.0921150222420692E-2</v>
      </c>
      <c r="I1167">
        <v>72.352800699910105</v>
      </c>
      <c r="K1167" s="6" t="s">
        <v>2639</v>
      </c>
    </row>
    <row r="1168" spans="1:11" x14ac:dyDescent="0.3">
      <c r="A1168" s="5" t="str">
        <f t="shared" si="18"/>
        <v/>
      </c>
      <c r="B1168" t="s">
        <v>67</v>
      </c>
      <c r="C1168" t="s">
        <v>78</v>
      </c>
      <c r="D1168" s="8" t="s">
        <v>262</v>
      </c>
      <c r="E1168">
        <v>8</v>
      </c>
      <c r="F1168">
        <v>0.76729094982147217</v>
      </c>
      <c r="G1168">
        <v>0.78104859590530396</v>
      </c>
      <c r="H1168">
        <v>2.4270452558994293E-2</v>
      </c>
      <c r="I1168">
        <v>71.275737343252587</v>
      </c>
      <c r="K1168" s="6" t="s">
        <v>2640</v>
      </c>
    </row>
    <row r="1169" spans="1:11" x14ac:dyDescent="0.3">
      <c r="A1169" s="5" t="str">
        <f t="shared" si="18"/>
        <v/>
      </c>
      <c r="B1169" t="s">
        <v>67</v>
      </c>
      <c r="C1169" t="s">
        <v>78</v>
      </c>
      <c r="D1169" s="8" t="s">
        <v>263</v>
      </c>
      <c r="E1169">
        <v>8</v>
      </c>
      <c r="F1169">
        <v>0.76869606971740723</v>
      </c>
      <c r="G1169">
        <v>0.76649153232574463</v>
      </c>
      <c r="H1169">
        <v>2.4078965187072754E-2</v>
      </c>
      <c r="I1169">
        <v>72.504686995041766</v>
      </c>
      <c r="K1169" s="6" t="s">
        <v>2641</v>
      </c>
    </row>
    <row r="1170" spans="1:11" x14ac:dyDescent="0.3">
      <c r="A1170" s="5" t="str">
        <f t="shared" si="18"/>
        <v/>
      </c>
      <c r="B1170" t="s">
        <v>67</v>
      </c>
      <c r="C1170" t="s">
        <v>78</v>
      </c>
      <c r="D1170" s="8" t="s">
        <v>263</v>
      </c>
      <c r="E1170">
        <v>9</v>
      </c>
      <c r="F1170">
        <v>0.73073679208755493</v>
      </c>
      <c r="G1170">
        <v>0.70344913005828857</v>
      </c>
      <c r="H1170">
        <v>2.9784349724650383E-2</v>
      </c>
      <c r="I1170">
        <v>75.568910703671918</v>
      </c>
      <c r="K1170" s="6" t="s">
        <v>2642</v>
      </c>
    </row>
    <row r="1171" spans="1:11" x14ac:dyDescent="0.3">
      <c r="A1171" s="5" t="str">
        <f t="shared" si="18"/>
        <v/>
      </c>
      <c r="B1171" t="s">
        <v>67</v>
      </c>
      <c r="C1171" t="s">
        <v>78</v>
      </c>
      <c r="D1171" s="8" t="s">
        <v>264</v>
      </c>
      <c r="E1171">
        <v>9</v>
      </c>
      <c r="F1171">
        <v>0.7090492844581604</v>
      </c>
      <c r="G1171">
        <v>0.71989649534225464</v>
      </c>
      <c r="H1171">
        <v>2.9334697872400284E-2</v>
      </c>
      <c r="I1171">
        <v>74.024384720681994</v>
      </c>
      <c r="K1171" s="6" t="s">
        <v>2643</v>
      </c>
    </row>
    <row r="1172" spans="1:11" x14ac:dyDescent="0.3">
      <c r="A1172" s="5" t="str">
        <f t="shared" si="18"/>
        <v/>
      </c>
      <c r="B1172" t="s">
        <v>67</v>
      </c>
      <c r="C1172" t="s">
        <v>78</v>
      </c>
      <c r="D1172" s="8" t="s">
        <v>265</v>
      </c>
      <c r="E1172">
        <v>10</v>
      </c>
      <c r="F1172">
        <v>0.69115036725997925</v>
      </c>
      <c r="G1172">
        <v>0.64652872085571289</v>
      </c>
      <c r="H1172">
        <v>3.4754343330860138E-2</v>
      </c>
      <c r="I1172">
        <v>79.751448042337501</v>
      </c>
      <c r="K1172" s="6" t="s">
        <v>2644</v>
      </c>
    </row>
    <row r="1173" spans="1:11" x14ac:dyDescent="0.3">
      <c r="A1173" s="5" t="str">
        <f t="shared" si="18"/>
        <v/>
      </c>
      <c r="B1173" t="s">
        <v>67</v>
      </c>
      <c r="C1173" t="s">
        <v>78</v>
      </c>
      <c r="D1173" s="8" t="s">
        <v>266</v>
      </c>
      <c r="E1173">
        <v>10</v>
      </c>
      <c r="F1173">
        <v>0.67561668157577515</v>
      </c>
      <c r="G1173">
        <v>0.71631884574890137</v>
      </c>
      <c r="H1173">
        <v>3.4122522920370102E-2</v>
      </c>
      <c r="I1173">
        <v>80.393425944528417</v>
      </c>
      <c r="K1173" s="6" t="s">
        <v>2645</v>
      </c>
    </row>
    <row r="1174" spans="1:11" x14ac:dyDescent="0.3">
      <c r="A1174" s="5" t="str">
        <f t="shared" si="18"/>
        <v/>
      </c>
      <c r="B1174" t="s">
        <v>67</v>
      </c>
      <c r="C1174" t="s">
        <v>78</v>
      </c>
      <c r="D1174" s="8" t="s">
        <v>267</v>
      </c>
      <c r="E1174">
        <v>11</v>
      </c>
      <c r="F1174">
        <v>0.729625403881073</v>
      </c>
      <c r="G1174">
        <v>0.71095657348632813</v>
      </c>
      <c r="H1174">
        <v>4.0994010865688324E-2</v>
      </c>
      <c r="I1174">
        <v>84.291797503866576</v>
      </c>
      <c r="K1174" s="6" t="s">
        <v>2646</v>
      </c>
    </row>
    <row r="1175" spans="1:11" x14ac:dyDescent="0.3">
      <c r="A1175" s="5" t="str">
        <f t="shared" si="18"/>
        <v/>
      </c>
      <c r="B1175" t="s">
        <v>67</v>
      </c>
      <c r="C1175" t="s">
        <v>78</v>
      </c>
      <c r="D1175" s="8" t="s">
        <v>268</v>
      </c>
      <c r="E1175">
        <v>11</v>
      </c>
      <c r="F1175">
        <v>0.75843560695648193</v>
      </c>
      <c r="G1175">
        <v>0.79785490036010742</v>
      </c>
      <c r="H1175">
        <v>4.0170207619667053E-2</v>
      </c>
      <c r="I1175">
        <v>84.440709336817477</v>
      </c>
      <c r="K1175" s="6" t="s">
        <v>2647</v>
      </c>
    </row>
    <row r="1176" spans="1:11" x14ac:dyDescent="0.3">
      <c r="A1176" s="5" t="str">
        <f t="shared" si="18"/>
        <v/>
      </c>
      <c r="B1176" t="s">
        <v>67</v>
      </c>
      <c r="C1176" t="s">
        <v>78</v>
      </c>
      <c r="D1176" s="8" t="s">
        <v>268</v>
      </c>
      <c r="E1176">
        <v>12</v>
      </c>
      <c r="F1176">
        <v>0.98385101556777954</v>
      </c>
      <c r="G1176">
        <v>1.0084741115570068</v>
      </c>
      <c r="H1176">
        <v>4.4582638889551163E-2</v>
      </c>
      <c r="I1176">
        <v>88.800048416584048</v>
      </c>
      <c r="K1176" s="6" t="s">
        <v>2648</v>
      </c>
    </row>
    <row r="1177" spans="1:11" x14ac:dyDescent="0.3">
      <c r="A1177" s="5" t="str">
        <f t="shared" si="18"/>
        <v/>
      </c>
      <c r="B1177" t="s">
        <v>67</v>
      </c>
      <c r="C1177" t="s">
        <v>78</v>
      </c>
      <c r="D1177" s="8" t="s">
        <v>269</v>
      </c>
      <c r="E1177">
        <v>12</v>
      </c>
      <c r="F1177">
        <v>0.87737047672271729</v>
      </c>
      <c r="G1177">
        <v>0.822132408618927</v>
      </c>
      <c r="H1177">
        <v>4.5950885862112045E-2</v>
      </c>
      <c r="I1177">
        <v>89.134937872450607</v>
      </c>
      <c r="K1177" s="6" t="s">
        <v>2649</v>
      </c>
    </row>
    <row r="1178" spans="1:11" x14ac:dyDescent="0.3">
      <c r="A1178" s="5" t="str">
        <f t="shared" si="18"/>
        <v/>
      </c>
      <c r="B1178" t="s">
        <v>67</v>
      </c>
      <c r="C1178" t="s">
        <v>78</v>
      </c>
      <c r="D1178" s="8" t="s">
        <v>270</v>
      </c>
      <c r="E1178">
        <v>13</v>
      </c>
      <c r="F1178">
        <v>1.2409888505935669</v>
      </c>
      <c r="G1178">
        <v>1.3341138362884521</v>
      </c>
      <c r="H1178">
        <v>4.6719081699848175E-2</v>
      </c>
      <c r="I1178">
        <v>93.696689111388622</v>
      </c>
      <c r="K1178" s="6" t="s">
        <v>2650</v>
      </c>
    </row>
    <row r="1179" spans="1:11" x14ac:dyDescent="0.3">
      <c r="A1179" s="5" t="str">
        <f t="shared" si="18"/>
        <v/>
      </c>
      <c r="B1179" t="s">
        <v>67</v>
      </c>
      <c r="C1179" t="s">
        <v>78</v>
      </c>
      <c r="D1179" s="8" t="s">
        <v>271</v>
      </c>
      <c r="E1179">
        <v>13</v>
      </c>
      <c r="F1179">
        <v>1.1125332117080688</v>
      </c>
      <c r="G1179">
        <v>1.0640331506729126</v>
      </c>
      <c r="H1179">
        <v>5.0089437514543533E-2</v>
      </c>
      <c r="I1179">
        <v>92.520808889017005</v>
      </c>
      <c r="K1179" s="6" t="s">
        <v>2651</v>
      </c>
    </row>
    <row r="1180" spans="1:11" x14ac:dyDescent="0.3">
      <c r="A1180" s="5" t="str">
        <f t="shared" si="18"/>
        <v/>
      </c>
      <c r="B1180" t="s">
        <v>67</v>
      </c>
      <c r="C1180" t="s">
        <v>78</v>
      </c>
      <c r="D1180" s="8" t="s">
        <v>271</v>
      </c>
      <c r="E1180">
        <v>14</v>
      </c>
      <c r="F1180">
        <v>1.3762876987457275</v>
      </c>
      <c r="G1180">
        <v>1.3638452291488647</v>
      </c>
      <c r="H1180">
        <v>5.2418462932109833E-2</v>
      </c>
      <c r="I1180">
        <v>94.711026463319001</v>
      </c>
      <c r="K1180" s="6" t="s">
        <v>2652</v>
      </c>
    </row>
    <row r="1181" spans="1:11" x14ac:dyDescent="0.3">
      <c r="A1181" s="5" t="str">
        <f t="shared" si="18"/>
        <v/>
      </c>
      <c r="B1181" t="s">
        <v>67</v>
      </c>
      <c r="C1181" t="s">
        <v>78</v>
      </c>
      <c r="D1181" s="8" t="s">
        <v>272</v>
      </c>
      <c r="E1181">
        <v>14</v>
      </c>
      <c r="F1181">
        <v>1.5929399728775024</v>
      </c>
      <c r="G1181">
        <v>1.6125543117523193</v>
      </c>
      <c r="H1181">
        <v>4.3890181928873062E-2</v>
      </c>
      <c r="I1181">
        <v>96.937399849854458</v>
      </c>
      <c r="K1181" s="6" t="s">
        <v>2653</v>
      </c>
    </row>
    <row r="1182" spans="1:11" x14ac:dyDescent="0.3">
      <c r="A1182" s="5" t="str">
        <f t="shared" si="18"/>
        <v/>
      </c>
      <c r="B1182" t="s">
        <v>67</v>
      </c>
      <c r="C1182" t="s">
        <v>78</v>
      </c>
      <c r="D1182" s="8" t="s">
        <v>272</v>
      </c>
      <c r="E1182">
        <v>15</v>
      </c>
      <c r="F1182">
        <v>1.9339282512664795</v>
      </c>
      <c r="G1182">
        <v>1.9622247219085693</v>
      </c>
      <c r="H1182">
        <v>2.374563179910183E-2</v>
      </c>
      <c r="I1182">
        <v>99.11954701912785</v>
      </c>
      <c r="K1182" s="6" t="s">
        <v>2654</v>
      </c>
    </row>
    <row r="1183" spans="1:11" x14ac:dyDescent="0.3">
      <c r="A1183" s="5" t="str">
        <f t="shared" si="18"/>
        <v/>
      </c>
      <c r="B1183" t="s">
        <v>67</v>
      </c>
      <c r="C1183" t="s">
        <v>78</v>
      </c>
      <c r="D1183" s="8" t="s">
        <v>273</v>
      </c>
      <c r="E1183">
        <v>15</v>
      </c>
      <c r="F1183">
        <v>1.7367043495178223</v>
      </c>
      <c r="G1183">
        <v>1.7003277540206909</v>
      </c>
      <c r="H1183">
        <v>5.2605781704187393E-2</v>
      </c>
      <c r="I1183">
        <v>95.906870719106735</v>
      </c>
      <c r="K1183" s="6" t="s">
        <v>2655</v>
      </c>
    </row>
    <row r="1184" spans="1:11" x14ac:dyDescent="0.3">
      <c r="A1184" s="5" t="str">
        <f t="shared" si="18"/>
        <v/>
      </c>
      <c r="B1184" t="s">
        <v>67</v>
      </c>
      <c r="C1184" t="s">
        <v>78</v>
      </c>
      <c r="D1184" s="8" t="s">
        <v>274</v>
      </c>
      <c r="E1184">
        <v>16</v>
      </c>
      <c r="F1184">
        <v>2.3224966526031494</v>
      </c>
      <c r="G1184">
        <v>2.2942001819610596</v>
      </c>
      <c r="H1184">
        <v>2.374563179910183E-2</v>
      </c>
      <c r="I1184">
        <v>99.801776430488843</v>
      </c>
      <c r="K1184" s="6" t="s">
        <v>2656</v>
      </c>
    </row>
    <row r="1185" spans="1:11" x14ac:dyDescent="0.3">
      <c r="A1185" s="5" t="str">
        <f t="shared" si="18"/>
        <v/>
      </c>
      <c r="B1185" t="s">
        <v>67</v>
      </c>
      <c r="C1185" t="s">
        <v>78</v>
      </c>
      <c r="D1185" s="8" t="s">
        <v>275</v>
      </c>
      <c r="E1185">
        <v>16</v>
      </c>
      <c r="F1185">
        <v>2.0955438613891602</v>
      </c>
      <c r="G1185">
        <v>2.089963436126709</v>
      </c>
      <c r="H1185">
        <v>4.7949783504009247E-2</v>
      </c>
      <c r="I1185">
        <v>96.689029068617657</v>
      </c>
      <c r="K1185" s="6" t="s">
        <v>2657</v>
      </c>
    </row>
    <row r="1186" spans="1:11" x14ac:dyDescent="0.3">
      <c r="A1186" s="5" t="str">
        <f t="shared" si="18"/>
        <v/>
      </c>
      <c r="B1186" t="s">
        <v>67</v>
      </c>
      <c r="C1186" t="s">
        <v>78</v>
      </c>
      <c r="D1186" s="8" t="s">
        <v>275</v>
      </c>
      <c r="E1186">
        <v>17</v>
      </c>
      <c r="F1186">
        <v>2.4327583312988281</v>
      </c>
      <c r="G1186">
        <v>2.4130454063415527</v>
      </c>
      <c r="H1186">
        <v>2.4795869365334511E-2</v>
      </c>
      <c r="I1186">
        <v>97.157930213970985</v>
      </c>
      <c r="K1186" s="6" t="s">
        <v>2658</v>
      </c>
    </row>
    <row r="1187" spans="1:11" x14ac:dyDescent="0.3">
      <c r="A1187" s="5" t="str">
        <f t="shared" si="18"/>
        <v/>
      </c>
      <c r="B1187" t="s">
        <v>67</v>
      </c>
      <c r="C1187" t="s">
        <v>78</v>
      </c>
      <c r="D1187" s="8" t="s">
        <v>276</v>
      </c>
      <c r="E1187">
        <v>17</v>
      </c>
      <c r="F1187">
        <v>2.6481506824493408</v>
      </c>
      <c r="G1187">
        <v>2.6173710823059082</v>
      </c>
      <c r="H1187">
        <v>4.5764312148094177E-2</v>
      </c>
      <c r="I1187">
        <v>99.95622104350133</v>
      </c>
      <c r="K1187" s="6" t="s">
        <v>2659</v>
      </c>
    </row>
    <row r="1188" spans="1:11" x14ac:dyDescent="0.3">
      <c r="A1188" s="5" t="str">
        <f t="shared" si="18"/>
        <v/>
      </c>
      <c r="B1188" t="s">
        <v>67</v>
      </c>
      <c r="C1188" t="s">
        <v>78</v>
      </c>
      <c r="D1188" s="8" t="s">
        <v>277</v>
      </c>
      <c r="E1188">
        <v>18</v>
      </c>
      <c r="F1188">
        <v>2.7171764373779297</v>
      </c>
      <c r="G1188">
        <v>2.7368896007537842</v>
      </c>
      <c r="H1188">
        <v>2.4795869365334511E-2</v>
      </c>
      <c r="I1188">
        <v>96.664640680052557</v>
      </c>
      <c r="K1188" s="6" t="s">
        <v>2660</v>
      </c>
    </row>
    <row r="1189" spans="1:11" x14ac:dyDescent="0.3">
      <c r="A1189" s="5" t="str">
        <f t="shared" si="18"/>
        <v/>
      </c>
      <c r="B1189" t="s">
        <v>67</v>
      </c>
      <c r="C1189" t="s">
        <v>78</v>
      </c>
      <c r="D1189" s="8" t="s">
        <v>278</v>
      </c>
      <c r="E1189">
        <v>18</v>
      </c>
      <c r="F1189">
        <v>2.9836051464080811</v>
      </c>
      <c r="G1189">
        <v>1.956271767616272</v>
      </c>
      <c r="H1189">
        <v>5.3066443651914597E-2</v>
      </c>
      <c r="I1189">
        <v>99.766628202679414</v>
      </c>
      <c r="J1189">
        <v>1</v>
      </c>
      <c r="K1189" s="6" t="s">
        <v>2661</v>
      </c>
    </row>
    <row r="1190" spans="1:11" x14ac:dyDescent="0.3">
      <c r="A1190" s="5" t="str">
        <f t="shared" si="18"/>
        <v/>
      </c>
      <c r="B1190" t="s">
        <v>67</v>
      </c>
      <c r="C1190" t="s">
        <v>78</v>
      </c>
      <c r="D1190" s="8" t="s">
        <v>278</v>
      </c>
      <c r="E1190">
        <v>19</v>
      </c>
      <c r="F1190">
        <v>3.0882635116577148</v>
      </c>
      <c r="G1190">
        <v>2.5686941146850586</v>
      </c>
      <c r="H1190">
        <v>5.3093861788511276E-2</v>
      </c>
      <c r="I1190">
        <v>98.808797432015623</v>
      </c>
      <c r="J1190">
        <v>1</v>
      </c>
      <c r="K1190" s="6" t="s">
        <v>2662</v>
      </c>
    </row>
    <row r="1191" spans="1:11" x14ac:dyDescent="0.3">
      <c r="A1191" s="5" t="str">
        <f t="shared" si="18"/>
        <v/>
      </c>
      <c r="B1191" t="s">
        <v>67</v>
      </c>
      <c r="C1191" t="s">
        <v>78</v>
      </c>
      <c r="D1191" s="8" t="s">
        <v>279</v>
      </c>
      <c r="E1191">
        <v>19</v>
      </c>
      <c r="F1191">
        <v>2.8714549541473389</v>
      </c>
      <c r="G1191">
        <v>2.9452617168426514</v>
      </c>
      <c r="H1191">
        <v>4.5628633350133896E-2</v>
      </c>
      <c r="I1191">
        <v>95.611928620343889</v>
      </c>
      <c r="K1191" s="6" t="s">
        <v>2663</v>
      </c>
    </row>
    <row r="1192" spans="1:11" x14ac:dyDescent="0.3">
      <c r="A1192" s="5" t="str">
        <f t="shared" si="18"/>
        <v/>
      </c>
      <c r="B1192" t="s">
        <v>67</v>
      </c>
      <c r="C1192" t="s">
        <v>78</v>
      </c>
      <c r="D1192" s="8" t="s">
        <v>280</v>
      </c>
      <c r="E1192">
        <v>20</v>
      </c>
      <c r="F1192">
        <v>2.9438095092773438</v>
      </c>
      <c r="G1192">
        <v>2.6129367351531982</v>
      </c>
      <c r="H1192">
        <v>5.1526755094528198E-2</v>
      </c>
      <c r="I1192">
        <v>96.484564046917143</v>
      </c>
      <c r="J1192">
        <v>1</v>
      </c>
      <c r="K1192" s="6" t="s">
        <v>2664</v>
      </c>
    </row>
    <row r="1193" spans="1:11" x14ac:dyDescent="0.3">
      <c r="A1193" s="5" t="str">
        <f t="shared" si="18"/>
        <v/>
      </c>
      <c r="B1193" t="s">
        <v>67</v>
      </c>
      <c r="C1193" t="s">
        <v>78</v>
      </c>
      <c r="D1193" s="8" t="s">
        <v>281</v>
      </c>
      <c r="E1193">
        <v>20</v>
      </c>
      <c r="F1193">
        <v>2.7380735874176025</v>
      </c>
      <c r="G1193">
        <v>1.9066703319549561</v>
      </c>
      <c r="H1193">
        <v>5.1708858460187912E-2</v>
      </c>
      <c r="I1193">
        <v>93.279349449844602</v>
      </c>
      <c r="J1193">
        <v>1</v>
      </c>
      <c r="K1193" s="6" t="s">
        <v>2665</v>
      </c>
    </row>
    <row r="1194" spans="1:11" x14ac:dyDescent="0.3">
      <c r="A1194" s="5" t="str">
        <f t="shared" si="18"/>
        <v/>
      </c>
      <c r="B1194" t="s">
        <v>67</v>
      </c>
      <c r="C1194" t="s">
        <v>78</v>
      </c>
      <c r="D1194" s="8" t="s">
        <v>281</v>
      </c>
      <c r="E1194">
        <v>21</v>
      </c>
      <c r="F1194">
        <v>2.5946044921875</v>
      </c>
      <c r="G1194">
        <v>2.9847571849822998</v>
      </c>
      <c r="H1194">
        <v>5.0057400017976761E-2</v>
      </c>
      <c r="I1194">
        <v>90.627182062142751</v>
      </c>
      <c r="K1194" s="6" t="s">
        <v>2666</v>
      </c>
    </row>
    <row r="1195" spans="1:11" x14ac:dyDescent="0.3">
      <c r="A1195" s="5" t="str">
        <f t="shared" si="18"/>
        <v/>
      </c>
      <c r="B1195" t="s">
        <v>67</v>
      </c>
      <c r="C1195" t="s">
        <v>78</v>
      </c>
      <c r="D1195" s="8" t="s">
        <v>282</v>
      </c>
      <c r="E1195">
        <v>21</v>
      </c>
      <c r="F1195">
        <v>2.8444700241088867</v>
      </c>
      <c r="G1195">
        <v>2.5594875812530518</v>
      </c>
      <c r="H1195">
        <v>5.0110384821891785E-2</v>
      </c>
      <c r="I1195">
        <v>93.611908686695983</v>
      </c>
      <c r="J1195">
        <v>1</v>
      </c>
      <c r="K1195" s="6" t="s">
        <v>2667</v>
      </c>
    </row>
    <row r="1196" spans="1:11" x14ac:dyDescent="0.3">
      <c r="A1196" s="5" t="str">
        <f t="shared" si="18"/>
        <v/>
      </c>
      <c r="B1196" t="s">
        <v>67</v>
      </c>
      <c r="C1196" t="s">
        <v>78</v>
      </c>
      <c r="D1196" s="8" t="s">
        <v>283</v>
      </c>
      <c r="E1196">
        <v>22</v>
      </c>
      <c r="F1196">
        <v>2.4523746967315674</v>
      </c>
      <c r="G1196">
        <v>2.5389854907989502</v>
      </c>
      <c r="H1196">
        <v>4.7501087188720703E-2</v>
      </c>
      <c r="I1196">
        <v>87.584865482037941</v>
      </c>
      <c r="K1196" s="6" t="s">
        <v>2668</v>
      </c>
    </row>
    <row r="1197" spans="1:11" x14ac:dyDescent="0.3">
      <c r="A1197" s="5" t="str">
        <f t="shared" si="18"/>
        <v/>
      </c>
      <c r="B1197" t="s">
        <v>67</v>
      </c>
      <c r="C1197" t="s">
        <v>78</v>
      </c>
      <c r="D1197" s="8" t="s">
        <v>284</v>
      </c>
      <c r="E1197">
        <v>22</v>
      </c>
      <c r="F1197">
        <v>2.7053191661834717</v>
      </c>
      <c r="G1197">
        <v>3.0748968124389648</v>
      </c>
      <c r="H1197">
        <v>4.8851873725652695E-2</v>
      </c>
      <c r="I1197">
        <v>90.884281831260935</v>
      </c>
      <c r="K1197" s="6" t="s">
        <v>2669</v>
      </c>
    </row>
    <row r="1198" spans="1:11" x14ac:dyDescent="0.3">
      <c r="A1198" s="5" t="str">
        <f t="shared" si="18"/>
        <v/>
      </c>
      <c r="B1198" t="s">
        <v>67</v>
      </c>
      <c r="C1198" t="s">
        <v>78</v>
      </c>
      <c r="D1198" s="8" t="s">
        <v>285</v>
      </c>
      <c r="E1198">
        <v>23</v>
      </c>
      <c r="F1198">
        <v>2.1590015888214111</v>
      </c>
      <c r="G1198">
        <v>2.1743412017822266</v>
      </c>
      <c r="H1198">
        <v>4.3952308595180511E-2</v>
      </c>
      <c r="I1198">
        <v>85.639301528706241</v>
      </c>
      <c r="K1198" s="6" t="s">
        <v>2670</v>
      </c>
    </row>
    <row r="1199" spans="1:11" x14ac:dyDescent="0.3">
      <c r="A1199" s="5" t="str">
        <f t="shared" si="18"/>
        <v/>
      </c>
      <c r="B1199" t="s">
        <v>67</v>
      </c>
      <c r="C1199" t="s">
        <v>78</v>
      </c>
      <c r="D1199" s="8" t="s">
        <v>286</v>
      </c>
      <c r="E1199">
        <v>23</v>
      </c>
      <c r="F1199">
        <v>2.4263525009155273</v>
      </c>
      <c r="G1199">
        <v>2.5643711090087891</v>
      </c>
      <c r="H1199">
        <v>4.4234056025743484E-2</v>
      </c>
      <c r="I1199">
        <v>88.673285567120132</v>
      </c>
      <c r="K1199" s="6" t="s">
        <v>2671</v>
      </c>
    </row>
    <row r="1200" spans="1:11" x14ac:dyDescent="0.3">
      <c r="A1200" s="5" t="str">
        <f t="shared" si="18"/>
        <v/>
      </c>
      <c r="B1200" t="s">
        <v>67</v>
      </c>
      <c r="C1200" t="s">
        <v>78</v>
      </c>
      <c r="D1200" s="8" t="s">
        <v>287</v>
      </c>
      <c r="E1200">
        <v>24</v>
      </c>
      <c r="F1200">
        <v>1.8392370939254761</v>
      </c>
      <c r="G1200">
        <v>1.8408108949661255</v>
      </c>
      <c r="H1200">
        <v>4.034876823425293E-2</v>
      </c>
      <c r="I1200">
        <v>83.490521214776194</v>
      </c>
      <c r="K1200" s="6" t="s">
        <v>2672</v>
      </c>
    </row>
    <row r="1201" spans="1:11" x14ac:dyDescent="0.3">
      <c r="A1201" s="5" t="str">
        <f t="shared" si="18"/>
        <v/>
      </c>
      <c r="B1201" t="s">
        <v>67</v>
      </c>
      <c r="C1201" t="s">
        <v>78</v>
      </c>
      <c r="D1201" s="8" t="s">
        <v>288</v>
      </c>
      <c r="E1201">
        <v>24</v>
      </c>
      <c r="F1201">
        <v>2.074138879776001</v>
      </c>
      <c r="G1201">
        <v>2.188920259475708</v>
      </c>
      <c r="H1201">
        <v>4.0313504636287689E-2</v>
      </c>
      <c r="I1201">
        <v>86.730074923021903</v>
      </c>
      <c r="K1201" s="6" t="s">
        <v>2673</v>
      </c>
    </row>
    <row r="1202" spans="1:11" x14ac:dyDescent="0.3">
      <c r="A1202" s="5" t="str">
        <f t="shared" si="18"/>
        <v/>
      </c>
      <c r="B1202" t="s">
        <v>67</v>
      </c>
      <c r="C1202" t="s">
        <v>78</v>
      </c>
      <c r="D1202" s="8" t="s">
        <v>289</v>
      </c>
      <c r="E1202">
        <v>1</v>
      </c>
      <c r="F1202">
        <v>1.3491005897521973</v>
      </c>
      <c r="G1202">
        <v>1.2705478668212891</v>
      </c>
      <c r="H1202">
        <v>3.0577382072806358E-2</v>
      </c>
      <c r="I1202">
        <v>76.348954893995298</v>
      </c>
      <c r="J1202">
        <v>1</v>
      </c>
      <c r="K1202" s="6" t="s">
        <v>2674</v>
      </c>
    </row>
    <row r="1203" spans="1:11" x14ac:dyDescent="0.3">
      <c r="A1203" s="5" t="str">
        <f t="shared" si="18"/>
        <v/>
      </c>
      <c r="B1203" t="s">
        <v>67</v>
      </c>
      <c r="C1203" t="s">
        <v>78</v>
      </c>
      <c r="D1203" s="8" t="s">
        <v>289</v>
      </c>
      <c r="E1203">
        <v>2</v>
      </c>
      <c r="F1203">
        <v>1.162013053894043</v>
      </c>
      <c r="G1203">
        <v>1.0898374319076538</v>
      </c>
      <c r="H1203">
        <v>2.8129607439041138E-2</v>
      </c>
      <c r="I1203">
        <v>75.332982026194003</v>
      </c>
      <c r="J1203">
        <v>1</v>
      </c>
      <c r="K1203" s="6" t="s">
        <v>2675</v>
      </c>
    </row>
    <row r="1204" spans="1:11" x14ac:dyDescent="0.3">
      <c r="A1204" s="5" t="str">
        <f t="shared" si="18"/>
        <v/>
      </c>
      <c r="B1204" t="s">
        <v>67</v>
      </c>
      <c r="C1204" t="s">
        <v>78</v>
      </c>
      <c r="D1204" s="8" t="s">
        <v>289</v>
      </c>
      <c r="E1204">
        <v>3</v>
      </c>
      <c r="F1204">
        <v>1.0114431381225586</v>
      </c>
      <c r="G1204">
        <v>0.94612103700637817</v>
      </c>
      <c r="H1204">
        <v>2.4276450276374817E-2</v>
      </c>
      <c r="I1204">
        <v>73.709906219435865</v>
      </c>
      <c r="J1204">
        <v>1</v>
      </c>
      <c r="K1204" s="6" t="s">
        <v>2676</v>
      </c>
    </row>
    <row r="1205" spans="1:11" x14ac:dyDescent="0.3">
      <c r="A1205" s="5" t="str">
        <f t="shared" si="18"/>
        <v/>
      </c>
      <c r="B1205" t="s">
        <v>67</v>
      </c>
      <c r="C1205" t="s">
        <v>78</v>
      </c>
      <c r="D1205" s="8" t="s">
        <v>289</v>
      </c>
      <c r="E1205">
        <v>4</v>
      </c>
      <c r="F1205">
        <v>0.91446167230606079</v>
      </c>
      <c r="G1205">
        <v>0.84222429990768433</v>
      </c>
      <c r="H1205">
        <v>2.2127535194158554E-2</v>
      </c>
      <c r="I1205">
        <v>71.509164674876757</v>
      </c>
      <c r="J1205">
        <v>1</v>
      </c>
      <c r="K1205" s="6" t="s">
        <v>2677</v>
      </c>
    </row>
    <row r="1206" spans="1:11" x14ac:dyDescent="0.3">
      <c r="A1206" s="5" t="str">
        <f t="shared" si="18"/>
        <v/>
      </c>
      <c r="B1206" t="s">
        <v>67</v>
      </c>
      <c r="C1206" t="s">
        <v>78</v>
      </c>
      <c r="D1206" s="8" t="s">
        <v>289</v>
      </c>
      <c r="E1206">
        <v>5</v>
      </c>
      <c r="F1206">
        <v>0.84476268291473389</v>
      </c>
      <c r="G1206">
        <v>0.78928011655807495</v>
      </c>
      <c r="H1206">
        <v>2.0651903003454208E-2</v>
      </c>
      <c r="I1206">
        <v>70.565878110837616</v>
      </c>
      <c r="J1206">
        <v>1</v>
      </c>
      <c r="K1206" s="6" t="s">
        <v>2678</v>
      </c>
    </row>
    <row r="1207" spans="1:11" x14ac:dyDescent="0.3">
      <c r="A1207" s="5" t="str">
        <f t="shared" si="18"/>
        <v/>
      </c>
      <c r="B1207" t="s">
        <v>67</v>
      </c>
      <c r="C1207" t="s">
        <v>78</v>
      </c>
      <c r="D1207" s="8" t="s">
        <v>289</v>
      </c>
      <c r="E1207">
        <v>6</v>
      </c>
      <c r="F1207">
        <v>0.78151929378509521</v>
      </c>
      <c r="G1207">
        <v>0.77370011806488037</v>
      </c>
      <c r="H1207">
        <v>1.9331905990839005E-2</v>
      </c>
      <c r="I1207">
        <v>68.087341419164687</v>
      </c>
      <c r="J1207">
        <v>1</v>
      </c>
      <c r="K1207" s="6" t="s">
        <v>2679</v>
      </c>
    </row>
    <row r="1208" spans="1:11" x14ac:dyDescent="0.3">
      <c r="A1208" s="5" t="str">
        <f t="shared" si="18"/>
        <v/>
      </c>
      <c r="B1208" t="s">
        <v>67</v>
      </c>
      <c r="C1208" t="s">
        <v>78</v>
      </c>
      <c r="D1208" s="8" t="s">
        <v>289</v>
      </c>
      <c r="E1208">
        <v>7</v>
      </c>
      <c r="F1208">
        <v>0.71361935138702393</v>
      </c>
      <c r="G1208">
        <v>0.69695490598678589</v>
      </c>
      <c r="H1208">
        <v>2.0380793139338493E-2</v>
      </c>
      <c r="I1208">
        <v>67.111229754694534</v>
      </c>
      <c r="J1208">
        <v>1</v>
      </c>
      <c r="K1208" s="6" t="s">
        <v>2680</v>
      </c>
    </row>
    <row r="1209" spans="1:11" x14ac:dyDescent="0.3">
      <c r="A1209" s="5" t="str">
        <f t="shared" si="18"/>
        <v/>
      </c>
      <c r="B1209" t="s">
        <v>67</v>
      </c>
      <c r="C1209" t="s">
        <v>78</v>
      </c>
      <c r="D1209" s="8" t="s">
        <v>289</v>
      </c>
      <c r="E1209">
        <v>8</v>
      </c>
      <c r="F1209">
        <v>0.6122128963470459</v>
      </c>
      <c r="G1209">
        <v>0.59642928838729858</v>
      </c>
      <c r="H1209">
        <v>2.4414870887994766E-2</v>
      </c>
      <c r="I1209">
        <v>67.617772795606626</v>
      </c>
      <c r="J1209">
        <v>1</v>
      </c>
      <c r="K1209" s="6" t="s">
        <v>2681</v>
      </c>
    </row>
    <row r="1210" spans="1:11" x14ac:dyDescent="0.3">
      <c r="A1210" s="5" t="str">
        <f t="shared" si="18"/>
        <v/>
      </c>
      <c r="B1210" t="s">
        <v>67</v>
      </c>
      <c r="C1210" t="s">
        <v>78</v>
      </c>
      <c r="D1210" s="8" t="s">
        <v>289</v>
      </c>
      <c r="E1210">
        <v>9</v>
      </c>
      <c r="F1210">
        <v>0.53434234857559204</v>
      </c>
      <c r="G1210">
        <v>0.46608531475067139</v>
      </c>
      <c r="H1210">
        <v>2.9226092621684074E-2</v>
      </c>
      <c r="I1210">
        <v>70.839746299179154</v>
      </c>
      <c r="J1210">
        <v>1</v>
      </c>
      <c r="K1210" s="6" t="s">
        <v>2682</v>
      </c>
    </row>
    <row r="1211" spans="1:11" x14ac:dyDescent="0.3">
      <c r="A1211" s="5" t="str">
        <f t="shared" si="18"/>
        <v/>
      </c>
      <c r="B1211" t="s">
        <v>67</v>
      </c>
      <c r="C1211" t="s">
        <v>78</v>
      </c>
      <c r="D1211" s="8" t="s">
        <v>289</v>
      </c>
      <c r="E1211">
        <v>10</v>
      </c>
      <c r="F1211">
        <v>0.45958483219146729</v>
      </c>
      <c r="G1211">
        <v>0.39316010475158691</v>
      </c>
      <c r="H1211">
        <v>3.3301148563623428E-2</v>
      </c>
      <c r="I1211">
        <v>76.306096255188223</v>
      </c>
      <c r="J1211">
        <v>1</v>
      </c>
      <c r="K1211" s="6" t="s">
        <v>2683</v>
      </c>
    </row>
    <row r="1212" spans="1:11" x14ac:dyDescent="0.3">
      <c r="A1212" s="5" t="str">
        <f t="shared" si="18"/>
        <v/>
      </c>
      <c r="B1212" t="s">
        <v>67</v>
      </c>
      <c r="C1212" t="s">
        <v>78</v>
      </c>
      <c r="D1212" s="8" t="s">
        <v>289</v>
      </c>
      <c r="E1212">
        <v>11</v>
      </c>
      <c r="F1212">
        <v>0.4675757884979248</v>
      </c>
      <c r="G1212">
        <v>0.4331555962562561</v>
      </c>
      <c r="H1212">
        <v>3.7995744496583939E-2</v>
      </c>
      <c r="I1212">
        <v>82.608016118123089</v>
      </c>
      <c r="J1212">
        <v>1</v>
      </c>
      <c r="K1212" s="6" t="s">
        <v>2684</v>
      </c>
    </row>
    <row r="1213" spans="1:11" x14ac:dyDescent="0.3">
      <c r="A1213" s="5" t="str">
        <f t="shared" si="18"/>
        <v/>
      </c>
      <c r="B1213" t="s">
        <v>67</v>
      </c>
      <c r="C1213" t="s">
        <v>78</v>
      </c>
      <c r="D1213" s="8" t="s">
        <v>289</v>
      </c>
      <c r="E1213">
        <v>12</v>
      </c>
      <c r="F1213">
        <v>0.65534615516662598</v>
      </c>
      <c r="G1213">
        <v>0.55535280704498291</v>
      </c>
      <c r="H1213">
        <v>4.2444583028554916E-2</v>
      </c>
      <c r="I1213">
        <v>87.615672771299643</v>
      </c>
      <c r="J1213">
        <v>1</v>
      </c>
      <c r="K1213" s="6" t="s">
        <v>2685</v>
      </c>
    </row>
    <row r="1214" spans="1:11" x14ac:dyDescent="0.3">
      <c r="A1214" s="5" t="str">
        <f t="shared" si="18"/>
        <v/>
      </c>
      <c r="B1214" t="s">
        <v>67</v>
      </c>
      <c r="C1214" t="s">
        <v>78</v>
      </c>
      <c r="D1214" s="8" t="s">
        <v>289</v>
      </c>
      <c r="E1214">
        <v>13</v>
      </c>
      <c r="F1214">
        <v>0.83650344610214233</v>
      </c>
      <c r="G1214">
        <v>0.73681026697158813</v>
      </c>
      <c r="H1214">
        <v>4.6235647052526474E-2</v>
      </c>
      <c r="I1214">
        <v>91.052491398279585</v>
      </c>
      <c r="J1214">
        <v>1</v>
      </c>
      <c r="K1214" s="6" t="s">
        <v>2686</v>
      </c>
    </row>
    <row r="1215" spans="1:11" x14ac:dyDescent="0.3">
      <c r="A1215" s="5" t="str">
        <f t="shared" si="18"/>
        <v/>
      </c>
      <c r="B1215" t="s">
        <v>67</v>
      </c>
      <c r="C1215" t="s">
        <v>78</v>
      </c>
      <c r="D1215" s="8" t="s">
        <v>289</v>
      </c>
      <c r="E1215">
        <v>14</v>
      </c>
      <c r="F1215">
        <v>1.0184974670410156</v>
      </c>
      <c r="G1215">
        <v>0.99445736408233643</v>
      </c>
      <c r="H1215">
        <v>4.897916316986084E-2</v>
      </c>
      <c r="I1215">
        <v>92.154638795248886</v>
      </c>
      <c r="J1215">
        <v>1</v>
      </c>
      <c r="K1215" s="6" t="s">
        <v>2687</v>
      </c>
    </row>
    <row r="1216" spans="1:11" x14ac:dyDescent="0.3">
      <c r="A1216" s="5" t="str">
        <f t="shared" si="18"/>
        <v/>
      </c>
      <c r="B1216" t="s">
        <v>67</v>
      </c>
      <c r="C1216" t="s">
        <v>78</v>
      </c>
      <c r="D1216" s="8" t="s">
        <v>289</v>
      </c>
      <c r="E1216">
        <v>15</v>
      </c>
      <c r="F1216">
        <v>1.3238245248794556</v>
      </c>
      <c r="G1216">
        <v>1.2445269823074341</v>
      </c>
      <c r="H1216">
        <v>5.1122710108757019E-2</v>
      </c>
      <c r="I1216">
        <v>92.980008367542823</v>
      </c>
      <c r="J1216">
        <v>1</v>
      </c>
      <c r="K1216" s="6" t="s">
        <v>2688</v>
      </c>
    </row>
    <row r="1217" spans="1:11" x14ac:dyDescent="0.3">
      <c r="A1217" s="5" t="str">
        <f t="shared" si="18"/>
        <v/>
      </c>
      <c r="B1217" t="s">
        <v>67</v>
      </c>
      <c r="C1217" t="s">
        <v>78</v>
      </c>
      <c r="D1217" s="8" t="s">
        <v>289</v>
      </c>
      <c r="E1217">
        <v>16</v>
      </c>
      <c r="F1217">
        <v>1.6202149391174316</v>
      </c>
      <c r="G1217">
        <v>1.5837570428848267</v>
      </c>
      <c r="H1217">
        <v>4.535461962223053E-2</v>
      </c>
      <c r="I1217">
        <v>93.320937714624009</v>
      </c>
      <c r="J1217">
        <v>1</v>
      </c>
      <c r="K1217" s="6" t="s">
        <v>2689</v>
      </c>
    </row>
    <row r="1218" spans="1:11" x14ac:dyDescent="0.3">
      <c r="A1218" s="5" t="str">
        <f t="shared" ref="A1218:A1281" si="19">IF(AND(category = B1218, subcategory=C1218, reportdate = D1218), E1218, "")</f>
        <v/>
      </c>
      <c r="B1218" t="s">
        <v>67</v>
      </c>
      <c r="C1218" t="s">
        <v>78</v>
      </c>
      <c r="D1218" s="8" t="s">
        <v>289</v>
      </c>
      <c r="E1218">
        <v>17</v>
      </c>
      <c r="F1218">
        <v>1.9769887924194336</v>
      </c>
      <c r="G1218">
        <v>1.9480288028717041</v>
      </c>
      <c r="H1218">
        <v>2.4000521749258041E-2</v>
      </c>
      <c r="I1218">
        <v>93.665352961746095</v>
      </c>
      <c r="J1218">
        <v>1</v>
      </c>
      <c r="K1218" s="6" t="s">
        <v>2690</v>
      </c>
    </row>
    <row r="1219" spans="1:11" x14ac:dyDescent="0.3">
      <c r="A1219" s="5" t="str">
        <f t="shared" si="19"/>
        <v/>
      </c>
      <c r="B1219" t="s">
        <v>67</v>
      </c>
      <c r="C1219" t="s">
        <v>78</v>
      </c>
      <c r="D1219" s="8" t="s">
        <v>289</v>
      </c>
      <c r="E1219">
        <v>18</v>
      </c>
      <c r="F1219">
        <v>2.2921614646911621</v>
      </c>
      <c r="G1219">
        <v>2.3211214542388916</v>
      </c>
      <c r="H1219">
        <v>2.4000523611903191E-2</v>
      </c>
      <c r="I1219">
        <v>92.893800335381428</v>
      </c>
      <c r="J1219">
        <v>1</v>
      </c>
      <c r="K1219" s="6" t="s">
        <v>2691</v>
      </c>
    </row>
    <row r="1220" spans="1:11" x14ac:dyDescent="0.3">
      <c r="A1220" s="5" t="str">
        <f t="shared" si="19"/>
        <v/>
      </c>
      <c r="B1220" t="s">
        <v>67</v>
      </c>
      <c r="C1220" t="s">
        <v>78</v>
      </c>
      <c r="D1220" s="8" t="s">
        <v>289</v>
      </c>
      <c r="E1220">
        <v>19</v>
      </c>
      <c r="F1220">
        <v>2.4763317108154297</v>
      </c>
      <c r="G1220">
        <v>2.5462217330932617</v>
      </c>
      <c r="H1220">
        <v>4.285053163766861E-2</v>
      </c>
      <c r="I1220">
        <v>91.666601680054356</v>
      </c>
      <c r="J1220">
        <v>1</v>
      </c>
      <c r="K1220" s="6" t="s">
        <v>2692</v>
      </c>
    </row>
    <row r="1221" spans="1:11" x14ac:dyDescent="0.3">
      <c r="A1221" s="5" t="str">
        <f t="shared" si="19"/>
        <v/>
      </c>
      <c r="B1221" t="s">
        <v>67</v>
      </c>
      <c r="C1221" t="s">
        <v>78</v>
      </c>
      <c r="D1221" s="8" t="s">
        <v>289</v>
      </c>
      <c r="E1221">
        <v>20</v>
      </c>
      <c r="F1221">
        <v>2.3934433460235596</v>
      </c>
      <c r="G1221">
        <v>1.6220813989639282</v>
      </c>
      <c r="H1221">
        <v>4.7922104597091675E-2</v>
      </c>
      <c r="I1221">
        <v>89.743296328616637</v>
      </c>
      <c r="J1221">
        <v>1</v>
      </c>
      <c r="K1221" s="6" t="s">
        <v>2693</v>
      </c>
    </row>
    <row r="1222" spans="1:11" x14ac:dyDescent="0.3">
      <c r="A1222" s="5" t="str">
        <f t="shared" si="19"/>
        <v/>
      </c>
      <c r="B1222" t="s">
        <v>67</v>
      </c>
      <c r="C1222" t="s">
        <v>78</v>
      </c>
      <c r="D1222" s="8" t="s">
        <v>289</v>
      </c>
      <c r="E1222">
        <v>21</v>
      </c>
      <c r="F1222">
        <v>2.2133445739746094</v>
      </c>
      <c r="G1222">
        <v>2.5568215847015381</v>
      </c>
      <c r="H1222">
        <v>4.571026936173439E-2</v>
      </c>
      <c r="I1222">
        <v>86.591007113365791</v>
      </c>
      <c r="J1222">
        <v>1</v>
      </c>
      <c r="K1222" s="6" t="s">
        <v>2694</v>
      </c>
    </row>
    <row r="1223" spans="1:11" x14ac:dyDescent="0.3">
      <c r="A1223" s="5" t="str">
        <f t="shared" si="19"/>
        <v/>
      </c>
      <c r="B1223" t="s">
        <v>67</v>
      </c>
      <c r="C1223" t="s">
        <v>78</v>
      </c>
      <c r="D1223" s="8" t="s">
        <v>289</v>
      </c>
      <c r="E1223">
        <v>22</v>
      </c>
      <c r="F1223">
        <v>2.1099016666412354</v>
      </c>
      <c r="G1223">
        <v>2.1250479221343994</v>
      </c>
      <c r="H1223">
        <v>4.3333634734153748E-2</v>
      </c>
      <c r="I1223">
        <v>83.064703230635985</v>
      </c>
      <c r="J1223">
        <v>1</v>
      </c>
      <c r="K1223" s="6" t="s">
        <v>2695</v>
      </c>
    </row>
    <row r="1224" spans="1:11" x14ac:dyDescent="0.3">
      <c r="A1224" s="5" t="str">
        <f t="shared" si="19"/>
        <v/>
      </c>
      <c r="B1224" t="s">
        <v>67</v>
      </c>
      <c r="C1224" t="s">
        <v>78</v>
      </c>
      <c r="D1224" s="8" t="s">
        <v>289</v>
      </c>
      <c r="E1224">
        <v>23</v>
      </c>
      <c r="F1224">
        <v>1.8212637901306152</v>
      </c>
      <c r="G1224">
        <v>1.7716081142425537</v>
      </c>
      <c r="H1224">
        <v>3.9318684488534927E-2</v>
      </c>
      <c r="I1224">
        <v>80.894281865984865</v>
      </c>
      <c r="J1224">
        <v>1</v>
      </c>
      <c r="K1224" s="6" t="s">
        <v>2696</v>
      </c>
    </row>
    <row r="1225" spans="1:11" x14ac:dyDescent="0.3">
      <c r="A1225" s="5" t="str">
        <f t="shared" si="19"/>
        <v/>
      </c>
      <c r="B1225" t="s">
        <v>67</v>
      </c>
      <c r="C1225" t="s">
        <v>78</v>
      </c>
      <c r="D1225" s="8" t="s">
        <v>289</v>
      </c>
      <c r="E1225">
        <v>24</v>
      </c>
      <c r="F1225">
        <v>1.517193078994751</v>
      </c>
      <c r="G1225">
        <v>1.4978659152984619</v>
      </c>
      <c r="H1225">
        <v>3.5279653966426849E-2</v>
      </c>
      <c r="I1225">
        <v>78.538660213840004</v>
      </c>
      <c r="J1225">
        <v>1</v>
      </c>
      <c r="K1225" s="6" t="s">
        <v>2697</v>
      </c>
    </row>
    <row r="1226" spans="1:11" x14ac:dyDescent="0.3">
      <c r="A1226" s="5" t="str">
        <f t="shared" si="19"/>
        <v/>
      </c>
      <c r="B1226" t="s">
        <v>67</v>
      </c>
      <c r="C1226" t="s">
        <v>78</v>
      </c>
      <c r="D1226" s="8" t="s">
        <v>290</v>
      </c>
      <c r="E1226">
        <v>1</v>
      </c>
      <c r="F1226">
        <v>1.3092842102050781</v>
      </c>
      <c r="G1226">
        <v>1.2676773071289063</v>
      </c>
      <c r="H1226">
        <v>3.2626643776893616E-2</v>
      </c>
      <c r="I1226">
        <v>75.947617019095077</v>
      </c>
      <c r="J1226">
        <v>1</v>
      </c>
      <c r="K1226" s="6" t="s">
        <v>2698</v>
      </c>
    </row>
    <row r="1227" spans="1:11" x14ac:dyDescent="0.3">
      <c r="A1227" s="5" t="str">
        <f t="shared" si="19"/>
        <v/>
      </c>
      <c r="B1227" t="s">
        <v>67</v>
      </c>
      <c r="C1227" t="s">
        <v>78</v>
      </c>
      <c r="D1227" s="8" t="s">
        <v>290</v>
      </c>
      <c r="E1227">
        <v>2</v>
      </c>
      <c r="F1227">
        <v>1.1198610067367554</v>
      </c>
      <c r="G1227">
        <v>1.0913820266723633</v>
      </c>
      <c r="H1227">
        <v>2.9871892184019089E-2</v>
      </c>
      <c r="I1227">
        <v>74.845003907273451</v>
      </c>
      <c r="J1227">
        <v>1</v>
      </c>
      <c r="K1227" s="6" t="s">
        <v>2699</v>
      </c>
    </row>
    <row r="1228" spans="1:11" x14ac:dyDescent="0.3">
      <c r="A1228" s="5" t="str">
        <f t="shared" si="19"/>
        <v/>
      </c>
      <c r="B1228" t="s">
        <v>67</v>
      </c>
      <c r="C1228" t="s">
        <v>78</v>
      </c>
      <c r="D1228" s="8" t="s">
        <v>290</v>
      </c>
      <c r="E1228">
        <v>3</v>
      </c>
      <c r="F1228">
        <v>1.0117579698562622</v>
      </c>
      <c r="G1228">
        <v>0.98002886772155762</v>
      </c>
      <c r="H1228">
        <v>2.7686230838298798E-2</v>
      </c>
      <c r="I1228">
        <v>73.217487399171034</v>
      </c>
      <c r="J1228">
        <v>1</v>
      </c>
      <c r="K1228" s="6" t="s">
        <v>2700</v>
      </c>
    </row>
    <row r="1229" spans="1:11" x14ac:dyDescent="0.3">
      <c r="A1229" s="5" t="str">
        <f t="shared" si="19"/>
        <v/>
      </c>
      <c r="B1229" t="s">
        <v>67</v>
      </c>
      <c r="C1229" t="s">
        <v>78</v>
      </c>
      <c r="D1229" s="8" t="s">
        <v>290</v>
      </c>
      <c r="E1229">
        <v>4</v>
      </c>
      <c r="F1229">
        <v>0.88399499654769897</v>
      </c>
      <c r="G1229">
        <v>0.87819230556488037</v>
      </c>
      <c r="H1229">
        <v>2.4812871590256691E-2</v>
      </c>
      <c r="I1229">
        <v>72.659627739976088</v>
      </c>
      <c r="J1229">
        <v>1</v>
      </c>
      <c r="K1229" s="6" t="s">
        <v>2701</v>
      </c>
    </row>
    <row r="1230" spans="1:11" x14ac:dyDescent="0.3">
      <c r="A1230" s="5" t="str">
        <f t="shared" si="19"/>
        <v/>
      </c>
      <c r="B1230" t="s">
        <v>67</v>
      </c>
      <c r="C1230" t="s">
        <v>78</v>
      </c>
      <c r="D1230" s="8" t="s">
        <v>290</v>
      </c>
      <c r="E1230">
        <v>5</v>
      </c>
      <c r="F1230">
        <v>0.84233361482620239</v>
      </c>
      <c r="G1230">
        <v>0.8098103404045105</v>
      </c>
      <c r="H1230">
        <v>2.27234847843647E-2</v>
      </c>
      <c r="I1230">
        <v>69.552932256605573</v>
      </c>
      <c r="J1230">
        <v>1</v>
      </c>
      <c r="K1230" s="6" t="s">
        <v>2702</v>
      </c>
    </row>
    <row r="1231" spans="1:11" x14ac:dyDescent="0.3">
      <c r="A1231" s="5" t="str">
        <f t="shared" si="19"/>
        <v/>
      </c>
      <c r="B1231" t="s">
        <v>67</v>
      </c>
      <c r="C1231" t="s">
        <v>78</v>
      </c>
      <c r="D1231" s="8" t="s">
        <v>290</v>
      </c>
      <c r="E1231">
        <v>6</v>
      </c>
      <c r="F1231">
        <v>0.78510171175003052</v>
      </c>
      <c r="G1231">
        <v>0.78575354814529419</v>
      </c>
      <c r="H1231">
        <v>2.1463802084326744E-2</v>
      </c>
      <c r="I1231">
        <v>68.735449221076038</v>
      </c>
      <c r="J1231">
        <v>1</v>
      </c>
      <c r="K1231" s="6" t="s">
        <v>2703</v>
      </c>
    </row>
    <row r="1232" spans="1:11" x14ac:dyDescent="0.3">
      <c r="A1232" s="5" t="str">
        <f t="shared" si="19"/>
        <v/>
      </c>
      <c r="B1232" t="s">
        <v>67</v>
      </c>
      <c r="C1232" t="s">
        <v>78</v>
      </c>
      <c r="D1232" s="8" t="s">
        <v>290</v>
      </c>
      <c r="E1232">
        <v>7</v>
      </c>
      <c r="F1232">
        <v>0.72604131698608398</v>
      </c>
      <c r="G1232">
        <v>0.72199958562850952</v>
      </c>
      <c r="H1232">
        <v>2.1596498787403107E-2</v>
      </c>
      <c r="I1232">
        <v>67.322771863239566</v>
      </c>
      <c r="J1232">
        <v>1</v>
      </c>
      <c r="K1232" s="6" t="s">
        <v>2704</v>
      </c>
    </row>
    <row r="1233" spans="1:11" x14ac:dyDescent="0.3">
      <c r="A1233" s="5" t="str">
        <f t="shared" si="19"/>
        <v/>
      </c>
      <c r="B1233" t="s">
        <v>67</v>
      </c>
      <c r="C1233" t="s">
        <v>78</v>
      </c>
      <c r="D1233" s="8" t="s">
        <v>290</v>
      </c>
      <c r="E1233">
        <v>8</v>
      </c>
      <c r="F1233">
        <v>0.63935893774032593</v>
      </c>
      <c r="G1233">
        <v>0.64562547206878662</v>
      </c>
      <c r="H1233">
        <v>2.460310235619545E-2</v>
      </c>
      <c r="I1233">
        <v>68.268927521821922</v>
      </c>
      <c r="J1233">
        <v>1</v>
      </c>
      <c r="K1233" s="6" t="s">
        <v>2705</v>
      </c>
    </row>
    <row r="1234" spans="1:11" x14ac:dyDescent="0.3">
      <c r="A1234" s="5" t="str">
        <f t="shared" si="19"/>
        <v/>
      </c>
      <c r="B1234" t="s">
        <v>67</v>
      </c>
      <c r="C1234" t="s">
        <v>78</v>
      </c>
      <c r="D1234" s="8" t="s">
        <v>290</v>
      </c>
      <c r="E1234">
        <v>9</v>
      </c>
      <c r="F1234">
        <v>0.54741007089614868</v>
      </c>
      <c r="G1234">
        <v>0.5512688159942627</v>
      </c>
      <c r="H1234">
        <v>2.9314393177628517E-2</v>
      </c>
      <c r="I1234">
        <v>72.275632113945193</v>
      </c>
      <c r="J1234">
        <v>1</v>
      </c>
      <c r="K1234" s="6" t="s">
        <v>2706</v>
      </c>
    </row>
    <row r="1235" spans="1:11" x14ac:dyDescent="0.3">
      <c r="A1235" s="5" t="str">
        <f t="shared" si="19"/>
        <v/>
      </c>
      <c r="B1235" t="s">
        <v>67</v>
      </c>
      <c r="C1235" t="s">
        <v>78</v>
      </c>
      <c r="D1235" s="8" t="s">
        <v>290</v>
      </c>
      <c r="E1235">
        <v>10</v>
      </c>
      <c r="F1235">
        <v>0.49450087547302246</v>
      </c>
      <c r="G1235">
        <v>0.53276741504669189</v>
      </c>
      <c r="H1235">
        <v>3.3410020172595978E-2</v>
      </c>
      <c r="I1235">
        <v>78.984134173974752</v>
      </c>
      <c r="J1235">
        <v>1</v>
      </c>
      <c r="K1235" s="6" t="s">
        <v>2707</v>
      </c>
    </row>
    <row r="1236" spans="1:11" x14ac:dyDescent="0.3">
      <c r="A1236" s="5" t="str">
        <f t="shared" si="19"/>
        <v/>
      </c>
      <c r="B1236" t="s">
        <v>67</v>
      </c>
      <c r="C1236" t="s">
        <v>78</v>
      </c>
      <c r="D1236" s="8" t="s">
        <v>290</v>
      </c>
      <c r="E1236">
        <v>11</v>
      </c>
      <c r="F1236">
        <v>0.5394013524055481</v>
      </c>
      <c r="G1236">
        <v>0.59079623222351074</v>
      </c>
      <c r="H1236">
        <v>4.0613826364278793E-2</v>
      </c>
      <c r="I1236">
        <v>82.215331664899495</v>
      </c>
      <c r="J1236">
        <v>1</v>
      </c>
      <c r="K1236" s="6" t="s">
        <v>2708</v>
      </c>
    </row>
    <row r="1237" spans="1:11" x14ac:dyDescent="0.3">
      <c r="A1237" s="5" t="str">
        <f t="shared" si="19"/>
        <v/>
      </c>
      <c r="B1237" t="s">
        <v>67</v>
      </c>
      <c r="C1237" t="s">
        <v>78</v>
      </c>
      <c r="D1237" s="8" t="s">
        <v>290</v>
      </c>
      <c r="E1237">
        <v>12</v>
      </c>
      <c r="F1237">
        <v>0.71978604793548584</v>
      </c>
      <c r="G1237">
        <v>0.73449736833572388</v>
      </c>
      <c r="H1237">
        <v>4.5221675187349319E-2</v>
      </c>
      <c r="I1237">
        <v>86.520023892565476</v>
      </c>
      <c r="J1237">
        <v>1</v>
      </c>
      <c r="K1237" s="6" t="s">
        <v>2709</v>
      </c>
    </row>
    <row r="1238" spans="1:11" x14ac:dyDescent="0.3">
      <c r="A1238" s="5" t="str">
        <f t="shared" si="19"/>
        <v/>
      </c>
      <c r="B1238" t="s">
        <v>67</v>
      </c>
      <c r="C1238" t="s">
        <v>78</v>
      </c>
      <c r="D1238" s="8" t="s">
        <v>290</v>
      </c>
      <c r="E1238">
        <v>13</v>
      </c>
      <c r="F1238">
        <v>0.90703248977661133</v>
      </c>
      <c r="G1238">
        <v>1.0166730880737305</v>
      </c>
      <c r="H1238">
        <v>4.7386661171913147E-2</v>
      </c>
      <c r="I1238">
        <v>92.452106772399532</v>
      </c>
      <c r="J1238">
        <v>1</v>
      </c>
      <c r="K1238" s="6" t="s">
        <v>2710</v>
      </c>
    </row>
    <row r="1239" spans="1:11" x14ac:dyDescent="0.3">
      <c r="A1239" s="5" t="str">
        <f t="shared" si="19"/>
        <v/>
      </c>
      <c r="B1239" t="s">
        <v>67</v>
      </c>
      <c r="C1239" t="s">
        <v>78</v>
      </c>
      <c r="D1239" s="8" t="s">
        <v>290</v>
      </c>
      <c r="E1239">
        <v>14</v>
      </c>
      <c r="F1239">
        <v>1.1894856691360474</v>
      </c>
      <c r="G1239">
        <v>1.2315065860748291</v>
      </c>
      <c r="H1239">
        <v>4.4371388852596283E-2</v>
      </c>
      <c r="I1239">
        <v>95.525442152488523</v>
      </c>
      <c r="J1239">
        <v>1</v>
      </c>
      <c r="K1239" s="6" t="s">
        <v>2711</v>
      </c>
    </row>
    <row r="1240" spans="1:11" x14ac:dyDescent="0.3">
      <c r="A1240" s="5" t="str">
        <f t="shared" si="19"/>
        <v/>
      </c>
      <c r="B1240" t="s">
        <v>67</v>
      </c>
      <c r="C1240" t="s">
        <v>78</v>
      </c>
      <c r="D1240" s="8" t="s">
        <v>290</v>
      </c>
      <c r="E1240">
        <v>15</v>
      </c>
      <c r="F1240">
        <v>1.5186682939529419</v>
      </c>
      <c r="G1240">
        <v>1.5651801824569702</v>
      </c>
      <c r="H1240">
        <v>2.3765156045556068E-2</v>
      </c>
      <c r="I1240">
        <v>96.866363426534136</v>
      </c>
      <c r="J1240">
        <v>1</v>
      </c>
      <c r="K1240" s="6" t="s">
        <v>2712</v>
      </c>
    </row>
    <row r="1241" spans="1:11" x14ac:dyDescent="0.3">
      <c r="A1241" s="5" t="str">
        <f t="shared" si="19"/>
        <v/>
      </c>
      <c r="B1241" t="s">
        <v>67</v>
      </c>
      <c r="C1241" t="s">
        <v>78</v>
      </c>
      <c r="D1241" s="8" t="s">
        <v>290</v>
      </c>
      <c r="E1241">
        <v>16</v>
      </c>
      <c r="F1241">
        <v>1.9329562187194824</v>
      </c>
      <c r="G1241">
        <v>1.8864444494247437</v>
      </c>
      <c r="H1241">
        <v>2.3765156045556068E-2</v>
      </c>
      <c r="I1241">
        <v>97.439668882183909</v>
      </c>
      <c r="J1241">
        <v>1</v>
      </c>
      <c r="K1241" s="6" t="s">
        <v>2713</v>
      </c>
    </row>
    <row r="1242" spans="1:11" x14ac:dyDescent="0.3">
      <c r="A1242" s="5" t="str">
        <f t="shared" si="19"/>
        <v/>
      </c>
      <c r="B1242" t="s">
        <v>67</v>
      </c>
      <c r="C1242" t="s">
        <v>78</v>
      </c>
      <c r="D1242" s="8" t="s">
        <v>290</v>
      </c>
      <c r="E1242">
        <v>17</v>
      </c>
      <c r="F1242">
        <v>2.3133347034454346</v>
      </c>
      <c r="G1242">
        <v>2.2330031394958496</v>
      </c>
      <c r="H1242">
        <v>4.6946283429861069E-2</v>
      </c>
      <c r="I1242">
        <v>97.572795362007327</v>
      </c>
      <c r="J1242">
        <v>1</v>
      </c>
      <c r="K1242" s="6" t="s">
        <v>2714</v>
      </c>
    </row>
    <row r="1243" spans="1:11" x14ac:dyDescent="0.3">
      <c r="A1243" s="5" t="str">
        <f t="shared" si="19"/>
        <v/>
      </c>
      <c r="B1243" t="s">
        <v>67</v>
      </c>
      <c r="C1243" t="s">
        <v>78</v>
      </c>
      <c r="D1243" s="8" t="s">
        <v>290</v>
      </c>
      <c r="E1243">
        <v>18</v>
      </c>
      <c r="F1243">
        <v>2.6760940551757813</v>
      </c>
      <c r="G1243">
        <v>1.6954104900360107</v>
      </c>
      <c r="H1243">
        <v>5.4779082536697388E-2</v>
      </c>
      <c r="I1243">
        <v>97.233787135380069</v>
      </c>
      <c r="J1243">
        <v>1</v>
      </c>
      <c r="K1243" s="6" t="s">
        <v>2715</v>
      </c>
    </row>
    <row r="1244" spans="1:11" x14ac:dyDescent="0.3">
      <c r="A1244" s="5" t="str">
        <f t="shared" si="19"/>
        <v/>
      </c>
      <c r="B1244" t="s">
        <v>67</v>
      </c>
      <c r="C1244" t="s">
        <v>78</v>
      </c>
      <c r="D1244" s="8" t="s">
        <v>290</v>
      </c>
      <c r="E1244">
        <v>19</v>
      </c>
      <c r="F1244">
        <v>2.8292331695556641</v>
      </c>
      <c r="G1244">
        <v>2.3342247009277344</v>
      </c>
      <c r="H1244">
        <v>5.536888912320137E-2</v>
      </c>
      <c r="I1244">
        <v>96.605333351507426</v>
      </c>
      <c r="J1244">
        <v>1</v>
      </c>
      <c r="K1244" s="6" t="s">
        <v>2716</v>
      </c>
    </row>
    <row r="1245" spans="1:11" x14ac:dyDescent="0.3">
      <c r="A1245" s="5" t="str">
        <f t="shared" si="19"/>
        <v/>
      </c>
      <c r="B1245" t="s">
        <v>67</v>
      </c>
      <c r="C1245" t="s">
        <v>78</v>
      </c>
      <c r="D1245" s="8" t="s">
        <v>290</v>
      </c>
      <c r="E1245">
        <v>20</v>
      </c>
      <c r="F1245">
        <v>2.6952738761901855</v>
      </c>
      <c r="G1245">
        <v>2.4067227840423584</v>
      </c>
      <c r="H1245">
        <v>5.2915658801794052E-2</v>
      </c>
      <c r="I1245">
        <v>94.782880626073691</v>
      </c>
      <c r="J1245">
        <v>1</v>
      </c>
      <c r="K1245" s="6" t="s">
        <v>2717</v>
      </c>
    </row>
    <row r="1246" spans="1:11" x14ac:dyDescent="0.3">
      <c r="A1246" s="5" t="str">
        <f t="shared" si="19"/>
        <v/>
      </c>
      <c r="B1246" t="s">
        <v>67</v>
      </c>
      <c r="C1246" t="s">
        <v>78</v>
      </c>
      <c r="D1246" s="8" t="s">
        <v>290</v>
      </c>
      <c r="E1246">
        <v>21</v>
      </c>
      <c r="F1246">
        <v>2.5457990169525146</v>
      </c>
      <c r="G1246">
        <v>2.2758655548095703</v>
      </c>
      <c r="H1246">
        <v>5.0994273275136948E-2</v>
      </c>
      <c r="I1246">
        <v>92.287939978808893</v>
      </c>
      <c r="J1246">
        <v>1</v>
      </c>
      <c r="K1246" s="6" t="s">
        <v>2718</v>
      </c>
    </row>
    <row r="1247" spans="1:11" x14ac:dyDescent="0.3">
      <c r="A1247" s="5" t="str">
        <f t="shared" si="19"/>
        <v/>
      </c>
      <c r="B1247" t="s">
        <v>67</v>
      </c>
      <c r="C1247" t="s">
        <v>78</v>
      </c>
      <c r="D1247" s="8" t="s">
        <v>290</v>
      </c>
      <c r="E1247">
        <v>22</v>
      </c>
      <c r="F1247">
        <v>2.43552565574646</v>
      </c>
      <c r="G1247">
        <v>2.8351254463195801</v>
      </c>
      <c r="H1247">
        <v>5.0436981022357941E-2</v>
      </c>
      <c r="I1247">
        <v>89.368593971903735</v>
      </c>
      <c r="J1247">
        <v>1</v>
      </c>
      <c r="K1247" s="6" t="s">
        <v>2719</v>
      </c>
    </row>
    <row r="1248" spans="1:11" x14ac:dyDescent="0.3">
      <c r="A1248" s="5" t="str">
        <f t="shared" si="19"/>
        <v/>
      </c>
      <c r="B1248" t="s">
        <v>67</v>
      </c>
      <c r="C1248" t="s">
        <v>78</v>
      </c>
      <c r="D1248" s="8" t="s">
        <v>290</v>
      </c>
      <c r="E1248">
        <v>23</v>
      </c>
      <c r="F1248">
        <v>2.2126951217651367</v>
      </c>
      <c r="G1248">
        <v>2.321645975112915</v>
      </c>
      <c r="H1248">
        <v>4.603990912437439E-2</v>
      </c>
      <c r="I1248">
        <v>87.444798678886599</v>
      </c>
      <c r="J1248">
        <v>1</v>
      </c>
      <c r="K1248" s="6" t="s">
        <v>2720</v>
      </c>
    </row>
    <row r="1249" spans="1:11" x14ac:dyDescent="0.3">
      <c r="A1249" s="5" t="str">
        <f t="shared" si="19"/>
        <v/>
      </c>
      <c r="B1249" t="s">
        <v>67</v>
      </c>
      <c r="C1249" t="s">
        <v>78</v>
      </c>
      <c r="D1249" s="8" t="s">
        <v>290</v>
      </c>
      <c r="E1249">
        <v>24</v>
      </c>
      <c r="F1249">
        <v>1.9158369302749634</v>
      </c>
      <c r="G1249">
        <v>1.9693033695220947</v>
      </c>
      <c r="H1249">
        <v>4.1716895997524261E-2</v>
      </c>
      <c r="I1249">
        <v>85.046579477263663</v>
      </c>
      <c r="J1249">
        <v>1</v>
      </c>
      <c r="K1249" s="6" t="s">
        <v>2721</v>
      </c>
    </row>
    <row r="1250" spans="1:11" x14ac:dyDescent="0.3">
      <c r="A1250" s="5" t="str">
        <f t="shared" si="19"/>
        <v/>
      </c>
      <c r="B1250" t="s">
        <v>67</v>
      </c>
      <c r="C1250" t="s">
        <v>78</v>
      </c>
      <c r="D1250" s="8" t="s">
        <v>291</v>
      </c>
      <c r="E1250">
        <v>1</v>
      </c>
      <c r="F1250">
        <v>1.8408260345458984</v>
      </c>
      <c r="G1250">
        <v>1.8149155378341675</v>
      </c>
      <c r="H1250">
        <v>3.8631390780210495E-2</v>
      </c>
      <c r="I1250">
        <v>82.809607018429361</v>
      </c>
      <c r="J1250">
        <v>1</v>
      </c>
      <c r="K1250" s="6" t="s">
        <v>2722</v>
      </c>
    </row>
    <row r="1251" spans="1:11" x14ac:dyDescent="0.3">
      <c r="A1251" s="5" t="str">
        <f t="shared" si="19"/>
        <v/>
      </c>
      <c r="B1251" t="s">
        <v>67</v>
      </c>
      <c r="C1251" t="s">
        <v>78</v>
      </c>
      <c r="D1251" s="8" t="s">
        <v>291</v>
      </c>
      <c r="E1251">
        <v>2</v>
      </c>
      <c r="F1251">
        <v>1.5977925062179565</v>
      </c>
      <c r="G1251">
        <v>1.5694423913955688</v>
      </c>
      <c r="H1251">
        <v>3.4669667482376099E-2</v>
      </c>
      <c r="I1251">
        <v>81.571381422915891</v>
      </c>
      <c r="J1251">
        <v>1</v>
      </c>
      <c r="K1251" s="6" t="s">
        <v>2723</v>
      </c>
    </row>
    <row r="1252" spans="1:11" x14ac:dyDescent="0.3">
      <c r="A1252" s="5" t="str">
        <f t="shared" si="19"/>
        <v/>
      </c>
      <c r="B1252" t="s">
        <v>67</v>
      </c>
      <c r="C1252" t="s">
        <v>78</v>
      </c>
      <c r="D1252" s="8" t="s">
        <v>291</v>
      </c>
      <c r="E1252">
        <v>3</v>
      </c>
      <c r="F1252">
        <v>1.4680463075637817</v>
      </c>
      <c r="G1252">
        <v>1.3799382448196411</v>
      </c>
      <c r="H1252">
        <v>3.1180137768387794E-2</v>
      </c>
      <c r="I1252">
        <v>80.379748685071235</v>
      </c>
      <c r="J1252">
        <v>1</v>
      </c>
      <c r="K1252" s="6" t="s">
        <v>2724</v>
      </c>
    </row>
    <row r="1253" spans="1:11" x14ac:dyDescent="0.3">
      <c r="A1253" s="5" t="str">
        <f t="shared" si="19"/>
        <v/>
      </c>
      <c r="B1253" t="s">
        <v>67</v>
      </c>
      <c r="C1253" t="s">
        <v>78</v>
      </c>
      <c r="D1253" s="8" t="s">
        <v>291</v>
      </c>
      <c r="E1253">
        <v>4</v>
      </c>
      <c r="F1253">
        <v>1.2993494272232056</v>
      </c>
      <c r="G1253">
        <v>1.2623018026351929</v>
      </c>
      <c r="H1253">
        <v>2.9212303459644318E-2</v>
      </c>
      <c r="I1253">
        <v>79.603357714546249</v>
      </c>
      <c r="J1253">
        <v>1</v>
      </c>
      <c r="K1253" s="6" t="s">
        <v>2725</v>
      </c>
    </row>
    <row r="1254" spans="1:11" x14ac:dyDescent="0.3">
      <c r="A1254" s="5" t="str">
        <f t="shared" si="19"/>
        <v/>
      </c>
      <c r="B1254" t="s">
        <v>67</v>
      </c>
      <c r="C1254" t="s">
        <v>78</v>
      </c>
      <c r="D1254" s="8" t="s">
        <v>291</v>
      </c>
      <c r="E1254">
        <v>5</v>
      </c>
      <c r="F1254">
        <v>1.1938349008560181</v>
      </c>
      <c r="G1254">
        <v>1.1457997560501099</v>
      </c>
      <c r="H1254">
        <v>2.6251723989844322E-2</v>
      </c>
      <c r="I1254">
        <v>78.719378800403049</v>
      </c>
      <c r="J1254">
        <v>1</v>
      </c>
      <c r="K1254" s="6" t="s">
        <v>2726</v>
      </c>
    </row>
    <row r="1255" spans="1:11" x14ac:dyDescent="0.3">
      <c r="A1255" s="5" t="str">
        <f t="shared" si="19"/>
        <v/>
      </c>
      <c r="B1255" t="s">
        <v>67</v>
      </c>
      <c r="C1255" t="s">
        <v>78</v>
      </c>
      <c r="D1255" s="8" t="s">
        <v>291</v>
      </c>
      <c r="E1255">
        <v>6</v>
      </c>
      <c r="F1255">
        <v>1.1186844110488892</v>
      </c>
      <c r="G1255">
        <v>1.0952860116958618</v>
      </c>
      <c r="H1255">
        <v>2.402912825345993E-2</v>
      </c>
      <c r="I1255">
        <v>78.247791572100141</v>
      </c>
      <c r="J1255">
        <v>1</v>
      </c>
      <c r="K1255" s="6" t="s">
        <v>2727</v>
      </c>
    </row>
    <row r="1256" spans="1:11" x14ac:dyDescent="0.3">
      <c r="A1256" s="5" t="str">
        <f t="shared" si="19"/>
        <v/>
      </c>
      <c r="B1256" t="s">
        <v>67</v>
      </c>
      <c r="C1256" t="s">
        <v>78</v>
      </c>
      <c r="D1256" s="8" t="s">
        <v>291</v>
      </c>
      <c r="E1256">
        <v>7</v>
      </c>
      <c r="F1256">
        <v>1.0692672729492188</v>
      </c>
      <c r="G1256">
        <v>0.99721890687942505</v>
      </c>
      <c r="H1256">
        <v>2.48135756701231E-2</v>
      </c>
      <c r="I1256">
        <v>77.289830529589921</v>
      </c>
      <c r="J1256">
        <v>1</v>
      </c>
      <c r="K1256" s="6" t="s">
        <v>2728</v>
      </c>
    </row>
    <row r="1257" spans="1:11" x14ac:dyDescent="0.3">
      <c r="A1257" s="5" t="str">
        <f t="shared" si="19"/>
        <v/>
      </c>
      <c r="B1257" t="s">
        <v>67</v>
      </c>
      <c r="C1257" t="s">
        <v>78</v>
      </c>
      <c r="D1257" s="8" t="s">
        <v>291</v>
      </c>
      <c r="E1257">
        <v>8</v>
      </c>
      <c r="F1257">
        <v>1.023523211479187</v>
      </c>
      <c r="G1257">
        <v>0.96485507488250732</v>
      </c>
      <c r="H1257">
        <v>2.9500868171453476E-2</v>
      </c>
      <c r="I1257">
        <v>78.501607106100579</v>
      </c>
      <c r="J1257">
        <v>1</v>
      </c>
      <c r="K1257" s="6" t="s">
        <v>2729</v>
      </c>
    </row>
    <row r="1258" spans="1:11" x14ac:dyDescent="0.3">
      <c r="A1258" s="5" t="str">
        <f t="shared" si="19"/>
        <v/>
      </c>
      <c r="B1258" t="s">
        <v>67</v>
      </c>
      <c r="C1258" t="s">
        <v>78</v>
      </c>
      <c r="D1258" s="8" t="s">
        <v>291</v>
      </c>
      <c r="E1258">
        <v>9</v>
      </c>
      <c r="F1258">
        <v>0.96374714374542236</v>
      </c>
      <c r="G1258">
        <v>0.90428906679153442</v>
      </c>
      <c r="H1258">
        <v>3.4827563911676407E-2</v>
      </c>
      <c r="I1258">
        <v>82.693531358868498</v>
      </c>
      <c r="J1258">
        <v>1</v>
      </c>
      <c r="K1258" s="6" t="s">
        <v>2730</v>
      </c>
    </row>
    <row r="1259" spans="1:11" x14ac:dyDescent="0.3">
      <c r="A1259" s="5" t="str">
        <f t="shared" si="19"/>
        <v/>
      </c>
      <c r="B1259" t="s">
        <v>67</v>
      </c>
      <c r="C1259" t="s">
        <v>78</v>
      </c>
      <c r="D1259" s="8" t="s">
        <v>291</v>
      </c>
      <c r="E1259">
        <v>10</v>
      </c>
      <c r="F1259">
        <v>0.91395187377929688</v>
      </c>
      <c r="G1259">
        <v>0.85096573829650879</v>
      </c>
      <c r="H1259">
        <v>4.0557432919740677E-2</v>
      </c>
      <c r="I1259">
        <v>86.948472888072033</v>
      </c>
      <c r="J1259">
        <v>1</v>
      </c>
      <c r="K1259" s="6" t="s">
        <v>2731</v>
      </c>
    </row>
    <row r="1260" spans="1:11" x14ac:dyDescent="0.3">
      <c r="A1260" s="5" t="str">
        <f t="shared" si="19"/>
        <v/>
      </c>
      <c r="B1260" t="s">
        <v>67</v>
      </c>
      <c r="C1260" t="s">
        <v>78</v>
      </c>
      <c r="D1260" s="8" t="s">
        <v>291</v>
      </c>
      <c r="E1260">
        <v>11</v>
      </c>
      <c r="F1260">
        <v>0.97188901901245117</v>
      </c>
      <c r="G1260">
        <v>0.92844647169113159</v>
      </c>
      <c r="H1260">
        <v>4.6979710459709167E-2</v>
      </c>
      <c r="I1260">
        <v>90.510864612262665</v>
      </c>
      <c r="J1260">
        <v>1</v>
      </c>
      <c r="K1260" s="6" t="s">
        <v>2732</v>
      </c>
    </row>
    <row r="1261" spans="1:11" x14ac:dyDescent="0.3">
      <c r="A1261" s="5" t="str">
        <f t="shared" si="19"/>
        <v/>
      </c>
      <c r="B1261" t="s">
        <v>67</v>
      </c>
      <c r="C1261" t="s">
        <v>78</v>
      </c>
      <c r="D1261" s="8" t="s">
        <v>291</v>
      </c>
      <c r="E1261">
        <v>12</v>
      </c>
      <c r="F1261">
        <v>1.1026945114135742</v>
      </c>
      <c r="G1261">
        <v>1.0502204895019531</v>
      </c>
      <c r="H1261">
        <v>5.2468795329332352E-2</v>
      </c>
      <c r="I1261">
        <v>92.539680510010328</v>
      </c>
      <c r="J1261">
        <v>1</v>
      </c>
      <c r="K1261" s="6" t="s">
        <v>2733</v>
      </c>
    </row>
    <row r="1262" spans="1:11" x14ac:dyDescent="0.3">
      <c r="A1262" s="5" t="str">
        <f t="shared" si="19"/>
        <v/>
      </c>
      <c r="B1262" t="s">
        <v>67</v>
      </c>
      <c r="C1262" t="s">
        <v>78</v>
      </c>
      <c r="D1262" s="8" t="s">
        <v>291</v>
      </c>
      <c r="E1262">
        <v>13</v>
      </c>
      <c r="F1262">
        <v>1.2474503517150879</v>
      </c>
      <c r="G1262">
        <v>1.3058828115463257</v>
      </c>
      <c r="H1262">
        <v>5.4977420717477798E-2</v>
      </c>
      <c r="I1262">
        <v>93.15725280924417</v>
      </c>
      <c r="J1262">
        <v>1</v>
      </c>
      <c r="K1262" s="6" t="s">
        <v>2734</v>
      </c>
    </row>
    <row r="1263" spans="1:11" x14ac:dyDescent="0.3">
      <c r="A1263" s="5" t="str">
        <f t="shared" si="19"/>
        <v/>
      </c>
      <c r="B1263" t="s">
        <v>67</v>
      </c>
      <c r="C1263" t="s">
        <v>78</v>
      </c>
      <c r="D1263" s="8" t="s">
        <v>291</v>
      </c>
      <c r="E1263">
        <v>14</v>
      </c>
      <c r="F1263">
        <v>1.5115751028060913</v>
      </c>
      <c r="G1263">
        <v>1.4330551624298096</v>
      </c>
      <c r="H1263">
        <v>5.59508316218853E-2</v>
      </c>
      <c r="I1263">
        <v>94.296060932563265</v>
      </c>
      <c r="J1263">
        <v>1</v>
      </c>
      <c r="K1263" s="6" t="s">
        <v>2735</v>
      </c>
    </row>
    <row r="1264" spans="1:11" x14ac:dyDescent="0.3">
      <c r="A1264" s="5" t="str">
        <f t="shared" si="19"/>
        <v/>
      </c>
      <c r="B1264" t="s">
        <v>67</v>
      </c>
      <c r="C1264" t="s">
        <v>78</v>
      </c>
      <c r="D1264" s="8" t="s">
        <v>291</v>
      </c>
      <c r="E1264">
        <v>15</v>
      </c>
      <c r="F1264">
        <v>1.7220392227172852</v>
      </c>
      <c r="G1264">
        <v>1.6548913717269897</v>
      </c>
      <c r="H1264">
        <v>5.4441791027784348E-2</v>
      </c>
      <c r="I1264">
        <v>94.687811788310555</v>
      </c>
      <c r="J1264">
        <v>1</v>
      </c>
      <c r="K1264" s="6" t="s">
        <v>2736</v>
      </c>
    </row>
    <row r="1265" spans="1:11" x14ac:dyDescent="0.3">
      <c r="A1265" s="5" t="str">
        <f t="shared" si="19"/>
        <v/>
      </c>
      <c r="B1265" t="s">
        <v>67</v>
      </c>
      <c r="C1265" t="s">
        <v>78</v>
      </c>
      <c r="D1265" s="8" t="s">
        <v>291</v>
      </c>
      <c r="E1265">
        <v>16</v>
      </c>
      <c r="F1265">
        <v>1.9598559141159058</v>
      </c>
      <c r="G1265">
        <v>1.9756033420562744</v>
      </c>
      <c r="H1265">
        <v>4.999929666519165E-2</v>
      </c>
      <c r="I1265">
        <v>94.927622978867049</v>
      </c>
      <c r="J1265">
        <v>1</v>
      </c>
      <c r="K1265" s="6" t="s">
        <v>2737</v>
      </c>
    </row>
    <row r="1266" spans="1:11" x14ac:dyDescent="0.3">
      <c r="A1266" s="5" t="str">
        <f t="shared" si="19"/>
        <v/>
      </c>
      <c r="B1266" t="s">
        <v>67</v>
      </c>
      <c r="C1266" t="s">
        <v>78</v>
      </c>
      <c r="D1266" s="8" t="s">
        <v>291</v>
      </c>
      <c r="E1266">
        <v>17</v>
      </c>
      <c r="F1266">
        <v>2.269235372543335</v>
      </c>
      <c r="G1266">
        <v>2.2345049381256104</v>
      </c>
      <c r="H1266">
        <v>2.6388557627797127E-2</v>
      </c>
      <c r="I1266">
        <v>94.687293884323836</v>
      </c>
      <c r="J1266">
        <v>1</v>
      </c>
      <c r="K1266" s="6" t="s">
        <v>2738</v>
      </c>
    </row>
    <row r="1267" spans="1:11" x14ac:dyDescent="0.3">
      <c r="A1267" s="5" t="str">
        <f t="shared" si="19"/>
        <v/>
      </c>
      <c r="B1267" t="s">
        <v>67</v>
      </c>
      <c r="C1267" t="s">
        <v>78</v>
      </c>
      <c r="D1267" s="8" t="s">
        <v>291</v>
      </c>
      <c r="E1267">
        <v>18</v>
      </c>
      <c r="F1267">
        <v>2.4945714473724365</v>
      </c>
      <c r="G1267">
        <v>2.5293018817901611</v>
      </c>
      <c r="H1267">
        <v>2.6388557627797127E-2</v>
      </c>
      <c r="I1267">
        <v>93.50069546027666</v>
      </c>
      <c r="J1267">
        <v>1</v>
      </c>
      <c r="K1267" s="6" t="s">
        <v>2739</v>
      </c>
    </row>
    <row r="1268" spans="1:11" x14ac:dyDescent="0.3">
      <c r="A1268" s="5" t="str">
        <f t="shared" si="19"/>
        <v/>
      </c>
      <c r="B1268" t="s">
        <v>67</v>
      </c>
      <c r="C1268" t="s">
        <v>78</v>
      </c>
      <c r="D1268" s="8" t="s">
        <v>291</v>
      </c>
      <c r="E1268">
        <v>19</v>
      </c>
      <c r="F1268">
        <v>2.5647726058959961</v>
      </c>
      <c r="G1268">
        <v>2.7246663570404053</v>
      </c>
      <c r="H1268">
        <v>4.5738156884908676E-2</v>
      </c>
      <c r="I1268">
        <v>91.867723515809075</v>
      </c>
      <c r="J1268">
        <v>1</v>
      </c>
      <c r="K1268" s="6" t="s">
        <v>2740</v>
      </c>
    </row>
    <row r="1269" spans="1:11" x14ac:dyDescent="0.3">
      <c r="A1269" s="5" t="str">
        <f t="shared" si="19"/>
        <v/>
      </c>
      <c r="B1269" t="s">
        <v>67</v>
      </c>
      <c r="C1269" t="s">
        <v>78</v>
      </c>
      <c r="D1269" s="8" t="s">
        <v>291</v>
      </c>
      <c r="E1269">
        <v>20</v>
      </c>
      <c r="F1269">
        <v>2.4939703941345215</v>
      </c>
      <c r="G1269">
        <v>1.7814918756484985</v>
      </c>
      <c r="H1269">
        <v>5.099685862660408E-2</v>
      </c>
      <c r="I1269">
        <v>88.769735918822221</v>
      </c>
      <c r="J1269">
        <v>1</v>
      </c>
      <c r="K1269" s="6" t="s">
        <v>2741</v>
      </c>
    </row>
    <row r="1270" spans="1:11" x14ac:dyDescent="0.3">
      <c r="A1270" s="5" t="str">
        <f t="shared" si="19"/>
        <v/>
      </c>
      <c r="B1270" t="s">
        <v>67</v>
      </c>
      <c r="C1270" t="s">
        <v>78</v>
      </c>
      <c r="D1270" s="8" t="s">
        <v>291</v>
      </c>
      <c r="E1270">
        <v>21</v>
      </c>
      <c r="F1270">
        <v>2.2997970581054688</v>
      </c>
      <c r="G1270">
        <v>2.7106599807739258</v>
      </c>
      <c r="H1270">
        <v>5.1316116005182266E-2</v>
      </c>
      <c r="I1270">
        <v>85.423660394533485</v>
      </c>
      <c r="J1270">
        <v>1</v>
      </c>
      <c r="K1270" s="6" t="s">
        <v>2742</v>
      </c>
    </row>
    <row r="1271" spans="1:11" x14ac:dyDescent="0.3">
      <c r="A1271" s="5" t="str">
        <f t="shared" si="19"/>
        <v/>
      </c>
      <c r="B1271" t="s">
        <v>67</v>
      </c>
      <c r="C1271" t="s">
        <v>78</v>
      </c>
      <c r="D1271" s="8" t="s">
        <v>291</v>
      </c>
      <c r="E1271">
        <v>22</v>
      </c>
      <c r="F1271">
        <v>2.0810003280639648</v>
      </c>
      <c r="G1271">
        <v>2.1874988079071045</v>
      </c>
      <c r="H1271">
        <v>4.7061536461114883E-2</v>
      </c>
      <c r="I1271">
        <v>82.375733659545247</v>
      </c>
      <c r="J1271">
        <v>1</v>
      </c>
      <c r="K1271" s="6" t="s">
        <v>2743</v>
      </c>
    </row>
    <row r="1272" spans="1:11" x14ac:dyDescent="0.3">
      <c r="A1272" s="5" t="str">
        <f t="shared" si="19"/>
        <v/>
      </c>
      <c r="B1272" t="s">
        <v>67</v>
      </c>
      <c r="C1272" t="s">
        <v>78</v>
      </c>
      <c r="D1272" s="8" t="s">
        <v>291</v>
      </c>
      <c r="E1272">
        <v>23</v>
      </c>
      <c r="F1272">
        <v>1.8462508916854858</v>
      </c>
      <c r="G1272">
        <v>1.849387526512146</v>
      </c>
      <c r="H1272">
        <v>4.4211156666278839E-2</v>
      </c>
      <c r="I1272">
        <v>80.744525685713484</v>
      </c>
      <c r="J1272">
        <v>1</v>
      </c>
      <c r="K1272" s="6" t="s">
        <v>2744</v>
      </c>
    </row>
    <row r="1273" spans="1:11" x14ac:dyDescent="0.3">
      <c r="A1273" s="5" t="str">
        <f t="shared" si="19"/>
        <v/>
      </c>
      <c r="B1273" t="s">
        <v>67</v>
      </c>
      <c r="C1273" t="s">
        <v>78</v>
      </c>
      <c r="D1273" s="8" t="s">
        <v>291</v>
      </c>
      <c r="E1273">
        <v>24</v>
      </c>
      <c r="F1273">
        <v>1.6208568811416626</v>
      </c>
      <c r="G1273">
        <v>1.5781919956207275</v>
      </c>
      <c r="H1273">
        <v>4.22787144780159E-2</v>
      </c>
      <c r="I1273">
        <v>79.499667763982401</v>
      </c>
      <c r="J1273">
        <v>1</v>
      </c>
      <c r="K1273" s="6" t="s">
        <v>2745</v>
      </c>
    </row>
    <row r="1274" spans="1:11" x14ac:dyDescent="0.3">
      <c r="A1274" s="5" t="str">
        <f t="shared" si="19"/>
        <v/>
      </c>
      <c r="B1274" t="s">
        <v>67</v>
      </c>
      <c r="C1274" t="s">
        <v>78</v>
      </c>
      <c r="D1274" s="8" t="s">
        <v>292</v>
      </c>
      <c r="E1274">
        <v>1</v>
      </c>
      <c r="F1274">
        <v>1.3737248182296753</v>
      </c>
      <c r="G1274">
        <v>1.3487021923065186</v>
      </c>
      <c r="H1274">
        <v>3.0804527923464775E-2</v>
      </c>
      <c r="I1274">
        <v>77.501843680067722</v>
      </c>
      <c r="J1274">
        <v>1</v>
      </c>
      <c r="K1274" s="6" t="s">
        <v>2746</v>
      </c>
    </row>
    <row r="1275" spans="1:11" x14ac:dyDescent="0.3">
      <c r="A1275" s="5" t="str">
        <f t="shared" si="19"/>
        <v/>
      </c>
      <c r="B1275" t="s">
        <v>67</v>
      </c>
      <c r="C1275" t="s">
        <v>78</v>
      </c>
      <c r="D1275" s="8" t="s">
        <v>292</v>
      </c>
      <c r="E1275">
        <v>2</v>
      </c>
      <c r="F1275">
        <v>1.2202800512313843</v>
      </c>
      <c r="G1275">
        <v>1.1417900323867798</v>
      </c>
      <c r="H1275">
        <v>2.8581608086824417E-2</v>
      </c>
      <c r="I1275">
        <v>75.436934070644782</v>
      </c>
      <c r="J1275">
        <v>1</v>
      </c>
      <c r="K1275" s="6" t="s">
        <v>2747</v>
      </c>
    </row>
    <row r="1276" spans="1:11" x14ac:dyDescent="0.3">
      <c r="A1276" s="5" t="str">
        <f t="shared" si="19"/>
        <v/>
      </c>
      <c r="B1276" t="s">
        <v>67</v>
      </c>
      <c r="C1276" t="s">
        <v>78</v>
      </c>
      <c r="D1276" s="8" t="s">
        <v>292</v>
      </c>
      <c r="E1276">
        <v>3</v>
      </c>
      <c r="F1276">
        <v>1.0955972671508789</v>
      </c>
      <c r="G1276">
        <v>1.0243450403213501</v>
      </c>
      <c r="H1276">
        <v>2.5631740689277649E-2</v>
      </c>
      <c r="I1276">
        <v>73.480475255729928</v>
      </c>
      <c r="J1276">
        <v>1</v>
      </c>
      <c r="K1276" s="6" t="s">
        <v>2748</v>
      </c>
    </row>
    <row r="1277" spans="1:11" x14ac:dyDescent="0.3">
      <c r="A1277" s="5" t="str">
        <f t="shared" si="19"/>
        <v/>
      </c>
      <c r="B1277" t="s">
        <v>67</v>
      </c>
      <c r="C1277" t="s">
        <v>78</v>
      </c>
      <c r="D1277" s="8" t="s">
        <v>292</v>
      </c>
      <c r="E1277">
        <v>4</v>
      </c>
      <c r="F1277">
        <v>0.92357206344604492</v>
      </c>
      <c r="G1277">
        <v>0.91211891174316406</v>
      </c>
      <c r="H1277">
        <v>2.2115595638751984E-2</v>
      </c>
      <c r="I1277">
        <v>71.66155566765822</v>
      </c>
      <c r="J1277">
        <v>1</v>
      </c>
      <c r="K1277" s="6" t="s">
        <v>2749</v>
      </c>
    </row>
    <row r="1278" spans="1:11" x14ac:dyDescent="0.3">
      <c r="A1278" s="5" t="str">
        <f t="shared" si="19"/>
        <v/>
      </c>
      <c r="B1278" t="s">
        <v>67</v>
      </c>
      <c r="C1278" t="s">
        <v>78</v>
      </c>
      <c r="D1278" s="8" t="s">
        <v>292</v>
      </c>
      <c r="E1278">
        <v>5</v>
      </c>
      <c r="F1278">
        <v>0.86508208513259888</v>
      </c>
      <c r="G1278">
        <v>0.84753131866455078</v>
      </c>
      <c r="H1278">
        <v>2.0224044099450111E-2</v>
      </c>
      <c r="I1278">
        <v>69.440838816662932</v>
      </c>
      <c r="J1278">
        <v>1</v>
      </c>
      <c r="K1278" s="6" t="s">
        <v>2750</v>
      </c>
    </row>
    <row r="1279" spans="1:11" x14ac:dyDescent="0.3">
      <c r="A1279" s="5" t="str">
        <f t="shared" si="19"/>
        <v/>
      </c>
      <c r="B1279" t="s">
        <v>67</v>
      </c>
      <c r="C1279" t="s">
        <v>78</v>
      </c>
      <c r="D1279" s="8" t="s">
        <v>292</v>
      </c>
      <c r="E1279">
        <v>6</v>
      </c>
      <c r="F1279">
        <v>0.81528937816619873</v>
      </c>
      <c r="G1279">
        <v>0.81160193681716919</v>
      </c>
      <c r="H1279">
        <v>1.874883845448494E-2</v>
      </c>
      <c r="I1279">
        <v>67.42055664177748</v>
      </c>
      <c r="J1279">
        <v>1</v>
      </c>
      <c r="K1279" s="6" t="s">
        <v>2751</v>
      </c>
    </row>
    <row r="1280" spans="1:11" x14ac:dyDescent="0.3">
      <c r="A1280" s="5" t="str">
        <f t="shared" si="19"/>
        <v/>
      </c>
      <c r="B1280" t="s">
        <v>67</v>
      </c>
      <c r="C1280" t="s">
        <v>78</v>
      </c>
      <c r="D1280" s="8" t="s">
        <v>292</v>
      </c>
      <c r="E1280">
        <v>7</v>
      </c>
      <c r="F1280">
        <v>0.75096917152404785</v>
      </c>
      <c r="G1280">
        <v>0.73781794309616089</v>
      </c>
      <c r="H1280">
        <v>1.8594559282064438E-2</v>
      </c>
      <c r="I1280">
        <v>66.718368478411989</v>
      </c>
      <c r="J1280">
        <v>1</v>
      </c>
      <c r="K1280" s="6" t="s">
        <v>2752</v>
      </c>
    </row>
    <row r="1281" spans="1:11" x14ac:dyDescent="0.3">
      <c r="A1281" s="5" t="str">
        <f t="shared" si="19"/>
        <v/>
      </c>
      <c r="B1281" t="s">
        <v>67</v>
      </c>
      <c r="C1281" t="s">
        <v>78</v>
      </c>
      <c r="D1281" s="8" t="s">
        <v>292</v>
      </c>
      <c r="E1281">
        <v>8</v>
      </c>
      <c r="F1281">
        <v>0.66579240560531616</v>
      </c>
      <c r="G1281">
        <v>0.64899426698684692</v>
      </c>
      <c r="H1281">
        <v>2.2728659212589264E-2</v>
      </c>
      <c r="I1281">
        <v>67.6226579084137</v>
      </c>
      <c r="J1281">
        <v>1</v>
      </c>
      <c r="K1281" s="6" t="s">
        <v>2753</v>
      </c>
    </row>
    <row r="1282" spans="1:11" x14ac:dyDescent="0.3">
      <c r="A1282" s="5" t="str">
        <f t="shared" ref="A1282:A1345" si="20">IF(AND(category = B1282, subcategory=C1282, reportdate = D1282), E1282, "")</f>
        <v/>
      </c>
      <c r="B1282" t="s">
        <v>67</v>
      </c>
      <c r="C1282" t="s">
        <v>78</v>
      </c>
      <c r="D1282" s="8" t="s">
        <v>292</v>
      </c>
      <c r="E1282">
        <v>9</v>
      </c>
      <c r="F1282">
        <v>0.59558886289596558</v>
      </c>
      <c r="G1282">
        <v>0.554371178150177</v>
      </c>
      <c r="H1282">
        <v>2.7310153469443321E-2</v>
      </c>
      <c r="I1282">
        <v>70.853149229666258</v>
      </c>
      <c r="J1282">
        <v>1</v>
      </c>
      <c r="K1282" s="6" t="s">
        <v>2754</v>
      </c>
    </row>
    <row r="1283" spans="1:11" x14ac:dyDescent="0.3">
      <c r="A1283" s="5" t="str">
        <f t="shared" si="20"/>
        <v/>
      </c>
      <c r="B1283" t="s">
        <v>67</v>
      </c>
      <c r="C1283" t="s">
        <v>78</v>
      </c>
      <c r="D1283" s="8" t="s">
        <v>292</v>
      </c>
      <c r="E1283">
        <v>10</v>
      </c>
      <c r="F1283">
        <v>0.52663403749465942</v>
      </c>
      <c r="G1283">
        <v>0.47560837864875793</v>
      </c>
      <c r="H1283">
        <v>3.1495343893766403E-2</v>
      </c>
      <c r="I1283">
        <v>77.24292669267453</v>
      </c>
      <c r="J1283">
        <v>1</v>
      </c>
      <c r="K1283" s="6" t="s">
        <v>2755</v>
      </c>
    </row>
    <row r="1284" spans="1:11" x14ac:dyDescent="0.3">
      <c r="A1284" s="5" t="str">
        <f t="shared" si="20"/>
        <v/>
      </c>
      <c r="B1284" t="s">
        <v>67</v>
      </c>
      <c r="C1284" t="s">
        <v>78</v>
      </c>
      <c r="D1284" s="8" t="s">
        <v>292</v>
      </c>
      <c r="E1284">
        <v>11</v>
      </c>
      <c r="F1284">
        <v>0.57129591703414917</v>
      </c>
      <c r="G1284">
        <v>0.51579028367996216</v>
      </c>
      <c r="H1284">
        <v>3.7860173732042313E-2</v>
      </c>
      <c r="I1284">
        <v>82.989306844613338</v>
      </c>
      <c r="J1284">
        <v>1</v>
      </c>
      <c r="K1284" s="6" t="s">
        <v>2756</v>
      </c>
    </row>
    <row r="1285" spans="1:11" x14ac:dyDescent="0.3">
      <c r="A1285" s="5" t="str">
        <f t="shared" si="20"/>
        <v/>
      </c>
      <c r="B1285" t="s">
        <v>67</v>
      </c>
      <c r="C1285" t="s">
        <v>78</v>
      </c>
      <c r="D1285" s="8" t="s">
        <v>292</v>
      </c>
      <c r="E1285">
        <v>12</v>
      </c>
      <c r="F1285">
        <v>0.75220191478729248</v>
      </c>
      <c r="G1285">
        <v>0.68355023860931396</v>
      </c>
      <c r="H1285">
        <v>4.1603747755289078E-2</v>
      </c>
      <c r="I1285">
        <v>87.338594384784059</v>
      </c>
      <c r="J1285">
        <v>1</v>
      </c>
      <c r="K1285" s="6" t="s">
        <v>2757</v>
      </c>
    </row>
    <row r="1286" spans="1:11" x14ac:dyDescent="0.3">
      <c r="A1286" s="5" t="str">
        <f t="shared" si="20"/>
        <v/>
      </c>
      <c r="B1286" t="s">
        <v>67</v>
      </c>
      <c r="C1286" t="s">
        <v>78</v>
      </c>
      <c r="D1286" s="8" t="s">
        <v>292</v>
      </c>
      <c r="E1286">
        <v>13</v>
      </c>
      <c r="F1286">
        <v>1.0460828542709351</v>
      </c>
      <c r="G1286">
        <v>0.91720664501190186</v>
      </c>
      <c r="H1286">
        <v>4.6074304729700089E-2</v>
      </c>
      <c r="I1286">
        <v>92.039159648007853</v>
      </c>
      <c r="J1286">
        <v>1</v>
      </c>
      <c r="K1286" s="6" t="s">
        <v>2758</v>
      </c>
    </row>
    <row r="1287" spans="1:11" x14ac:dyDescent="0.3">
      <c r="A1287" s="5" t="str">
        <f t="shared" si="20"/>
        <v/>
      </c>
      <c r="B1287" t="s">
        <v>67</v>
      </c>
      <c r="C1287" t="s">
        <v>78</v>
      </c>
      <c r="D1287" s="8" t="s">
        <v>292</v>
      </c>
      <c r="E1287">
        <v>14</v>
      </c>
      <c r="F1287">
        <v>1.2319128513336182</v>
      </c>
      <c r="G1287">
        <v>1.182725191116333</v>
      </c>
      <c r="H1287">
        <v>4.8159688711166382E-2</v>
      </c>
      <c r="I1287">
        <v>97.050916648703392</v>
      </c>
      <c r="J1287">
        <v>1</v>
      </c>
      <c r="K1287" s="6" t="s">
        <v>2759</v>
      </c>
    </row>
    <row r="1288" spans="1:11" x14ac:dyDescent="0.3">
      <c r="A1288" s="5" t="str">
        <f t="shared" si="20"/>
        <v/>
      </c>
      <c r="B1288" t="s">
        <v>67</v>
      </c>
      <c r="C1288" t="s">
        <v>78</v>
      </c>
      <c r="D1288" s="8" t="s">
        <v>292</v>
      </c>
      <c r="E1288">
        <v>15</v>
      </c>
      <c r="F1288">
        <v>1.6018085479736328</v>
      </c>
      <c r="G1288">
        <v>1.5055627822875977</v>
      </c>
      <c r="H1288">
        <v>4.9089055508375168E-2</v>
      </c>
      <c r="I1288">
        <v>97.793713232541734</v>
      </c>
      <c r="J1288">
        <v>1</v>
      </c>
      <c r="K1288" s="6" t="s">
        <v>2760</v>
      </c>
    </row>
    <row r="1289" spans="1:11" x14ac:dyDescent="0.3">
      <c r="A1289" s="5" t="str">
        <f t="shared" si="20"/>
        <v/>
      </c>
      <c r="B1289" t="s">
        <v>67</v>
      </c>
      <c r="C1289" t="s">
        <v>78</v>
      </c>
      <c r="D1289" s="8" t="s">
        <v>292</v>
      </c>
      <c r="E1289">
        <v>16</v>
      </c>
      <c r="F1289">
        <v>1.8993895053863525</v>
      </c>
      <c r="G1289">
        <v>1.8426933288574219</v>
      </c>
      <c r="H1289">
        <v>4.515872523188591E-2</v>
      </c>
      <c r="I1289">
        <v>98.048074509081886</v>
      </c>
      <c r="J1289">
        <v>1</v>
      </c>
      <c r="K1289" s="6" t="s">
        <v>2761</v>
      </c>
    </row>
    <row r="1290" spans="1:11" x14ac:dyDescent="0.3">
      <c r="A1290" s="5" t="str">
        <f t="shared" si="20"/>
        <v/>
      </c>
      <c r="B1290" t="s">
        <v>67</v>
      </c>
      <c r="C1290" t="s">
        <v>78</v>
      </c>
      <c r="D1290" s="8" t="s">
        <v>292</v>
      </c>
      <c r="E1290">
        <v>17</v>
      </c>
      <c r="F1290">
        <v>2.2234814167022705</v>
      </c>
      <c r="G1290">
        <v>2.2087547779083252</v>
      </c>
      <c r="H1290">
        <v>2.4686070159077644E-2</v>
      </c>
      <c r="I1290">
        <v>97.979549108315084</v>
      </c>
      <c r="J1290">
        <v>1</v>
      </c>
      <c r="K1290" s="6" t="s">
        <v>2762</v>
      </c>
    </row>
    <row r="1291" spans="1:11" x14ac:dyDescent="0.3">
      <c r="A1291" s="5" t="str">
        <f t="shared" si="20"/>
        <v/>
      </c>
      <c r="B1291" t="s">
        <v>67</v>
      </c>
      <c r="C1291" t="s">
        <v>78</v>
      </c>
      <c r="D1291" s="8" t="s">
        <v>292</v>
      </c>
      <c r="E1291">
        <v>18</v>
      </c>
      <c r="F1291">
        <v>2.5301225185394287</v>
      </c>
      <c r="G1291">
        <v>2.544849157333374</v>
      </c>
      <c r="H1291">
        <v>2.4686070159077644E-2</v>
      </c>
      <c r="I1291">
        <v>97.433969520730201</v>
      </c>
      <c r="J1291">
        <v>1</v>
      </c>
      <c r="K1291" s="6" t="s">
        <v>2763</v>
      </c>
    </row>
    <row r="1292" spans="1:11" x14ac:dyDescent="0.3">
      <c r="A1292" s="5" t="str">
        <f t="shared" si="20"/>
        <v/>
      </c>
      <c r="B1292" t="s">
        <v>67</v>
      </c>
      <c r="C1292" t="s">
        <v>78</v>
      </c>
      <c r="D1292" s="8" t="s">
        <v>292</v>
      </c>
      <c r="E1292">
        <v>19</v>
      </c>
      <c r="F1292">
        <v>2.8159353733062744</v>
      </c>
      <c r="G1292">
        <v>2.7256646156311035</v>
      </c>
      <c r="H1292">
        <v>4.3905813246965408E-2</v>
      </c>
      <c r="I1292">
        <v>96.248604806168203</v>
      </c>
      <c r="J1292">
        <v>1</v>
      </c>
      <c r="K1292" s="6" t="s">
        <v>2764</v>
      </c>
    </row>
    <row r="1293" spans="1:11" x14ac:dyDescent="0.3">
      <c r="A1293" s="5" t="str">
        <f t="shared" si="20"/>
        <v/>
      </c>
      <c r="B1293" t="s">
        <v>67</v>
      </c>
      <c r="C1293" t="s">
        <v>78</v>
      </c>
      <c r="D1293" s="8" t="s">
        <v>292</v>
      </c>
      <c r="E1293">
        <v>20</v>
      </c>
      <c r="F1293">
        <v>2.7971060276031494</v>
      </c>
      <c r="G1293">
        <v>1.7515366077423096</v>
      </c>
      <c r="H1293">
        <v>4.7148827463388443E-2</v>
      </c>
      <c r="I1293">
        <v>94.426083458154224</v>
      </c>
      <c r="J1293">
        <v>1</v>
      </c>
      <c r="K1293" s="6" t="s">
        <v>2765</v>
      </c>
    </row>
    <row r="1294" spans="1:11" x14ac:dyDescent="0.3">
      <c r="A1294" s="5" t="str">
        <f t="shared" si="20"/>
        <v/>
      </c>
      <c r="B1294" t="s">
        <v>67</v>
      </c>
      <c r="C1294" t="s">
        <v>78</v>
      </c>
      <c r="D1294" s="8" t="s">
        <v>292</v>
      </c>
      <c r="E1294">
        <v>21</v>
      </c>
      <c r="F1294">
        <v>2.5751187801361084</v>
      </c>
      <c r="G1294">
        <v>2.8610317707061768</v>
      </c>
      <c r="H1294">
        <v>4.563145712018013E-2</v>
      </c>
      <c r="I1294">
        <v>91.67509916253681</v>
      </c>
      <c r="J1294">
        <v>1</v>
      </c>
      <c r="K1294" s="6" t="s">
        <v>2766</v>
      </c>
    </row>
    <row r="1295" spans="1:11" x14ac:dyDescent="0.3">
      <c r="A1295" s="5" t="str">
        <f t="shared" si="20"/>
        <v/>
      </c>
      <c r="B1295" t="s">
        <v>67</v>
      </c>
      <c r="C1295" t="s">
        <v>78</v>
      </c>
      <c r="D1295" s="8" t="s">
        <v>292</v>
      </c>
      <c r="E1295">
        <v>22</v>
      </c>
      <c r="F1295">
        <v>2.3377685546875</v>
      </c>
      <c r="G1295">
        <v>2.4154140949249268</v>
      </c>
      <c r="H1295">
        <v>4.2486529797315598E-2</v>
      </c>
      <c r="I1295">
        <v>88.471690785848836</v>
      </c>
      <c r="J1295">
        <v>1</v>
      </c>
      <c r="K1295" s="6" t="s">
        <v>2767</v>
      </c>
    </row>
    <row r="1296" spans="1:11" x14ac:dyDescent="0.3">
      <c r="A1296" s="5" t="str">
        <f t="shared" si="20"/>
        <v/>
      </c>
      <c r="B1296" t="s">
        <v>67</v>
      </c>
      <c r="C1296" t="s">
        <v>78</v>
      </c>
      <c r="D1296" s="8" t="s">
        <v>292</v>
      </c>
      <c r="E1296">
        <v>23</v>
      </c>
      <c r="F1296">
        <v>2.0291411876678467</v>
      </c>
      <c r="G1296">
        <v>2.0724222660064697</v>
      </c>
      <c r="H1296">
        <v>3.8617659360170364E-2</v>
      </c>
      <c r="I1296">
        <v>86.192440096345194</v>
      </c>
      <c r="J1296">
        <v>1</v>
      </c>
      <c r="K1296" s="6" t="s">
        <v>2768</v>
      </c>
    </row>
    <row r="1297" spans="1:11" x14ac:dyDescent="0.3">
      <c r="A1297" s="5" t="str">
        <f t="shared" si="20"/>
        <v/>
      </c>
      <c r="B1297" t="s">
        <v>67</v>
      </c>
      <c r="C1297" t="s">
        <v>78</v>
      </c>
      <c r="D1297" s="8" t="s">
        <v>292</v>
      </c>
      <c r="E1297">
        <v>24</v>
      </c>
      <c r="F1297">
        <v>1.7640895843505859</v>
      </c>
      <c r="G1297">
        <v>1.8125787973403931</v>
      </c>
      <c r="H1297">
        <v>3.5234797745943069E-2</v>
      </c>
      <c r="I1297">
        <v>84.419600022883571</v>
      </c>
      <c r="J1297">
        <v>1</v>
      </c>
      <c r="K1297" s="6" t="s">
        <v>2769</v>
      </c>
    </row>
    <row r="1298" spans="1:11" x14ac:dyDescent="0.3">
      <c r="A1298" s="5" t="str">
        <f t="shared" si="20"/>
        <v/>
      </c>
      <c r="B1298" t="s">
        <v>67</v>
      </c>
      <c r="C1298" t="s">
        <v>78</v>
      </c>
      <c r="D1298" s="8" t="s">
        <v>293</v>
      </c>
      <c r="E1298">
        <v>1</v>
      </c>
      <c r="F1298">
        <v>1.5008389949798584</v>
      </c>
      <c r="G1298">
        <v>1.5254254341125488</v>
      </c>
      <c r="H1298">
        <v>3.2565146684646606E-2</v>
      </c>
      <c r="I1298">
        <v>83.53743465573406</v>
      </c>
      <c r="J1298">
        <v>1</v>
      </c>
      <c r="K1298" s="6" t="s">
        <v>2770</v>
      </c>
    </row>
    <row r="1299" spans="1:11" x14ac:dyDescent="0.3">
      <c r="A1299" s="5" t="str">
        <f t="shared" si="20"/>
        <v/>
      </c>
      <c r="B1299" t="s">
        <v>67</v>
      </c>
      <c r="C1299" t="s">
        <v>78</v>
      </c>
      <c r="D1299" s="8" t="s">
        <v>293</v>
      </c>
      <c r="E1299">
        <v>2</v>
      </c>
      <c r="F1299">
        <v>1.3035532236099243</v>
      </c>
      <c r="G1299">
        <v>1.3395220041275024</v>
      </c>
      <c r="H1299">
        <v>2.9610712081193924E-2</v>
      </c>
      <c r="I1299">
        <v>80.413258693729645</v>
      </c>
      <c r="J1299">
        <v>1</v>
      </c>
      <c r="K1299" s="6" t="s">
        <v>2771</v>
      </c>
    </row>
    <row r="1300" spans="1:11" x14ac:dyDescent="0.3">
      <c r="A1300" s="5" t="str">
        <f t="shared" si="20"/>
        <v/>
      </c>
      <c r="B1300" t="s">
        <v>67</v>
      </c>
      <c r="C1300" t="s">
        <v>78</v>
      </c>
      <c r="D1300" s="8" t="s">
        <v>293</v>
      </c>
      <c r="E1300">
        <v>3</v>
      </c>
      <c r="F1300">
        <v>1.1474792957305908</v>
      </c>
      <c r="G1300">
        <v>1.1507184505462646</v>
      </c>
      <c r="H1300">
        <v>2.7053622528910637E-2</v>
      </c>
      <c r="I1300">
        <v>78.392792514443755</v>
      </c>
      <c r="J1300">
        <v>1</v>
      </c>
      <c r="K1300" s="6" t="s">
        <v>2772</v>
      </c>
    </row>
    <row r="1301" spans="1:11" x14ac:dyDescent="0.3">
      <c r="A1301" s="5" t="str">
        <f t="shared" si="20"/>
        <v/>
      </c>
      <c r="B1301" t="s">
        <v>67</v>
      </c>
      <c r="C1301" t="s">
        <v>78</v>
      </c>
      <c r="D1301" s="8" t="s">
        <v>293</v>
      </c>
      <c r="E1301">
        <v>4</v>
      </c>
      <c r="F1301">
        <v>1.0085984468460083</v>
      </c>
      <c r="G1301">
        <v>1.0381778478622437</v>
      </c>
      <c r="H1301">
        <v>2.4154152721166611E-2</v>
      </c>
      <c r="I1301">
        <v>77.709739005097447</v>
      </c>
      <c r="J1301">
        <v>1</v>
      </c>
      <c r="K1301" s="6" t="s">
        <v>2773</v>
      </c>
    </row>
    <row r="1302" spans="1:11" x14ac:dyDescent="0.3">
      <c r="A1302" s="5" t="str">
        <f t="shared" si="20"/>
        <v/>
      </c>
      <c r="B1302" t="s">
        <v>67</v>
      </c>
      <c r="C1302" t="s">
        <v>78</v>
      </c>
      <c r="D1302" s="8" t="s">
        <v>293</v>
      </c>
      <c r="E1302">
        <v>5</v>
      </c>
      <c r="F1302">
        <v>0.89561951160430908</v>
      </c>
      <c r="G1302">
        <v>0.94805628061294556</v>
      </c>
      <c r="H1302">
        <v>2.1694369614124298E-2</v>
      </c>
      <c r="I1302">
        <v>76.041564612950438</v>
      </c>
      <c r="J1302">
        <v>1</v>
      </c>
      <c r="K1302" s="6" t="s">
        <v>2774</v>
      </c>
    </row>
    <row r="1303" spans="1:11" x14ac:dyDescent="0.3">
      <c r="A1303" s="5" t="str">
        <f t="shared" si="20"/>
        <v/>
      </c>
      <c r="B1303" t="s">
        <v>67</v>
      </c>
      <c r="C1303" t="s">
        <v>78</v>
      </c>
      <c r="D1303" s="8" t="s">
        <v>293</v>
      </c>
      <c r="E1303">
        <v>6</v>
      </c>
      <c r="F1303">
        <v>0.84543782472610474</v>
      </c>
      <c r="G1303">
        <v>0.8960716724395752</v>
      </c>
      <c r="H1303">
        <v>1.9965026527643204E-2</v>
      </c>
      <c r="I1303">
        <v>73.76805224231363</v>
      </c>
      <c r="J1303">
        <v>1</v>
      </c>
      <c r="K1303" s="6" t="s">
        <v>2775</v>
      </c>
    </row>
    <row r="1304" spans="1:11" x14ac:dyDescent="0.3">
      <c r="A1304" s="5" t="str">
        <f t="shared" si="20"/>
        <v/>
      </c>
      <c r="B1304" t="s">
        <v>67</v>
      </c>
      <c r="C1304" t="s">
        <v>78</v>
      </c>
      <c r="D1304" s="8" t="s">
        <v>293</v>
      </c>
      <c r="E1304">
        <v>7</v>
      </c>
      <c r="F1304">
        <v>0.78597068786621094</v>
      </c>
      <c r="G1304">
        <v>0.83658456802368164</v>
      </c>
      <c r="H1304">
        <v>1.974962092936039E-2</v>
      </c>
      <c r="I1304">
        <v>72.6960676775238</v>
      </c>
      <c r="J1304">
        <v>1</v>
      </c>
      <c r="K1304" s="6" t="s">
        <v>2776</v>
      </c>
    </row>
    <row r="1305" spans="1:11" x14ac:dyDescent="0.3">
      <c r="A1305" s="5" t="str">
        <f t="shared" si="20"/>
        <v/>
      </c>
      <c r="B1305" t="s">
        <v>67</v>
      </c>
      <c r="C1305" t="s">
        <v>78</v>
      </c>
      <c r="D1305" s="8" t="s">
        <v>293</v>
      </c>
      <c r="E1305">
        <v>8</v>
      </c>
      <c r="F1305">
        <v>0.71121472120285034</v>
      </c>
      <c r="G1305">
        <v>0.78395950794219971</v>
      </c>
      <c r="H1305">
        <v>2.2220674902200699E-2</v>
      </c>
      <c r="I1305">
        <v>72.650491645328941</v>
      </c>
      <c r="J1305">
        <v>1</v>
      </c>
      <c r="K1305" s="6" t="s">
        <v>2777</v>
      </c>
    </row>
    <row r="1306" spans="1:11" x14ac:dyDescent="0.3">
      <c r="A1306" s="5" t="str">
        <f t="shared" si="20"/>
        <v/>
      </c>
      <c r="B1306" t="s">
        <v>67</v>
      </c>
      <c r="C1306" t="s">
        <v>78</v>
      </c>
      <c r="D1306" s="8" t="s">
        <v>293</v>
      </c>
      <c r="E1306">
        <v>9</v>
      </c>
      <c r="F1306">
        <v>0.65199649333953857</v>
      </c>
      <c r="G1306">
        <v>0.7179182767868042</v>
      </c>
      <c r="H1306">
        <v>2.8129778802394867E-2</v>
      </c>
      <c r="I1306">
        <v>76.579806319176257</v>
      </c>
      <c r="J1306">
        <v>1</v>
      </c>
      <c r="K1306" s="6" t="s">
        <v>2778</v>
      </c>
    </row>
    <row r="1307" spans="1:11" x14ac:dyDescent="0.3">
      <c r="A1307" s="5" t="str">
        <f t="shared" si="20"/>
        <v/>
      </c>
      <c r="B1307" t="s">
        <v>67</v>
      </c>
      <c r="C1307" t="s">
        <v>78</v>
      </c>
      <c r="D1307" s="8" t="s">
        <v>293</v>
      </c>
      <c r="E1307">
        <v>10</v>
      </c>
      <c r="F1307">
        <v>0.61821520328521729</v>
      </c>
      <c r="G1307">
        <v>0.69836854934692383</v>
      </c>
      <c r="H1307">
        <v>3.2300371676683426E-2</v>
      </c>
      <c r="I1307">
        <v>82.446834742842839</v>
      </c>
      <c r="J1307">
        <v>1</v>
      </c>
      <c r="K1307" s="6" t="s">
        <v>2779</v>
      </c>
    </row>
    <row r="1308" spans="1:11" x14ac:dyDescent="0.3">
      <c r="A1308" s="5" t="str">
        <f t="shared" si="20"/>
        <v/>
      </c>
      <c r="B1308" t="s">
        <v>67</v>
      </c>
      <c r="C1308" t="s">
        <v>78</v>
      </c>
      <c r="D1308" s="8" t="s">
        <v>293</v>
      </c>
      <c r="E1308">
        <v>11</v>
      </c>
      <c r="F1308">
        <v>0.71832370758056641</v>
      </c>
      <c r="G1308">
        <v>0.79233306646347046</v>
      </c>
      <c r="H1308">
        <v>4.0239386260509491E-2</v>
      </c>
      <c r="I1308">
        <v>85.977823868258838</v>
      </c>
      <c r="J1308">
        <v>1</v>
      </c>
      <c r="K1308" s="6" t="s">
        <v>2780</v>
      </c>
    </row>
    <row r="1309" spans="1:11" x14ac:dyDescent="0.3">
      <c r="A1309" s="5" t="str">
        <f t="shared" si="20"/>
        <v/>
      </c>
      <c r="B1309" t="s">
        <v>67</v>
      </c>
      <c r="C1309" t="s">
        <v>78</v>
      </c>
      <c r="D1309" s="8" t="s">
        <v>293</v>
      </c>
      <c r="E1309">
        <v>12</v>
      </c>
      <c r="F1309">
        <v>0.89779090881347656</v>
      </c>
      <c r="G1309">
        <v>1.0084551572799683</v>
      </c>
      <c r="H1309">
        <v>4.5434191823005676E-2</v>
      </c>
      <c r="I1309">
        <v>91.576642673181269</v>
      </c>
      <c r="J1309">
        <v>1</v>
      </c>
      <c r="K1309" s="6" t="s">
        <v>2781</v>
      </c>
    </row>
    <row r="1310" spans="1:11" x14ac:dyDescent="0.3">
      <c r="A1310" s="5" t="str">
        <f t="shared" si="20"/>
        <v/>
      </c>
      <c r="B1310" t="s">
        <v>67</v>
      </c>
      <c r="C1310" t="s">
        <v>78</v>
      </c>
      <c r="D1310" s="8" t="s">
        <v>293</v>
      </c>
      <c r="E1310">
        <v>13</v>
      </c>
      <c r="F1310">
        <v>1.2447046041488647</v>
      </c>
      <c r="G1310">
        <v>1.2953289747238159</v>
      </c>
      <c r="H1310">
        <v>4.9995504319667816E-2</v>
      </c>
      <c r="I1310">
        <v>95.600452158026101</v>
      </c>
      <c r="J1310">
        <v>1</v>
      </c>
      <c r="K1310" s="6" t="s">
        <v>2782</v>
      </c>
    </row>
    <row r="1311" spans="1:11" x14ac:dyDescent="0.3">
      <c r="A1311" s="5" t="str">
        <f t="shared" si="20"/>
        <v/>
      </c>
      <c r="B1311" t="s">
        <v>67</v>
      </c>
      <c r="C1311" t="s">
        <v>78</v>
      </c>
      <c r="D1311" s="8" t="s">
        <v>293</v>
      </c>
      <c r="E1311">
        <v>14</v>
      </c>
      <c r="F1311">
        <v>1.521653413772583</v>
      </c>
      <c r="G1311">
        <v>1.6565213203430176</v>
      </c>
      <c r="H1311">
        <v>5.2247487008571625E-2</v>
      </c>
      <c r="I1311">
        <v>98.974022464809821</v>
      </c>
      <c r="J1311">
        <v>1</v>
      </c>
      <c r="K1311" s="6" t="s">
        <v>2783</v>
      </c>
    </row>
    <row r="1312" spans="1:11" x14ac:dyDescent="0.3">
      <c r="A1312" s="5" t="str">
        <f t="shared" si="20"/>
        <v/>
      </c>
      <c r="B1312" t="s">
        <v>67</v>
      </c>
      <c r="C1312" t="s">
        <v>78</v>
      </c>
      <c r="D1312" s="8" t="s">
        <v>293</v>
      </c>
      <c r="E1312">
        <v>15</v>
      </c>
      <c r="F1312">
        <v>1.9140582084655762</v>
      </c>
      <c r="G1312">
        <v>2.016312837600708</v>
      </c>
      <c r="H1312">
        <v>5.116242915391922E-2</v>
      </c>
      <c r="I1312">
        <v>99.719357309024502</v>
      </c>
      <c r="J1312">
        <v>1</v>
      </c>
      <c r="K1312" s="6" t="s">
        <v>2784</v>
      </c>
    </row>
    <row r="1313" spans="1:11" x14ac:dyDescent="0.3">
      <c r="A1313" s="5" t="str">
        <f t="shared" si="20"/>
        <v/>
      </c>
      <c r="B1313" t="s">
        <v>67</v>
      </c>
      <c r="C1313" t="s">
        <v>78</v>
      </c>
      <c r="D1313" s="8" t="s">
        <v>293</v>
      </c>
      <c r="E1313">
        <v>16</v>
      </c>
      <c r="F1313">
        <v>2.3127555847167969</v>
      </c>
      <c r="G1313">
        <v>2.33864426612854</v>
      </c>
      <c r="H1313">
        <v>4.7008346766233444E-2</v>
      </c>
      <c r="I1313">
        <v>100.17304432572195</v>
      </c>
      <c r="J1313">
        <v>1</v>
      </c>
      <c r="K1313" s="6" t="s">
        <v>2785</v>
      </c>
    </row>
    <row r="1314" spans="1:11" x14ac:dyDescent="0.3">
      <c r="A1314" s="5" t="str">
        <f t="shared" si="20"/>
        <v/>
      </c>
      <c r="B1314" t="s">
        <v>67</v>
      </c>
      <c r="C1314" t="s">
        <v>78</v>
      </c>
      <c r="D1314" s="8" t="s">
        <v>293</v>
      </c>
      <c r="E1314">
        <v>17</v>
      </c>
      <c r="F1314">
        <v>2.6507911682128906</v>
      </c>
      <c r="G1314">
        <v>2.6664764881134033</v>
      </c>
      <c r="H1314">
        <v>2.471793070435524E-2</v>
      </c>
      <c r="I1314">
        <v>100.20497123856559</v>
      </c>
      <c r="J1314">
        <v>1</v>
      </c>
      <c r="K1314" s="6" t="s">
        <v>2786</v>
      </c>
    </row>
    <row r="1315" spans="1:11" x14ac:dyDescent="0.3">
      <c r="A1315" s="5" t="str">
        <f t="shared" si="20"/>
        <v/>
      </c>
      <c r="B1315" t="s">
        <v>67</v>
      </c>
      <c r="C1315" t="s">
        <v>78</v>
      </c>
      <c r="D1315" s="8" t="s">
        <v>293</v>
      </c>
      <c r="E1315">
        <v>18</v>
      </c>
      <c r="F1315">
        <v>2.9494476318359375</v>
      </c>
      <c r="G1315">
        <v>2.9337623119354248</v>
      </c>
      <c r="H1315">
        <v>2.471793070435524E-2</v>
      </c>
      <c r="I1315">
        <v>99.526297503007498</v>
      </c>
      <c r="J1315">
        <v>1</v>
      </c>
      <c r="K1315" s="6" t="s">
        <v>2787</v>
      </c>
    </row>
    <row r="1316" spans="1:11" x14ac:dyDescent="0.3">
      <c r="A1316" s="5" t="str">
        <f t="shared" si="20"/>
        <v/>
      </c>
      <c r="B1316" t="s">
        <v>67</v>
      </c>
      <c r="C1316" t="s">
        <v>78</v>
      </c>
      <c r="D1316" s="8" t="s">
        <v>293</v>
      </c>
      <c r="E1316">
        <v>19</v>
      </c>
      <c r="F1316">
        <v>3.1531744003295898</v>
      </c>
      <c r="G1316">
        <v>3.1173627376556396</v>
      </c>
      <c r="H1316">
        <v>4.5160036534070969E-2</v>
      </c>
      <c r="I1316">
        <v>98.11376598738471</v>
      </c>
      <c r="J1316">
        <v>1</v>
      </c>
      <c r="K1316" s="6" t="s">
        <v>2788</v>
      </c>
    </row>
    <row r="1317" spans="1:11" x14ac:dyDescent="0.3">
      <c r="A1317" s="5" t="str">
        <f t="shared" si="20"/>
        <v/>
      </c>
      <c r="B1317" t="s">
        <v>67</v>
      </c>
      <c r="C1317" t="s">
        <v>78</v>
      </c>
      <c r="D1317" s="8" t="s">
        <v>293</v>
      </c>
      <c r="E1317">
        <v>20</v>
      </c>
      <c r="F1317">
        <v>2.9847297668457031</v>
      </c>
      <c r="G1317">
        <v>2.0683462619781494</v>
      </c>
      <c r="H1317">
        <v>5.0895314663648605E-2</v>
      </c>
      <c r="I1317">
        <v>96.090089653914063</v>
      </c>
      <c r="J1317">
        <v>1</v>
      </c>
      <c r="K1317" s="6" t="s">
        <v>2789</v>
      </c>
    </row>
    <row r="1318" spans="1:11" x14ac:dyDescent="0.3">
      <c r="A1318" s="5" t="str">
        <f t="shared" si="20"/>
        <v/>
      </c>
      <c r="B1318" t="s">
        <v>67</v>
      </c>
      <c r="C1318" t="s">
        <v>78</v>
      </c>
      <c r="D1318" s="8" t="s">
        <v>293</v>
      </c>
      <c r="E1318">
        <v>21</v>
      </c>
      <c r="F1318">
        <v>2.8417501449584961</v>
      </c>
      <c r="G1318">
        <v>3.1947553157806396</v>
      </c>
      <c r="H1318">
        <v>4.9310237169265747E-2</v>
      </c>
      <c r="I1318">
        <v>93.334803572594225</v>
      </c>
      <c r="J1318">
        <v>1</v>
      </c>
      <c r="K1318" s="6" t="s">
        <v>2790</v>
      </c>
    </row>
    <row r="1319" spans="1:11" x14ac:dyDescent="0.3">
      <c r="A1319" s="5" t="str">
        <f t="shared" si="20"/>
        <v/>
      </c>
      <c r="B1319" t="s">
        <v>67</v>
      </c>
      <c r="C1319" t="s">
        <v>78</v>
      </c>
      <c r="D1319" s="8" t="s">
        <v>293</v>
      </c>
      <c r="E1319">
        <v>22</v>
      </c>
      <c r="F1319">
        <v>2.722642183303833</v>
      </c>
      <c r="G1319">
        <v>2.777656078338623</v>
      </c>
      <c r="H1319">
        <v>4.6790994703769684E-2</v>
      </c>
      <c r="I1319">
        <v>90.370455306822436</v>
      </c>
      <c r="J1319">
        <v>1</v>
      </c>
      <c r="K1319" s="6" t="s">
        <v>2791</v>
      </c>
    </row>
    <row r="1320" spans="1:11" x14ac:dyDescent="0.3">
      <c r="A1320" s="5" t="str">
        <f t="shared" si="20"/>
        <v/>
      </c>
      <c r="B1320" t="s">
        <v>67</v>
      </c>
      <c r="C1320" t="s">
        <v>78</v>
      </c>
      <c r="D1320" s="8" t="s">
        <v>293</v>
      </c>
      <c r="E1320">
        <v>23</v>
      </c>
      <c r="F1320">
        <v>2.3624668121337891</v>
      </c>
      <c r="G1320">
        <v>2.3726725578308105</v>
      </c>
      <c r="H1320">
        <v>4.3292522430419922E-2</v>
      </c>
      <c r="I1320">
        <v>88.974906299049394</v>
      </c>
      <c r="J1320">
        <v>1</v>
      </c>
      <c r="K1320" s="6" t="s">
        <v>2792</v>
      </c>
    </row>
    <row r="1321" spans="1:11" x14ac:dyDescent="0.3">
      <c r="A1321" s="5" t="str">
        <f t="shared" si="20"/>
        <v/>
      </c>
      <c r="B1321" t="s">
        <v>67</v>
      </c>
      <c r="C1321" t="s">
        <v>78</v>
      </c>
      <c r="D1321" s="8" t="s">
        <v>293</v>
      </c>
      <c r="E1321">
        <v>24</v>
      </c>
      <c r="F1321">
        <v>2.0262436866760254</v>
      </c>
      <c r="G1321">
        <v>2.008852481842041</v>
      </c>
      <c r="H1321">
        <v>3.99283766746521E-2</v>
      </c>
      <c r="I1321">
        <v>86.323668845830724</v>
      </c>
      <c r="J1321">
        <v>1</v>
      </c>
      <c r="K1321" s="6" t="s">
        <v>2793</v>
      </c>
    </row>
    <row r="1322" spans="1:11" x14ac:dyDescent="0.3">
      <c r="A1322" s="5" t="str">
        <f t="shared" si="20"/>
        <v/>
      </c>
      <c r="B1322" t="s">
        <v>67</v>
      </c>
      <c r="C1322" t="s">
        <v>78</v>
      </c>
      <c r="D1322" s="8" t="s">
        <v>294</v>
      </c>
      <c r="E1322">
        <v>1</v>
      </c>
      <c r="F1322">
        <v>1.709105372428894</v>
      </c>
      <c r="G1322">
        <v>1.7031420469284058</v>
      </c>
      <c r="H1322">
        <v>3.4256927669048309E-2</v>
      </c>
      <c r="I1322">
        <v>84.009830757210267</v>
      </c>
      <c r="J1322">
        <v>1</v>
      </c>
      <c r="K1322" s="6" t="s">
        <v>2794</v>
      </c>
    </row>
    <row r="1323" spans="1:11" x14ac:dyDescent="0.3">
      <c r="A1323" s="5" t="str">
        <f t="shared" si="20"/>
        <v/>
      </c>
      <c r="B1323" t="s">
        <v>67</v>
      </c>
      <c r="C1323" t="s">
        <v>78</v>
      </c>
      <c r="D1323" s="8" t="s">
        <v>294</v>
      </c>
      <c r="E1323">
        <v>2</v>
      </c>
      <c r="F1323">
        <v>1.5112406015396118</v>
      </c>
      <c r="G1323">
        <v>1.4920231103897095</v>
      </c>
      <c r="H1323">
        <v>3.212960809469223E-2</v>
      </c>
      <c r="I1323">
        <v>82.527310305131522</v>
      </c>
      <c r="J1323">
        <v>1</v>
      </c>
      <c r="K1323" s="6" t="s">
        <v>2795</v>
      </c>
    </row>
    <row r="1324" spans="1:11" x14ac:dyDescent="0.3">
      <c r="A1324" s="5" t="str">
        <f t="shared" si="20"/>
        <v/>
      </c>
      <c r="B1324" t="s">
        <v>67</v>
      </c>
      <c r="C1324" t="s">
        <v>78</v>
      </c>
      <c r="D1324" s="8" t="s">
        <v>294</v>
      </c>
      <c r="E1324">
        <v>3</v>
      </c>
      <c r="F1324">
        <v>1.300963282585144</v>
      </c>
      <c r="G1324">
        <v>1.3213008642196655</v>
      </c>
      <c r="H1324">
        <v>2.8597481548786163E-2</v>
      </c>
      <c r="I1324">
        <v>81.316283499726353</v>
      </c>
      <c r="J1324">
        <v>1</v>
      </c>
      <c r="K1324" s="6" t="s">
        <v>2796</v>
      </c>
    </row>
    <row r="1325" spans="1:11" x14ac:dyDescent="0.3">
      <c r="A1325" s="5" t="str">
        <f t="shared" si="20"/>
        <v/>
      </c>
      <c r="B1325" t="s">
        <v>67</v>
      </c>
      <c r="C1325" t="s">
        <v>78</v>
      </c>
      <c r="D1325" s="8" t="s">
        <v>294</v>
      </c>
      <c r="E1325">
        <v>4</v>
      </c>
      <c r="F1325">
        <v>1.1632319688796997</v>
      </c>
      <c r="G1325">
        <v>1.1736785173416138</v>
      </c>
      <c r="H1325">
        <v>2.5740532204508781E-2</v>
      </c>
      <c r="I1325">
        <v>80.226801223985376</v>
      </c>
      <c r="J1325">
        <v>1</v>
      </c>
      <c r="K1325" s="6" t="s">
        <v>2797</v>
      </c>
    </row>
    <row r="1326" spans="1:11" x14ac:dyDescent="0.3">
      <c r="A1326" s="5" t="str">
        <f t="shared" si="20"/>
        <v/>
      </c>
      <c r="B1326" t="s">
        <v>67</v>
      </c>
      <c r="C1326" t="s">
        <v>78</v>
      </c>
      <c r="D1326" s="8" t="s">
        <v>294</v>
      </c>
      <c r="E1326">
        <v>5</v>
      </c>
      <c r="F1326">
        <v>1.075663685798645</v>
      </c>
      <c r="G1326">
        <v>1.0848608016967773</v>
      </c>
      <c r="H1326">
        <v>2.4232743307948112E-2</v>
      </c>
      <c r="I1326">
        <v>77.6944882372715</v>
      </c>
      <c r="J1326">
        <v>1</v>
      </c>
      <c r="K1326" s="6" t="s">
        <v>2798</v>
      </c>
    </row>
    <row r="1327" spans="1:11" x14ac:dyDescent="0.3">
      <c r="A1327" s="5" t="str">
        <f t="shared" si="20"/>
        <v/>
      </c>
      <c r="B1327" t="s">
        <v>67</v>
      </c>
      <c r="C1327" t="s">
        <v>78</v>
      </c>
      <c r="D1327" s="8" t="s">
        <v>294</v>
      </c>
      <c r="E1327">
        <v>6</v>
      </c>
      <c r="F1327">
        <v>0.98289257287979126</v>
      </c>
      <c r="G1327">
        <v>1.0371881723403931</v>
      </c>
      <c r="H1327">
        <v>2.2261269390583038E-2</v>
      </c>
      <c r="I1327">
        <v>76.905071754109827</v>
      </c>
      <c r="J1327">
        <v>1</v>
      </c>
      <c r="K1327" s="6" t="s">
        <v>2799</v>
      </c>
    </row>
    <row r="1328" spans="1:11" x14ac:dyDescent="0.3">
      <c r="A1328" s="5" t="str">
        <f t="shared" si="20"/>
        <v/>
      </c>
      <c r="B1328" t="s">
        <v>67</v>
      </c>
      <c r="C1328" t="s">
        <v>78</v>
      </c>
      <c r="D1328" s="8" t="s">
        <v>294</v>
      </c>
      <c r="E1328">
        <v>7</v>
      </c>
      <c r="F1328">
        <v>0.9213290810585022</v>
      </c>
      <c r="G1328">
        <v>0.94990742206573486</v>
      </c>
      <c r="H1328">
        <v>2.2569950670003891E-2</v>
      </c>
      <c r="I1328">
        <v>76.591103729524647</v>
      </c>
      <c r="J1328">
        <v>1</v>
      </c>
      <c r="K1328" s="6" t="s">
        <v>2800</v>
      </c>
    </row>
    <row r="1329" spans="1:11" x14ac:dyDescent="0.3">
      <c r="A1329" s="5" t="str">
        <f t="shared" si="20"/>
        <v/>
      </c>
      <c r="B1329" t="s">
        <v>67</v>
      </c>
      <c r="C1329" t="s">
        <v>78</v>
      </c>
      <c r="D1329" s="8" t="s">
        <v>294</v>
      </c>
      <c r="E1329">
        <v>8</v>
      </c>
      <c r="F1329">
        <v>0.90265828371047974</v>
      </c>
      <c r="G1329">
        <v>0.93693345785140991</v>
      </c>
      <c r="H1329">
        <v>2.553851343691349E-2</v>
      </c>
      <c r="I1329">
        <v>76.819572592790038</v>
      </c>
      <c r="J1329">
        <v>1</v>
      </c>
      <c r="K1329" s="6" t="s">
        <v>2801</v>
      </c>
    </row>
    <row r="1330" spans="1:11" x14ac:dyDescent="0.3">
      <c r="A1330" s="5" t="str">
        <f t="shared" si="20"/>
        <v/>
      </c>
      <c r="B1330" t="s">
        <v>67</v>
      </c>
      <c r="C1330" t="s">
        <v>78</v>
      </c>
      <c r="D1330" s="8" t="s">
        <v>294</v>
      </c>
      <c r="E1330">
        <v>9</v>
      </c>
      <c r="F1330">
        <v>0.83208763599395752</v>
      </c>
      <c r="G1330">
        <v>0.91461265087127686</v>
      </c>
      <c r="H1330">
        <v>3.014814481139183E-2</v>
      </c>
      <c r="I1330">
        <v>80.198040002782534</v>
      </c>
      <c r="J1330">
        <v>1</v>
      </c>
      <c r="K1330" s="6" t="s">
        <v>2802</v>
      </c>
    </row>
    <row r="1331" spans="1:11" x14ac:dyDescent="0.3">
      <c r="A1331" s="5" t="str">
        <f t="shared" si="20"/>
        <v/>
      </c>
      <c r="B1331" t="s">
        <v>67</v>
      </c>
      <c r="C1331" t="s">
        <v>78</v>
      </c>
      <c r="D1331" s="8" t="s">
        <v>294</v>
      </c>
      <c r="E1331">
        <v>10</v>
      </c>
      <c r="F1331">
        <v>0.85369294881820679</v>
      </c>
      <c r="G1331">
        <v>0.91154295206069946</v>
      </c>
      <c r="H1331">
        <v>3.504745289683342E-2</v>
      </c>
      <c r="I1331">
        <v>83.082666892659631</v>
      </c>
      <c r="J1331">
        <v>1</v>
      </c>
      <c r="K1331" s="6" t="s">
        <v>2803</v>
      </c>
    </row>
    <row r="1332" spans="1:11" x14ac:dyDescent="0.3">
      <c r="A1332" s="5" t="str">
        <f t="shared" si="20"/>
        <v/>
      </c>
      <c r="B1332" t="s">
        <v>67</v>
      </c>
      <c r="C1332" t="s">
        <v>78</v>
      </c>
      <c r="D1332" s="8" t="s">
        <v>294</v>
      </c>
      <c r="E1332">
        <v>11</v>
      </c>
      <c r="F1332">
        <v>1.0093961954116821</v>
      </c>
      <c r="G1332">
        <v>1.0400609970092773</v>
      </c>
      <c r="H1332">
        <v>4.1966751217842102E-2</v>
      </c>
      <c r="I1332">
        <v>87.674013068668785</v>
      </c>
      <c r="J1332">
        <v>1</v>
      </c>
      <c r="K1332" s="6" t="s">
        <v>2804</v>
      </c>
    </row>
    <row r="1333" spans="1:11" x14ac:dyDescent="0.3">
      <c r="A1333" s="5" t="str">
        <f t="shared" si="20"/>
        <v/>
      </c>
      <c r="B1333" t="s">
        <v>67</v>
      </c>
      <c r="C1333" t="s">
        <v>78</v>
      </c>
      <c r="D1333" s="8" t="s">
        <v>294</v>
      </c>
      <c r="E1333">
        <v>12</v>
      </c>
      <c r="F1333">
        <v>1.3206286430358887</v>
      </c>
      <c r="G1333">
        <v>1.2775622606277466</v>
      </c>
      <c r="H1333">
        <v>4.7299716621637344E-2</v>
      </c>
      <c r="I1333">
        <v>92.485738189558973</v>
      </c>
      <c r="J1333">
        <v>1</v>
      </c>
      <c r="K1333" s="6" t="s">
        <v>2805</v>
      </c>
    </row>
    <row r="1334" spans="1:11" x14ac:dyDescent="0.3">
      <c r="A1334" s="5" t="str">
        <f t="shared" si="20"/>
        <v/>
      </c>
      <c r="B1334" t="s">
        <v>67</v>
      </c>
      <c r="C1334" t="s">
        <v>78</v>
      </c>
      <c r="D1334" s="8" t="s">
        <v>294</v>
      </c>
      <c r="E1334">
        <v>13</v>
      </c>
      <c r="F1334">
        <v>1.6549141407012939</v>
      </c>
      <c r="G1334">
        <v>1.5930771827697754</v>
      </c>
      <c r="H1334">
        <v>5.0840586423873901E-2</v>
      </c>
      <c r="I1334">
        <v>95.953193284233535</v>
      </c>
      <c r="J1334">
        <v>1</v>
      </c>
      <c r="K1334" s="6" t="s">
        <v>2806</v>
      </c>
    </row>
    <row r="1335" spans="1:11" x14ac:dyDescent="0.3">
      <c r="A1335" s="5" t="str">
        <f t="shared" si="20"/>
        <v/>
      </c>
      <c r="B1335" t="s">
        <v>67</v>
      </c>
      <c r="C1335" t="s">
        <v>78</v>
      </c>
      <c r="D1335" s="8" t="s">
        <v>294</v>
      </c>
      <c r="E1335">
        <v>14</v>
      </c>
      <c r="F1335">
        <v>1.9435387849807739</v>
      </c>
      <c r="G1335">
        <v>1.857081413269043</v>
      </c>
      <c r="H1335">
        <v>5.0689473748207092E-2</v>
      </c>
      <c r="I1335">
        <v>98.937569551957694</v>
      </c>
      <c r="J1335">
        <v>1</v>
      </c>
      <c r="K1335" s="6" t="s">
        <v>2807</v>
      </c>
    </row>
    <row r="1336" spans="1:11" x14ac:dyDescent="0.3">
      <c r="A1336" s="5" t="str">
        <f t="shared" si="20"/>
        <v/>
      </c>
      <c r="B1336" t="s">
        <v>67</v>
      </c>
      <c r="C1336" t="s">
        <v>78</v>
      </c>
      <c r="D1336" s="8" t="s">
        <v>294</v>
      </c>
      <c r="E1336">
        <v>15</v>
      </c>
      <c r="F1336">
        <v>2.1982474327087402</v>
      </c>
      <c r="G1336">
        <v>2.1984775066375732</v>
      </c>
      <c r="H1336">
        <v>4.6421948820352554E-2</v>
      </c>
      <c r="I1336">
        <v>100.56713434432568</v>
      </c>
      <c r="J1336">
        <v>1</v>
      </c>
      <c r="K1336" s="6" t="s">
        <v>2808</v>
      </c>
    </row>
    <row r="1337" spans="1:11" x14ac:dyDescent="0.3">
      <c r="A1337" s="5" t="str">
        <f t="shared" si="20"/>
        <v/>
      </c>
      <c r="B1337" t="s">
        <v>67</v>
      </c>
      <c r="C1337" t="s">
        <v>78</v>
      </c>
      <c r="D1337" s="8" t="s">
        <v>294</v>
      </c>
      <c r="E1337">
        <v>16</v>
      </c>
      <c r="F1337">
        <v>2.5508472919464111</v>
      </c>
      <c r="G1337">
        <v>2.5687754154205322</v>
      </c>
      <c r="H1337">
        <v>2.3942450061440468E-2</v>
      </c>
      <c r="I1337">
        <v>100.68454688841483</v>
      </c>
      <c r="J1337">
        <v>1</v>
      </c>
      <c r="K1337" s="6" t="s">
        <v>2809</v>
      </c>
    </row>
    <row r="1338" spans="1:11" x14ac:dyDescent="0.3">
      <c r="A1338" s="5" t="str">
        <f t="shared" si="20"/>
        <v/>
      </c>
      <c r="B1338" t="s">
        <v>67</v>
      </c>
      <c r="C1338" t="s">
        <v>78</v>
      </c>
      <c r="D1338" s="8" t="s">
        <v>294</v>
      </c>
      <c r="E1338">
        <v>17</v>
      </c>
      <c r="F1338">
        <v>2.8478000164031982</v>
      </c>
      <c r="G1338">
        <v>2.8298718929290771</v>
      </c>
      <c r="H1338">
        <v>2.3942450061440468E-2</v>
      </c>
      <c r="I1338">
        <v>100.57413697026648</v>
      </c>
      <c r="J1338">
        <v>1</v>
      </c>
      <c r="K1338" s="6" t="s">
        <v>2810</v>
      </c>
    </row>
    <row r="1339" spans="1:11" x14ac:dyDescent="0.3">
      <c r="A1339" s="5" t="str">
        <f t="shared" si="20"/>
        <v/>
      </c>
      <c r="B1339" t="s">
        <v>67</v>
      </c>
      <c r="C1339" t="s">
        <v>78</v>
      </c>
      <c r="D1339" s="8" t="s">
        <v>294</v>
      </c>
      <c r="E1339">
        <v>18</v>
      </c>
      <c r="F1339">
        <v>3.038485050201416</v>
      </c>
      <c r="G1339">
        <v>3.1270713806152344</v>
      </c>
      <c r="H1339">
        <v>4.5433234423398972E-2</v>
      </c>
      <c r="I1339">
        <v>99.85142888187282</v>
      </c>
      <c r="J1339">
        <v>1</v>
      </c>
      <c r="K1339" s="6" t="s">
        <v>2811</v>
      </c>
    </row>
    <row r="1340" spans="1:11" x14ac:dyDescent="0.3">
      <c r="A1340" s="5" t="str">
        <f t="shared" si="20"/>
        <v/>
      </c>
      <c r="B1340" t="s">
        <v>67</v>
      </c>
      <c r="C1340" t="s">
        <v>78</v>
      </c>
      <c r="D1340" s="8" t="s">
        <v>294</v>
      </c>
      <c r="E1340">
        <v>19</v>
      </c>
      <c r="F1340">
        <v>3.1217620372772217</v>
      </c>
      <c r="G1340">
        <v>2.2821989059448242</v>
      </c>
      <c r="H1340">
        <v>5.3118813782930374E-2</v>
      </c>
      <c r="I1340">
        <v>98.28790193886195</v>
      </c>
      <c r="J1340">
        <v>1</v>
      </c>
      <c r="K1340" s="6" t="s">
        <v>2812</v>
      </c>
    </row>
    <row r="1341" spans="1:11" x14ac:dyDescent="0.3">
      <c r="A1341" s="5" t="str">
        <f t="shared" si="20"/>
        <v/>
      </c>
      <c r="B1341" t="s">
        <v>67</v>
      </c>
      <c r="C1341" t="s">
        <v>78</v>
      </c>
      <c r="D1341" s="8" t="s">
        <v>294</v>
      </c>
      <c r="E1341">
        <v>20</v>
      </c>
      <c r="F1341">
        <v>3.0624182224273682</v>
      </c>
      <c r="G1341">
        <v>2.5695750713348389</v>
      </c>
      <c r="H1341">
        <v>5.3455691784620285E-2</v>
      </c>
      <c r="I1341">
        <v>95.757124494569894</v>
      </c>
      <c r="J1341">
        <v>1</v>
      </c>
      <c r="K1341" s="6" t="s">
        <v>2813</v>
      </c>
    </row>
    <row r="1342" spans="1:11" x14ac:dyDescent="0.3">
      <c r="A1342" s="5" t="str">
        <f t="shared" si="20"/>
        <v/>
      </c>
      <c r="B1342" t="s">
        <v>67</v>
      </c>
      <c r="C1342" t="s">
        <v>78</v>
      </c>
      <c r="D1342" s="8" t="s">
        <v>294</v>
      </c>
      <c r="E1342">
        <v>21</v>
      </c>
      <c r="F1342">
        <v>2.8746483325958252</v>
      </c>
      <c r="G1342">
        <v>3.3334007263183594</v>
      </c>
      <c r="H1342">
        <v>5.2105478942394257E-2</v>
      </c>
      <c r="I1342">
        <v>92.483536728919447</v>
      </c>
      <c r="J1342">
        <v>1</v>
      </c>
      <c r="K1342" s="6" t="s">
        <v>2814</v>
      </c>
    </row>
    <row r="1343" spans="1:11" x14ac:dyDescent="0.3">
      <c r="A1343" s="5" t="str">
        <f t="shared" si="20"/>
        <v/>
      </c>
      <c r="B1343" t="s">
        <v>67</v>
      </c>
      <c r="C1343" t="s">
        <v>78</v>
      </c>
      <c r="D1343" s="8" t="s">
        <v>294</v>
      </c>
      <c r="E1343">
        <v>22</v>
      </c>
      <c r="F1343">
        <v>2.6647520065307617</v>
      </c>
      <c r="G1343">
        <v>2.844677209854126</v>
      </c>
      <c r="H1343">
        <v>4.9240101128816605E-2</v>
      </c>
      <c r="I1343">
        <v>89.593195474399906</v>
      </c>
      <c r="J1343">
        <v>1</v>
      </c>
      <c r="K1343" s="6" t="s">
        <v>2815</v>
      </c>
    </row>
    <row r="1344" spans="1:11" x14ac:dyDescent="0.3">
      <c r="A1344" s="5" t="str">
        <f t="shared" si="20"/>
        <v/>
      </c>
      <c r="B1344" t="s">
        <v>67</v>
      </c>
      <c r="C1344" t="s">
        <v>78</v>
      </c>
      <c r="D1344" s="8" t="s">
        <v>294</v>
      </c>
      <c r="E1344">
        <v>23</v>
      </c>
      <c r="F1344">
        <v>2.3313379287719727</v>
      </c>
      <c r="G1344">
        <v>2.4500527381896973</v>
      </c>
      <c r="H1344">
        <v>4.5093994587659836E-2</v>
      </c>
      <c r="I1344">
        <v>88.013733492156888</v>
      </c>
      <c r="J1344">
        <v>1</v>
      </c>
      <c r="K1344" s="6" t="s">
        <v>2816</v>
      </c>
    </row>
    <row r="1345" spans="1:11" x14ac:dyDescent="0.3">
      <c r="A1345" s="5" t="str">
        <f t="shared" si="20"/>
        <v/>
      </c>
      <c r="B1345" t="s">
        <v>67</v>
      </c>
      <c r="C1345" t="s">
        <v>78</v>
      </c>
      <c r="D1345" s="8" t="s">
        <v>294</v>
      </c>
      <c r="E1345">
        <v>24</v>
      </c>
      <c r="F1345">
        <v>2.0388271808624268</v>
      </c>
      <c r="G1345">
        <v>2.1179981231689453</v>
      </c>
      <c r="H1345">
        <v>4.109206423163414E-2</v>
      </c>
      <c r="I1345">
        <v>86.137022323838892</v>
      </c>
      <c r="J1345">
        <v>1</v>
      </c>
      <c r="K1345" s="6" t="s">
        <v>2817</v>
      </c>
    </row>
    <row r="1346" spans="1:11" x14ac:dyDescent="0.3">
      <c r="A1346" s="5" t="str">
        <f t="shared" ref="A1346:A1409" si="21">IF(AND(category = B1346, subcategory=C1346, reportdate = D1346), E1346, "")</f>
        <v/>
      </c>
      <c r="B1346" t="s">
        <v>67</v>
      </c>
      <c r="C1346" t="s">
        <v>78</v>
      </c>
      <c r="D1346" s="8" t="s">
        <v>295</v>
      </c>
      <c r="E1346">
        <v>1</v>
      </c>
      <c r="F1346">
        <v>1.5599117279052734</v>
      </c>
      <c r="G1346">
        <v>1.5011934041976929</v>
      </c>
      <c r="H1346">
        <v>3.5821400582790375E-2</v>
      </c>
      <c r="I1346">
        <v>81.725906010677946</v>
      </c>
      <c r="J1346">
        <v>1</v>
      </c>
      <c r="K1346" s="6" t="s">
        <v>2818</v>
      </c>
    </row>
    <row r="1347" spans="1:11" x14ac:dyDescent="0.3">
      <c r="A1347" s="5" t="str">
        <f t="shared" si="21"/>
        <v/>
      </c>
      <c r="B1347" t="s">
        <v>67</v>
      </c>
      <c r="C1347" t="s">
        <v>78</v>
      </c>
      <c r="D1347" s="8" t="s">
        <v>295</v>
      </c>
      <c r="E1347">
        <v>2</v>
      </c>
      <c r="F1347">
        <v>1.3810125589370728</v>
      </c>
      <c r="G1347">
        <v>1.3506349325180054</v>
      </c>
      <c r="H1347">
        <v>3.2730277627706528E-2</v>
      </c>
      <c r="I1347">
        <v>79.97411265552492</v>
      </c>
      <c r="J1347">
        <v>1</v>
      </c>
      <c r="K1347" s="6" t="s">
        <v>2819</v>
      </c>
    </row>
    <row r="1348" spans="1:11" x14ac:dyDescent="0.3">
      <c r="A1348" s="5" t="str">
        <f t="shared" si="21"/>
        <v/>
      </c>
      <c r="B1348" t="s">
        <v>67</v>
      </c>
      <c r="C1348" t="s">
        <v>78</v>
      </c>
      <c r="D1348" s="8" t="s">
        <v>295</v>
      </c>
      <c r="E1348">
        <v>3</v>
      </c>
      <c r="F1348">
        <v>1.2459546327590942</v>
      </c>
      <c r="G1348">
        <v>1.1842730045318604</v>
      </c>
      <c r="H1348">
        <v>2.9101712629199028E-2</v>
      </c>
      <c r="I1348">
        <v>78.845483358282792</v>
      </c>
      <c r="J1348">
        <v>1</v>
      </c>
      <c r="K1348" s="6" t="s">
        <v>2820</v>
      </c>
    </row>
    <row r="1349" spans="1:11" x14ac:dyDescent="0.3">
      <c r="A1349" s="5" t="str">
        <f t="shared" si="21"/>
        <v/>
      </c>
      <c r="B1349" t="s">
        <v>67</v>
      </c>
      <c r="C1349" t="s">
        <v>78</v>
      </c>
      <c r="D1349" s="8" t="s">
        <v>295</v>
      </c>
      <c r="E1349">
        <v>4</v>
      </c>
      <c r="F1349">
        <v>1.158071756362915</v>
      </c>
      <c r="G1349">
        <v>1.0995007753372192</v>
      </c>
      <c r="H1349">
        <v>2.7193756774067879E-2</v>
      </c>
      <c r="I1349">
        <v>78.131829707783865</v>
      </c>
      <c r="J1349">
        <v>1</v>
      </c>
      <c r="K1349" s="6" t="s">
        <v>2821</v>
      </c>
    </row>
    <row r="1350" spans="1:11" x14ac:dyDescent="0.3">
      <c r="A1350" s="5" t="str">
        <f t="shared" si="21"/>
        <v/>
      </c>
      <c r="B1350" t="s">
        <v>67</v>
      </c>
      <c r="C1350" t="s">
        <v>78</v>
      </c>
      <c r="D1350" s="8" t="s">
        <v>295</v>
      </c>
      <c r="E1350">
        <v>5</v>
      </c>
      <c r="F1350">
        <v>1.0526936054229736</v>
      </c>
      <c r="G1350">
        <v>1.0436478853225708</v>
      </c>
      <c r="H1350">
        <v>2.3826731368899345E-2</v>
      </c>
      <c r="I1350">
        <v>77.614964064978125</v>
      </c>
      <c r="J1350">
        <v>1</v>
      </c>
      <c r="K1350" s="6" t="s">
        <v>2822</v>
      </c>
    </row>
    <row r="1351" spans="1:11" x14ac:dyDescent="0.3">
      <c r="A1351" s="5" t="str">
        <f t="shared" si="21"/>
        <v/>
      </c>
      <c r="B1351" t="s">
        <v>67</v>
      </c>
      <c r="C1351" t="s">
        <v>78</v>
      </c>
      <c r="D1351" s="8" t="s">
        <v>295</v>
      </c>
      <c r="E1351">
        <v>6</v>
      </c>
      <c r="F1351">
        <v>1.0216548442840576</v>
      </c>
      <c r="G1351">
        <v>1.0018045902252197</v>
      </c>
      <c r="H1351">
        <v>2.3205554112792015E-2</v>
      </c>
      <c r="I1351">
        <v>77.437123280001757</v>
      </c>
      <c r="J1351">
        <v>1</v>
      </c>
      <c r="K1351" s="6" t="s">
        <v>2823</v>
      </c>
    </row>
    <row r="1352" spans="1:11" x14ac:dyDescent="0.3">
      <c r="A1352" s="5" t="str">
        <f t="shared" si="21"/>
        <v/>
      </c>
      <c r="B1352" t="s">
        <v>67</v>
      </c>
      <c r="C1352" t="s">
        <v>78</v>
      </c>
      <c r="D1352" s="8" t="s">
        <v>295</v>
      </c>
      <c r="E1352">
        <v>7</v>
      </c>
      <c r="F1352">
        <v>0.99278819561004639</v>
      </c>
      <c r="G1352">
        <v>0.97730225324630737</v>
      </c>
      <c r="H1352">
        <v>2.2543938830494881E-2</v>
      </c>
      <c r="I1352">
        <v>77.317772892543246</v>
      </c>
      <c r="J1352">
        <v>1</v>
      </c>
      <c r="K1352" s="6" t="s">
        <v>2824</v>
      </c>
    </row>
    <row r="1353" spans="1:11" x14ac:dyDescent="0.3">
      <c r="A1353" s="5" t="str">
        <f t="shared" si="21"/>
        <v/>
      </c>
      <c r="B1353" t="s">
        <v>67</v>
      </c>
      <c r="C1353" t="s">
        <v>78</v>
      </c>
      <c r="D1353" s="8" t="s">
        <v>295</v>
      </c>
      <c r="E1353">
        <v>8</v>
      </c>
      <c r="F1353">
        <v>0.98504531383514404</v>
      </c>
      <c r="G1353">
        <v>0.92121201753616333</v>
      </c>
      <c r="H1353">
        <v>2.5491820648312569E-2</v>
      </c>
      <c r="I1353">
        <v>77.308968318853161</v>
      </c>
      <c r="J1353">
        <v>1</v>
      </c>
      <c r="K1353" s="6" t="s">
        <v>2825</v>
      </c>
    </row>
    <row r="1354" spans="1:11" x14ac:dyDescent="0.3">
      <c r="A1354" s="5" t="str">
        <f t="shared" si="21"/>
        <v/>
      </c>
      <c r="B1354" t="s">
        <v>67</v>
      </c>
      <c r="C1354" t="s">
        <v>78</v>
      </c>
      <c r="D1354" s="8" t="s">
        <v>295</v>
      </c>
      <c r="E1354">
        <v>9</v>
      </c>
      <c r="F1354">
        <v>1.008902907371521</v>
      </c>
      <c r="G1354">
        <v>0.92936909198760986</v>
      </c>
      <c r="H1354">
        <v>3.1888291239738464E-2</v>
      </c>
      <c r="I1354">
        <v>79.343247756384372</v>
      </c>
      <c r="J1354">
        <v>1</v>
      </c>
      <c r="K1354" s="6" t="s">
        <v>2826</v>
      </c>
    </row>
    <row r="1355" spans="1:11" x14ac:dyDescent="0.3">
      <c r="A1355" s="5" t="str">
        <f t="shared" si="21"/>
        <v/>
      </c>
      <c r="B1355" t="s">
        <v>67</v>
      </c>
      <c r="C1355" t="s">
        <v>78</v>
      </c>
      <c r="D1355" s="8" t="s">
        <v>295</v>
      </c>
      <c r="E1355">
        <v>10</v>
      </c>
      <c r="F1355">
        <v>0.99910938739776611</v>
      </c>
      <c r="G1355">
        <v>0.85107499361038208</v>
      </c>
      <c r="H1355">
        <v>3.8387056440114975E-2</v>
      </c>
      <c r="I1355">
        <v>80.530855078446237</v>
      </c>
      <c r="J1355">
        <v>1</v>
      </c>
      <c r="K1355" s="6" t="s">
        <v>2827</v>
      </c>
    </row>
    <row r="1356" spans="1:11" x14ac:dyDescent="0.3">
      <c r="A1356" s="5" t="str">
        <f t="shared" si="21"/>
        <v/>
      </c>
      <c r="B1356" t="s">
        <v>67</v>
      </c>
      <c r="C1356" t="s">
        <v>78</v>
      </c>
      <c r="D1356" s="8" t="s">
        <v>295</v>
      </c>
      <c r="E1356">
        <v>11</v>
      </c>
      <c r="F1356">
        <v>1.0064754486083984</v>
      </c>
      <c r="G1356">
        <v>0.91054654121398926</v>
      </c>
      <c r="H1356">
        <v>4.4520799070596695E-2</v>
      </c>
      <c r="I1356">
        <v>84.301794049255832</v>
      </c>
      <c r="J1356">
        <v>1</v>
      </c>
      <c r="K1356" s="6" t="s">
        <v>2828</v>
      </c>
    </row>
    <row r="1357" spans="1:11" x14ac:dyDescent="0.3">
      <c r="A1357" s="5" t="str">
        <f t="shared" si="21"/>
        <v/>
      </c>
      <c r="B1357" t="s">
        <v>67</v>
      </c>
      <c r="C1357" t="s">
        <v>78</v>
      </c>
      <c r="D1357" s="8" t="s">
        <v>295</v>
      </c>
      <c r="E1357">
        <v>12</v>
      </c>
      <c r="F1357">
        <v>1.0817641019821167</v>
      </c>
      <c r="G1357">
        <v>0.9049992561340332</v>
      </c>
      <c r="H1357">
        <v>4.9729056656360626E-2</v>
      </c>
      <c r="I1357">
        <v>88.2181845872922</v>
      </c>
      <c r="J1357">
        <v>1</v>
      </c>
      <c r="K1357" s="6" t="s">
        <v>2829</v>
      </c>
    </row>
    <row r="1358" spans="1:11" x14ac:dyDescent="0.3">
      <c r="A1358" s="5" t="str">
        <f t="shared" si="21"/>
        <v/>
      </c>
      <c r="B1358" t="s">
        <v>67</v>
      </c>
      <c r="C1358" t="s">
        <v>78</v>
      </c>
      <c r="D1358" s="8" t="s">
        <v>295</v>
      </c>
      <c r="E1358">
        <v>13</v>
      </c>
      <c r="F1358">
        <v>1.2592382431030273</v>
      </c>
      <c r="G1358">
        <v>1.162900447845459</v>
      </c>
      <c r="H1358">
        <v>5.3800437599420547E-2</v>
      </c>
      <c r="I1358">
        <v>90.910787745884491</v>
      </c>
      <c r="J1358">
        <v>1</v>
      </c>
      <c r="K1358" s="6" t="s">
        <v>2830</v>
      </c>
    </row>
    <row r="1359" spans="1:11" x14ac:dyDescent="0.3">
      <c r="A1359" s="5" t="str">
        <f t="shared" si="21"/>
        <v/>
      </c>
      <c r="B1359" t="s">
        <v>67</v>
      </c>
      <c r="C1359" t="s">
        <v>78</v>
      </c>
      <c r="D1359" s="8" t="s">
        <v>295</v>
      </c>
      <c r="E1359">
        <v>14</v>
      </c>
      <c r="F1359">
        <v>1.5925531387329102</v>
      </c>
      <c r="G1359">
        <v>1.4436919689178467</v>
      </c>
      <c r="H1359">
        <v>5.5848013609647751E-2</v>
      </c>
      <c r="I1359">
        <v>93.013086987258802</v>
      </c>
      <c r="J1359">
        <v>1</v>
      </c>
      <c r="K1359" s="6" t="s">
        <v>2831</v>
      </c>
    </row>
    <row r="1360" spans="1:11" x14ac:dyDescent="0.3">
      <c r="A1360" s="5" t="str">
        <f t="shared" si="21"/>
        <v/>
      </c>
      <c r="B1360" t="s">
        <v>67</v>
      </c>
      <c r="C1360" t="s">
        <v>78</v>
      </c>
      <c r="D1360" s="8" t="s">
        <v>295</v>
      </c>
      <c r="E1360">
        <v>15</v>
      </c>
      <c r="F1360">
        <v>1.9766067266464233</v>
      </c>
      <c r="G1360">
        <v>1.8442747592926025</v>
      </c>
      <c r="H1360">
        <v>5.5442459881305695E-2</v>
      </c>
      <c r="I1360">
        <v>95.037391771589</v>
      </c>
      <c r="J1360">
        <v>1</v>
      </c>
      <c r="K1360" s="6" t="s">
        <v>2832</v>
      </c>
    </row>
    <row r="1361" spans="1:11" x14ac:dyDescent="0.3">
      <c r="A1361" s="5" t="str">
        <f t="shared" si="21"/>
        <v/>
      </c>
      <c r="B1361" t="s">
        <v>67</v>
      </c>
      <c r="C1361" t="s">
        <v>78</v>
      </c>
      <c r="D1361" s="8" t="s">
        <v>295</v>
      </c>
      <c r="E1361">
        <v>16</v>
      </c>
      <c r="F1361">
        <v>2.3586235046386719</v>
      </c>
      <c r="G1361">
        <v>2.352672815322876</v>
      </c>
      <c r="H1361">
        <v>5.1326517015695572E-2</v>
      </c>
      <c r="I1361">
        <v>96.596943245794535</v>
      </c>
      <c r="J1361">
        <v>1</v>
      </c>
      <c r="K1361" s="6" t="s">
        <v>2833</v>
      </c>
    </row>
    <row r="1362" spans="1:11" x14ac:dyDescent="0.3">
      <c r="A1362" s="5" t="str">
        <f t="shared" si="21"/>
        <v/>
      </c>
      <c r="B1362" t="s">
        <v>67</v>
      </c>
      <c r="C1362" t="s">
        <v>78</v>
      </c>
      <c r="D1362" s="8" t="s">
        <v>295</v>
      </c>
      <c r="E1362">
        <v>17</v>
      </c>
      <c r="F1362">
        <v>2.6751964092254639</v>
      </c>
      <c r="G1362">
        <v>2.6292469501495361</v>
      </c>
      <c r="H1362">
        <v>2.5652199983596802E-2</v>
      </c>
      <c r="I1362">
        <v>97.631479587411519</v>
      </c>
      <c r="J1362">
        <v>1</v>
      </c>
      <c r="K1362" s="6" t="s">
        <v>2834</v>
      </c>
    </row>
    <row r="1363" spans="1:11" x14ac:dyDescent="0.3">
      <c r="A1363" s="5" t="str">
        <f t="shared" si="21"/>
        <v/>
      </c>
      <c r="B1363" t="s">
        <v>67</v>
      </c>
      <c r="C1363" t="s">
        <v>78</v>
      </c>
      <c r="D1363" s="8" t="s">
        <v>295</v>
      </c>
      <c r="E1363">
        <v>18</v>
      </c>
      <c r="F1363">
        <v>2.9141356945037842</v>
      </c>
      <c r="G1363">
        <v>2.960085391998291</v>
      </c>
      <c r="H1363">
        <v>2.5652199983596802E-2</v>
      </c>
      <c r="I1363">
        <v>97.606562099600197</v>
      </c>
      <c r="J1363">
        <v>1</v>
      </c>
      <c r="K1363" s="6" t="s">
        <v>2835</v>
      </c>
    </row>
    <row r="1364" spans="1:11" x14ac:dyDescent="0.3">
      <c r="A1364" s="5" t="str">
        <f t="shared" si="21"/>
        <v/>
      </c>
      <c r="B1364" t="s">
        <v>67</v>
      </c>
      <c r="C1364" t="s">
        <v>78</v>
      </c>
      <c r="D1364" s="8" t="s">
        <v>295</v>
      </c>
      <c r="E1364">
        <v>19</v>
      </c>
      <c r="F1364">
        <v>2.9883947372436523</v>
      </c>
      <c r="G1364">
        <v>3.1764264106750488</v>
      </c>
      <c r="H1364">
        <v>4.8721533268690109E-2</v>
      </c>
      <c r="I1364">
        <v>97.092536960687852</v>
      </c>
      <c r="J1364">
        <v>1</v>
      </c>
      <c r="K1364" s="6" t="s">
        <v>2836</v>
      </c>
    </row>
    <row r="1365" spans="1:11" x14ac:dyDescent="0.3">
      <c r="A1365" s="5" t="str">
        <f t="shared" si="21"/>
        <v/>
      </c>
      <c r="B1365" t="s">
        <v>67</v>
      </c>
      <c r="C1365" t="s">
        <v>78</v>
      </c>
      <c r="D1365" s="8" t="s">
        <v>295</v>
      </c>
      <c r="E1365">
        <v>20</v>
      </c>
      <c r="F1365">
        <v>2.8391265869140625</v>
      </c>
      <c r="G1365">
        <v>2.0323703289031982</v>
      </c>
      <c r="H1365">
        <v>5.6035574525594711E-2</v>
      </c>
      <c r="I1365">
        <v>94.034620907432156</v>
      </c>
      <c r="J1365">
        <v>1</v>
      </c>
      <c r="K1365" s="6" t="s">
        <v>2837</v>
      </c>
    </row>
    <row r="1366" spans="1:11" x14ac:dyDescent="0.3">
      <c r="A1366" s="5" t="str">
        <f t="shared" si="21"/>
        <v/>
      </c>
      <c r="B1366" t="s">
        <v>67</v>
      </c>
      <c r="C1366" t="s">
        <v>78</v>
      </c>
      <c r="D1366" s="8" t="s">
        <v>295</v>
      </c>
      <c r="E1366">
        <v>21</v>
      </c>
      <c r="F1366">
        <v>2.7322742938995361</v>
      </c>
      <c r="G1366">
        <v>3.207078218460083</v>
      </c>
      <c r="H1366">
        <v>5.4792221635580063E-2</v>
      </c>
      <c r="I1366">
        <v>91.992846255194877</v>
      </c>
      <c r="J1366">
        <v>1</v>
      </c>
      <c r="K1366" s="6" t="s">
        <v>2838</v>
      </c>
    </row>
    <row r="1367" spans="1:11" x14ac:dyDescent="0.3">
      <c r="A1367" s="5" t="str">
        <f t="shared" si="21"/>
        <v/>
      </c>
      <c r="B1367" t="s">
        <v>67</v>
      </c>
      <c r="C1367" t="s">
        <v>78</v>
      </c>
      <c r="D1367" s="8" t="s">
        <v>295</v>
      </c>
      <c r="E1367">
        <v>22</v>
      </c>
      <c r="F1367">
        <v>2.5274930000305176</v>
      </c>
      <c r="G1367">
        <v>2.7182857990264893</v>
      </c>
      <c r="H1367">
        <v>5.2030835300683975E-2</v>
      </c>
      <c r="I1367">
        <v>89.362435144410099</v>
      </c>
      <c r="J1367">
        <v>1</v>
      </c>
      <c r="K1367" s="6" t="s">
        <v>2839</v>
      </c>
    </row>
    <row r="1368" spans="1:11" x14ac:dyDescent="0.3">
      <c r="A1368" s="5" t="str">
        <f t="shared" si="21"/>
        <v/>
      </c>
      <c r="B1368" t="s">
        <v>67</v>
      </c>
      <c r="C1368" t="s">
        <v>78</v>
      </c>
      <c r="D1368" s="8" t="s">
        <v>295</v>
      </c>
      <c r="E1368">
        <v>23</v>
      </c>
      <c r="F1368">
        <v>2.2965137958526611</v>
      </c>
      <c r="G1368">
        <v>2.3828639984130859</v>
      </c>
      <c r="H1368">
        <v>4.8791445791721344E-2</v>
      </c>
      <c r="I1368">
        <v>87.091456971132672</v>
      </c>
      <c r="J1368">
        <v>1</v>
      </c>
      <c r="K1368" s="6" t="s">
        <v>2840</v>
      </c>
    </row>
    <row r="1369" spans="1:11" x14ac:dyDescent="0.3">
      <c r="A1369" s="5" t="str">
        <f t="shared" si="21"/>
        <v/>
      </c>
      <c r="B1369" t="s">
        <v>67</v>
      </c>
      <c r="C1369" t="s">
        <v>78</v>
      </c>
      <c r="D1369" s="8" t="s">
        <v>295</v>
      </c>
      <c r="E1369">
        <v>24</v>
      </c>
      <c r="F1369">
        <v>1.9774047136306763</v>
      </c>
      <c r="G1369">
        <v>2.019228458404541</v>
      </c>
      <c r="H1369">
        <v>4.528089240193367E-2</v>
      </c>
      <c r="I1369">
        <v>85.65761036119963</v>
      </c>
      <c r="J1369">
        <v>1</v>
      </c>
      <c r="K1369" s="6" t="s">
        <v>2841</v>
      </c>
    </row>
    <row r="1370" spans="1:11" x14ac:dyDescent="0.3">
      <c r="A1370" s="5" t="str">
        <f t="shared" si="21"/>
        <v/>
      </c>
      <c r="B1370" t="s">
        <v>67</v>
      </c>
      <c r="C1370" t="s">
        <v>78</v>
      </c>
      <c r="D1370" s="8" t="s">
        <v>296</v>
      </c>
      <c r="E1370">
        <v>1</v>
      </c>
      <c r="F1370">
        <v>1.665071964263916</v>
      </c>
      <c r="G1370">
        <v>1.6817342042922974</v>
      </c>
      <c r="H1370">
        <v>3.3107385039329529E-2</v>
      </c>
      <c r="I1370">
        <v>84.355361777857723</v>
      </c>
      <c r="J1370">
        <v>1</v>
      </c>
      <c r="K1370" s="6" t="s">
        <v>2842</v>
      </c>
    </row>
    <row r="1371" spans="1:11" x14ac:dyDescent="0.3">
      <c r="A1371" s="5" t="str">
        <f t="shared" si="21"/>
        <v/>
      </c>
      <c r="B1371" t="s">
        <v>67</v>
      </c>
      <c r="C1371" t="s">
        <v>78</v>
      </c>
      <c r="D1371" s="8" t="s">
        <v>296</v>
      </c>
      <c r="E1371">
        <v>2</v>
      </c>
      <c r="F1371">
        <v>1.433936595916748</v>
      </c>
      <c r="G1371">
        <v>1.4824914932250977</v>
      </c>
      <c r="H1371">
        <v>3.0425436794757843E-2</v>
      </c>
      <c r="I1371">
        <v>82.818430907744215</v>
      </c>
      <c r="J1371">
        <v>1</v>
      </c>
      <c r="K1371" s="6" t="s">
        <v>2843</v>
      </c>
    </row>
    <row r="1372" spans="1:11" x14ac:dyDescent="0.3">
      <c r="A1372" s="5" t="str">
        <f t="shared" si="21"/>
        <v/>
      </c>
      <c r="B1372" t="s">
        <v>67</v>
      </c>
      <c r="C1372" t="s">
        <v>78</v>
      </c>
      <c r="D1372" s="8" t="s">
        <v>296</v>
      </c>
      <c r="E1372">
        <v>3</v>
      </c>
      <c r="F1372">
        <v>1.2961492538452148</v>
      </c>
      <c r="G1372">
        <v>1.3068834543228149</v>
      </c>
      <c r="H1372">
        <v>2.7845935896039009E-2</v>
      </c>
      <c r="I1372">
        <v>80.462413248621431</v>
      </c>
      <c r="J1372">
        <v>1</v>
      </c>
      <c r="K1372" s="6" t="s">
        <v>2844</v>
      </c>
    </row>
    <row r="1373" spans="1:11" x14ac:dyDescent="0.3">
      <c r="A1373" s="5" t="str">
        <f t="shared" si="21"/>
        <v/>
      </c>
      <c r="B1373" t="s">
        <v>67</v>
      </c>
      <c r="C1373" t="s">
        <v>78</v>
      </c>
      <c r="D1373" s="8" t="s">
        <v>296</v>
      </c>
      <c r="E1373">
        <v>4</v>
      </c>
      <c r="F1373">
        <v>1.1702613830566406</v>
      </c>
      <c r="G1373">
        <v>1.1532809734344482</v>
      </c>
      <c r="H1373">
        <v>2.4392452090978622E-2</v>
      </c>
      <c r="I1373">
        <v>79.021713537918899</v>
      </c>
      <c r="J1373">
        <v>1</v>
      </c>
      <c r="K1373" s="6" t="s">
        <v>2845</v>
      </c>
    </row>
    <row r="1374" spans="1:11" x14ac:dyDescent="0.3">
      <c r="A1374" s="5" t="str">
        <f t="shared" si="21"/>
        <v/>
      </c>
      <c r="B1374" t="s">
        <v>67</v>
      </c>
      <c r="C1374" t="s">
        <v>78</v>
      </c>
      <c r="D1374" s="8" t="s">
        <v>296</v>
      </c>
      <c r="E1374">
        <v>5</v>
      </c>
      <c r="F1374">
        <v>1.0760223865509033</v>
      </c>
      <c r="G1374">
        <v>1.0417302846908569</v>
      </c>
      <c r="H1374">
        <v>2.2254426032304764E-2</v>
      </c>
      <c r="I1374">
        <v>77.021560095306626</v>
      </c>
      <c r="J1374">
        <v>1</v>
      </c>
      <c r="K1374" s="6" t="s">
        <v>2846</v>
      </c>
    </row>
    <row r="1375" spans="1:11" x14ac:dyDescent="0.3">
      <c r="A1375" s="5" t="str">
        <f t="shared" si="21"/>
        <v/>
      </c>
      <c r="B1375" t="s">
        <v>67</v>
      </c>
      <c r="C1375" t="s">
        <v>78</v>
      </c>
      <c r="D1375" s="8" t="s">
        <v>296</v>
      </c>
      <c r="E1375">
        <v>6</v>
      </c>
      <c r="F1375">
        <v>1.004894495010376</v>
      </c>
      <c r="G1375">
        <v>0.99226844310760498</v>
      </c>
      <c r="H1375">
        <v>2.0711664110422134E-2</v>
      </c>
      <c r="I1375">
        <v>75.268582715486232</v>
      </c>
      <c r="J1375">
        <v>1</v>
      </c>
      <c r="K1375" s="6" t="s">
        <v>2847</v>
      </c>
    </row>
    <row r="1376" spans="1:11" x14ac:dyDescent="0.3">
      <c r="A1376" s="5" t="str">
        <f t="shared" si="21"/>
        <v/>
      </c>
      <c r="B1376" t="s">
        <v>67</v>
      </c>
      <c r="C1376" t="s">
        <v>78</v>
      </c>
      <c r="D1376" s="8" t="s">
        <v>296</v>
      </c>
      <c r="E1376">
        <v>7</v>
      </c>
      <c r="F1376">
        <v>0.93314743041992188</v>
      </c>
      <c r="G1376">
        <v>0.95359218120574951</v>
      </c>
      <c r="H1376">
        <v>2.023673988878727E-2</v>
      </c>
      <c r="I1376">
        <v>74.932279073385374</v>
      </c>
      <c r="J1376">
        <v>1</v>
      </c>
      <c r="K1376" s="6" t="s">
        <v>2848</v>
      </c>
    </row>
    <row r="1377" spans="1:11" x14ac:dyDescent="0.3">
      <c r="A1377" s="5" t="str">
        <f t="shared" si="21"/>
        <v/>
      </c>
      <c r="B1377" t="s">
        <v>67</v>
      </c>
      <c r="C1377" t="s">
        <v>78</v>
      </c>
      <c r="D1377" s="8" t="s">
        <v>296</v>
      </c>
      <c r="E1377">
        <v>8</v>
      </c>
      <c r="F1377">
        <v>0.89671266078948975</v>
      </c>
      <c r="G1377">
        <v>0.91804873943328857</v>
      </c>
      <c r="H1377">
        <v>2.3929223418235779E-2</v>
      </c>
      <c r="I1377">
        <v>74.317560961730493</v>
      </c>
      <c r="J1377">
        <v>1</v>
      </c>
      <c r="K1377" s="6" t="s">
        <v>2849</v>
      </c>
    </row>
    <row r="1378" spans="1:11" x14ac:dyDescent="0.3">
      <c r="A1378" s="5" t="str">
        <f t="shared" si="21"/>
        <v/>
      </c>
      <c r="B1378" t="s">
        <v>67</v>
      </c>
      <c r="C1378" t="s">
        <v>78</v>
      </c>
      <c r="D1378" s="8" t="s">
        <v>296</v>
      </c>
      <c r="E1378">
        <v>9</v>
      </c>
      <c r="F1378">
        <v>0.87257081270217896</v>
      </c>
      <c r="G1378">
        <v>0.89048784971237183</v>
      </c>
      <c r="H1378">
        <v>2.9355224221944809E-2</v>
      </c>
      <c r="I1378">
        <v>75.79350125879273</v>
      </c>
      <c r="J1378">
        <v>1</v>
      </c>
      <c r="K1378" s="6" t="s">
        <v>2850</v>
      </c>
    </row>
    <row r="1379" spans="1:11" x14ac:dyDescent="0.3">
      <c r="A1379" s="5" t="str">
        <f t="shared" si="21"/>
        <v/>
      </c>
      <c r="B1379" t="s">
        <v>67</v>
      </c>
      <c r="C1379" t="s">
        <v>78</v>
      </c>
      <c r="D1379" s="8" t="s">
        <v>296</v>
      </c>
      <c r="E1379">
        <v>10</v>
      </c>
      <c r="F1379">
        <v>0.85884153842926025</v>
      </c>
      <c r="G1379">
        <v>0.90200775861740112</v>
      </c>
      <c r="H1379">
        <v>3.4828495234251022E-2</v>
      </c>
      <c r="I1379">
        <v>81.819128681842543</v>
      </c>
      <c r="J1379">
        <v>1</v>
      </c>
      <c r="K1379" s="6" t="s">
        <v>2851</v>
      </c>
    </row>
    <row r="1380" spans="1:11" x14ac:dyDescent="0.3">
      <c r="A1380" s="5" t="str">
        <f t="shared" si="21"/>
        <v/>
      </c>
      <c r="B1380" t="s">
        <v>67</v>
      </c>
      <c r="C1380" t="s">
        <v>78</v>
      </c>
      <c r="D1380" s="8" t="s">
        <v>296</v>
      </c>
      <c r="E1380">
        <v>11</v>
      </c>
      <c r="F1380">
        <v>0.98002052307128906</v>
      </c>
      <c r="G1380">
        <v>1.0073246955871582</v>
      </c>
      <c r="H1380">
        <v>3.9716377854347229E-2</v>
      </c>
      <c r="I1380">
        <v>86.692001159209056</v>
      </c>
      <c r="J1380">
        <v>1</v>
      </c>
      <c r="K1380" s="6" t="s">
        <v>2852</v>
      </c>
    </row>
    <row r="1381" spans="1:11" x14ac:dyDescent="0.3">
      <c r="A1381" s="5" t="str">
        <f t="shared" si="21"/>
        <v/>
      </c>
      <c r="B1381" t="s">
        <v>67</v>
      </c>
      <c r="C1381" t="s">
        <v>78</v>
      </c>
      <c r="D1381" s="8" t="s">
        <v>296</v>
      </c>
      <c r="E1381">
        <v>12</v>
      </c>
      <c r="F1381">
        <v>1.2509909868240356</v>
      </c>
      <c r="G1381">
        <v>1.2856413125991821</v>
      </c>
      <c r="H1381">
        <v>4.3926700949668884E-2</v>
      </c>
      <c r="I1381">
        <v>91.106623444521333</v>
      </c>
      <c r="J1381">
        <v>1</v>
      </c>
      <c r="K1381" s="6" t="s">
        <v>2853</v>
      </c>
    </row>
    <row r="1382" spans="1:11" x14ac:dyDescent="0.3">
      <c r="A1382" s="5" t="str">
        <f t="shared" si="21"/>
        <v/>
      </c>
      <c r="B1382" t="s">
        <v>67</v>
      </c>
      <c r="C1382" t="s">
        <v>78</v>
      </c>
      <c r="D1382" s="8" t="s">
        <v>296</v>
      </c>
      <c r="E1382">
        <v>13</v>
      </c>
      <c r="F1382">
        <v>1.5788341760635376</v>
      </c>
      <c r="G1382">
        <v>1.655251145362854</v>
      </c>
      <c r="H1382">
        <v>4.603387787938118E-2</v>
      </c>
      <c r="I1382">
        <v>94.95576440337905</v>
      </c>
      <c r="J1382">
        <v>1</v>
      </c>
      <c r="K1382" s="6" t="s">
        <v>2854</v>
      </c>
    </row>
    <row r="1383" spans="1:11" x14ac:dyDescent="0.3">
      <c r="A1383" s="5" t="str">
        <f t="shared" si="21"/>
        <v/>
      </c>
      <c r="B1383" t="s">
        <v>67</v>
      </c>
      <c r="C1383" t="s">
        <v>78</v>
      </c>
      <c r="D1383" s="8" t="s">
        <v>296</v>
      </c>
      <c r="E1383">
        <v>14</v>
      </c>
      <c r="F1383">
        <v>2.0010924339294434</v>
      </c>
      <c r="G1383">
        <v>1.9980392456054688</v>
      </c>
      <c r="H1383">
        <v>4.3397944420576096E-2</v>
      </c>
      <c r="I1383">
        <v>98.36579955825232</v>
      </c>
      <c r="J1383">
        <v>1</v>
      </c>
      <c r="K1383" s="6" t="s">
        <v>2855</v>
      </c>
    </row>
    <row r="1384" spans="1:11" x14ac:dyDescent="0.3">
      <c r="A1384" s="5" t="str">
        <f t="shared" si="21"/>
        <v/>
      </c>
      <c r="B1384" t="s">
        <v>67</v>
      </c>
      <c r="C1384" t="s">
        <v>78</v>
      </c>
      <c r="D1384" s="8" t="s">
        <v>296</v>
      </c>
      <c r="E1384">
        <v>15</v>
      </c>
      <c r="F1384">
        <v>2.3540239334106445</v>
      </c>
      <c r="G1384">
        <v>2.3638927936553955</v>
      </c>
      <c r="H1384">
        <v>2.3725861683487892E-2</v>
      </c>
      <c r="I1384">
        <v>101.39896855748685</v>
      </c>
      <c r="J1384">
        <v>1</v>
      </c>
      <c r="K1384" s="6" t="s">
        <v>2856</v>
      </c>
    </row>
    <row r="1385" spans="1:11" x14ac:dyDescent="0.3">
      <c r="A1385" s="5" t="str">
        <f t="shared" si="21"/>
        <v/>
      </c>
      <c r="B1385" t="s">
        <v>67</v>
      </c>
      <c r="C1385" t="s">
        <v>78</v>
      </c>
      <c r="D1385" s="8" t="s">
        <v>296</v>
      </c>
      <c r="E1385">
        <v>16</v>
      </c>
      <c r="F1385">
        <v>2.7165732383728027</v>
      </c>
      <c r="G1385">
        <v>2.7067043781280518</v>
      </c>
      <c r="H1385">
        <v>2.3725861683487892E-2</v>
      </c>
      <c r="I1385">
        <v>102.19139032579007</v>
      </c>
      <c r="J1385">
        <v>1</v>
      </c>
      <c r="K1385" s="6" t="s">
        <v>2857</v>
      </c>
    </row>
    <row r="1386" spans="1:11" x14ac:dyDescent="0.3">
      <c r="A1386" s="5" t="str">
        <f t="shared" si="21"/>
        <v/>
      </c>
      <c r="B1386" t="s">
        <v>67</v>
      </c>
      <c r="C1386" t="s">
        <v>78</v>
      </c>
      <c r="D1386" s="8" t="s">
        <v>296</v>
      </c>
      <c r="E1386">
        <v>17</v>
      </c>
      <c r="F1386">
        <v>2.986865758895874</v>
      </c>
      <c r="G1386">
        <v>3.0062150955200195</v>
      </c>
      <c r="H1386">
        <v>4.4536668807268143E-2</v>
      </c>
      <c r="I1386">
        <v>102.36740131808403</v>
      </c>
      <c r="J1386">
        <v>1</v>
      </c>
      <c r="K1386" s="6" t="s">
        <v>2858</v>
      </c>
    </row>
    <row r="1387" spans="1:11" x14ac:dyDescent="0.3">
      <c r="A1387" s="5" t="str">
        <f t="shared" si="21"/>
        <v/>
      </c>
      <c r="B1387" t="s">
        <v>67</v>
      </c>
      <c r="C1387" t="s">
        <v>78</v>
      </c>
      <c r="D1387" s="8" t="s">
        <v>296</v>
      </c>
      <c r="E1387">
        <v>18</v>
      </c>
      <c r="F1387">
        <v>3.2946972846984863</v>
      </c>
      <c r="G1387">
        <v>2.2201707363128662</v>
      </c>
      <c r="H1387">
        <v>5.1275689154863358E-2</v>
      </c>
      <c r="I1387">
        <v>102.32896378022387</v>
      </c>
      <c r="J1387">
        <v>1</v>
      </c>
      <c r="K1387" s="6" t="s">
        <v>2859</v>
      </c>
    </row>
    <row r="1388" spans="1:11" x14ac:dyDescent="0.3">
      <c r="A1388" s="5" t="str">
        <f t="shared" si="21"/>
        <v/>
      </c>
      <c r="B1388" t="s">
        <v>67</v>
      </c>
      <c r="C1388" t="s">
        <v>78</v>
      </c>
      <c r="D1388" s="8" t="s">
        <v>296</v>
      </c>
      <c r="E1388">
        <v>19</v>
      </c>
      <c r="F1388">
        <v>3.3503103256225586</v>
      </c>
      <c r="G1388">
        <v>2.8058936595916748</v>
      </c>
      <c r="H1388">
        <v>5.0688549876213074E-2</v>
      </c>
      <c r="I1388">
        <v>101.03792048289364</v>
      </c>
      <c r="J1388">
        <v>1</v>
      </c>
      <c r="K1388" s="6" t="s">
        <v>2860</v>
      </c>
    </row>
    <row r="1389" spans="1:11" x14ac:dyDescent="0.3">
      <c r="A1389" s="5" t="str">
        <f t="shared" si="21"/>
        <v/>
      </c>
      <c r="B1389" t="s">
        <v>67</v>
      </c>
      <c r="C1389" t="s">
        <v>78</v>
      </c>
      <c r="D1389" s="8" t="s">
        <v>296</v>
      </c>
      <c r="E1389">
        <v>20</v>
      </c>
      <c r="F1389">
        <v>3.1952393054962158</v>
      </c>
      <c r="G1389">
        <v>2.821552038192749</v>
      </c>
      <c r="H1389">
        <v>5.0082501024007797E-2</v>
      </c>
      <c r="I1389">
        <v>98.206063286343905</v>
      </c>
      <c r="J1389">
        <v>1</v>
      </c>
      <c r="K1389" s="6" t="s">
        <v>2861</v>
      </c>
    </row>
    <row r="1390" spans="1:11" x14ac:dyDescent="0.3">
      <c r="A1390" s="5" t="str">
        <f t="shared" si="21"/>
        <v/>
      </c>
      <c r="B1390" t="s">
        <v>67</v>
      </c>
      <c r="C1390" t="s">
        <v>78</v>
      </c>
      <c r="D1390" s="8" t="s">
        <v>296</v>
      </c>
      <c r="E1390">
        <v>21</v>
      </c>
      <c r="F1390">
        <v>3.1466190814971924</v>
      </c>
      <c r="G1390">
        <v>2.8464124202728271</v>
      </c>
      <c r="H1390">
        <v>4.9200046807527542E-2</v>
      </c>
      <c r="I1390">
        <v>94.95129478856137</v>
      </c>
      <c r="J1390">
        <v>1</v>
      </c>
      <c r="K1390" s="6" t="s">
        <v>2862</v>
      </c>
    </row>
    <row r="1391" spans="1:11" x14ac:dyDescent="0.3">
      <c r="A1391" s="5" t="str">
        <f t="shared" si="21"/>
        <v/>
      </c>
      <c r="B1391" t="s">
        <v>67</v>
      </c>
      <c r="C1391" t="s">
        <v>78</v>
      </c>
      <c r="D1391" s="8" t="s">
        <v>296</v>
      </c>
      <c r="E1391">
        <v>22</v>
      </c>
      <c r="F1391">
        <v>2.9782543182373047</v>
      </c>
      <c r="G1391">
        <v>3.3174600601196289</v>
      </c>
      <c r="H1391">
        <v>4.7194167971611023E-2</v>
      </c>
      <c r="I1391">
        <v>92.417619622022585</v>
      </c>
      <c r="J1391">
        <v>1</v>
      </c>
      <c r="K1391" s="6" t="s">
        <v>2863</v>
      </c>
    </row>
    <row r="1392" spans="1:11" x14ac:dyDescent="0.3">
      <c r="A1392" s="5" t="str">
        <f t="shared" si="21"/>
        <v/>
      </c>
      <c r="B1392" t="s">
        <v>67</v>
      </c>
      <c r="C1392" t="s">
        <v>78</v>
      </c>
      <c r="D1392" s="8" t="s">
        <v>296</v>
      </c>
      <c r="E1392">
        <v>23</v>
      </c>
      <c r="F1392">
        <v>2.6424977779388428</v>
      </c>
      <c r="G1392">
        <v>2.8099226951599121</v>
      </c>
      <c r="H1392">
        <v>4.2328853160142899E-2</v>
      </c>
      <c r="I1392">
        <v>89.916077979525227</v>
      </c>
      <c r="J1392">
        <v>1</v>
      </c>
      <c r="K1392" s="6" t="s">
        <v>2864</v>
      </c>
    </row>
    <row r="1393" spans="1:11" x14ac:dyDescent="0.3">
      <c r="A1393" s="5" t="str">
        <f t="shared" si="21"/>
        <v/>
      </c>
      <c r="B1393" t="s">
        <v>67</v>
      </c>
      <c r="C1393" t="s">
        <v>78</v>
      </c>
      <c r="D1393" s="8" t="s">
        <v>296</v>
      </c>
      <c r="E1393">
        <v>24</v>
      </c>
      <c r="F1393">
        <v>2.2342841625213623</v>
      </c>
      <c r="G1393">
        <v>2.4110946655273438</v>
      </c>
      <c r="H1393">
        <v>3.8842212408781052E-2</v>
      </c>
      <c r="I1393">
        <v>88.433174391438186</v>
      </c>
      <c r="J1393">
        <v>1</v>
      </c>
      <c r="K1393" s="6" t="s">
        <v>2865</v>
      </c>
    </row>
    <row r="1394" spans="1:11" x14ac:dyDescent="0.3">
      <c r="A1394" s="5" t="str">
        <f t="shared" si="21"/>
        <v/>
      </c>
      <c r="B1394" t="s">
        <v>67</v>
      </c>
      <c r="C1394" t="s">
        <v>78</v>
      </c>
      <c r="D1394" s="8" t="s">
        <v>297</v>
      </c>
      <c r="E1394">
        <v>1</v>
      </c>
      <c r="F1394">
        <v>1.9288773536682129</v>
      </c>
      <c r="G1394">
        <v>2.0012190341949463</v>
      </c>
      <c r="H1394">
        <v>4.1050858795642853E-2</v>
      </c>
      <c r="I1394">
        <v>86.625738457600207</v>
      </c>
      <c r="J1394">
        <v>1</v>
      </c>
      <c r="K1394" s="6" t="s">
        <v>2866</v>
      </c>
    </row>
    <row r="1395" spans="1:11" x14ac:dyDescent="0.3">
      <c r="A1395" s="5" t="str">
        <f t="shared" si="21"/>
        <v/>
      </c>
      <c r="B1395" t="s">
        <v>67</v>
      </c>
      <c r="C1395" t="s">
        <v>78</v>
      </c>
      <c r="D1395" s="8" t="s">
        <v>297</v>
      </c>
      <c r="E1395">
        <v>2</v>
      </c>
      <c r="F1395">
        <v>1.7115721702575684</v>
      </c>
      <c r="G1395">
        <v>1.7308824062347412</v>
      </c>
      <c r="H1395">
        <v>3.7549789994955063E-2</v>
      </c>
      <c r="I1395">
        <v>84.606258538023908</v>
      </c>
      <c r="J1395">
        <v>1</v>
      </c>
      <c r="K1395" s="6" t="s">
        <v>2867</v>
      </c>
    </row>
    <row r="1396" spans="1:11" x14ac:dyDescent="0.3">
      <c r="A1396" s="5" t="str">
        <f t="shared" si="21"/>
        <v/>
      </c>
      <c r="B1396" t="s">
        <v>67</v>
      </c>
      <c r="C1396" t="s">
        <v>78</v>
      </c>
      <c r="D1396" s="8" t="s">
        <v>297</v>
      </c>
      <c r="E1396">
        <v>3</v>
      </c>
      <c r="F1396">
        <v>1.5396312475204468</v>
      </c>
      <c r="G1396">
        <v>1.4845974445343018</v>
      </c>
      <c r="H1396">
        <v>3.4008745104074478E-2</v>
      </c>
      <c r="I1396">
        <v>82.558658186569872</v>
      </c>
      <c r="J1396">
        <v>1</v>
      </c>
      <c r="K1396" s="6" t="s">
        <v>2868</v>
      </c>
    </row>
    <row r="1397" spans="1:11" x14ac:dyDescent="0.3">
      <c r="A1397" s="5" t="str">
        <f t="shared" si="21"/>
        <v/>
      </c>
      <c r="B1397" t="s">
        <v>67</v>
      </c>
      <c r="C1397" t="s">
        <v>78</v>
      </c>
      <c r="D1397" s="8" t="s">
        <v>297</v>
      </c>
      <c r="E1397">
        <v>4</v>
      </c>
      <c r="F1397">
        <v>1.3807694911956787</v>
      </c>
      <c r="G1397">
        <v>1.3130064010620117</v>
      </c>
      <c r="H1397">
        <v>3.0567329376935959E-2</v>
      </c>
      <c r="I1397">
        <v>82.046438935206254</v>
      </c>
      <c r="J1397">
        <v>1</v>
      </c>
      <c r="K1397" s="6" t="s">
        <v>2869</v>
      </c>
    </row>
    <row r="1398" spans="1:11" x14ac:dyDescent="0.3">
      <c r="A1398" s="5" t="str">
        <f t="shared" si="21"/>
        <v/>
      </c>
      <c r="B1398" t="s">
        <v>67</v>
      </c>
      <c r="C1398" t="s">
        <v>78</v>
      </c>
      <c r="D1398" s="8" t="s">
        <v>297</v>
      </c>
      <c r="E1398">
        <v>5</v>
      </c>
      <c r="F1398">
        <v>1.2698479890823364</v>
      </c>
      <c r="G1398">
        <v>1.2200330495834351</v>
      </c>
      <c r="H1398">
        <v>2.7683420106768608E-2</v>
      </c>
      <c r="I1398">
        <v>80.484845982802071</v>
      </c>
      <c r="J1398">
        <v>1</v>
      </c>
      <c r="K1398" s="6" t="s">
        <v>2870</v>
      </c>
    </row>
    <row r="1399" spans="1:11" x14ac:dyDescent="0.3">
      <c r="A1399" s="5" t="str">
        <f t="shared" si="21"/>
        <v/>
      </c>
      <c r="B1399" t="s">
        <v>67</v>
      </c>
      <c r="C1399" t="s">
        <v>78</v>
      </c>
      <c r="D1399" s="8" t="s">
        <v>297</v>
      </c>
      <c r="E1399">
        <v>6</v>
      </c>
      <c r="F1399">
        <v>1.192396879196167</v>
      </c>
      <c r="G1399">
        <v>1.1642340421676636</v>
      </c>
      <c r="H1399">
        <v>2.8545886278152466E-2</v>
      </c>
      <c r="I1399">
        <v>78.716993532604477</v>
      </c>
      <c r="J1399">
        <v>1</v>
      </c>
      <c r="K1399" s="6" t="s">
        <v>2871</v>
      </c>
    </row>
    <row r="1400" spans="1:11" x14ac:dyDescent="0.3">
      <c r="A1400" s="5" t="str">
        <f t="shared" si="21"/>
        <v/>
      </c>
      <c r="B1400" t="s">
        <v>67</v>
      </c>
      <c r="C1400" t="s">
        <v>78</v>
      </c>
      <c r="D1400" s="8" t="s">
        <v>297</v>
      </c>
      <c r="E1400">
        <v>7</v>
      </c>
      <c r="F1400">
        <v>1.0866347551345825</v>
      </c>
      <c r="G1400">
        <v>1.0892528295516968</v>
      </c>
      <c r="H1400">
        <v>2.7077576145529747E-2</v>
      </c>
      <c r="I1400">
        <v>77.642925473552893</v>
      </c>
      <c r="J1400">
        <v>1</v>
      </c>
      <c r="K1400" s="6" t="s">
        <v>2872</v>
      </c>
    </row>
    <row r="1401" spans="1:11" x14ac:dyDescent="0.3">
      <c r="A1401" s="5" t="str">
        <f t="shared" si="21"/>
        <v/>
      </c>
      <c r="B1401" t="s">
        <v>67</v>
      </c>
      <c r="C1401" t="s">
        <v>78</v>
      </c>
      <c r="D1401" s="8" t="s">
        <v>297</v>
      </c>
      <c r="E1401">
        <v>8</v>
      </c>
      <c r="F1401">
        <v>1.073106050491333</v>
      </c>
      <c r="G1401">
        <v>1.0667268037796021</v>
      </c>
      <c r="H1401">
        <v>3.1783647835254669E-2</v>
      </c>
      <c r="I1401">
        <v>77.900627439503367</v>
      </c>
      <c r="J1401">
        <v>1</v>
      </c>
      <c r="K1401" s="6" t="s">
        <v>2873</v>
      </c>
    </row>
    <row r="1402" spans="1:11" x14ac:dyDescent="0.3">
      <c r="A1402" s="5" t="str">
        <f t="shared" si="21"/>
        <v/>
      </c>
      <c r="B1402" t="s">
        <v>67</v>
      </c>
      <c r="C1402" t="s">
        <v>78</v>
      </c>
      <c r="D1402" s="8" t="s">
        <v>297</v>
      </c>
      <c r="E1402">
        <v>9</v>
      </c>
      <c r="F1402">
        <v>1.0981448888778687</v>
      </c>
      <c r="G1402">
        <v>1.1110782623291016</v>
      </c>
      <c r="H1402">
        <v>3.7718422710895538E-2</v>
      </c>
      <c r="I1402">
        <v>82.290897467502461</v>
      </c>
      <c r="J1402">
        <v>1</v>
      </c>
      <c r="K1402" s="6" t="s">
        <v>2874</v>
      </c>
    </row>
    <row r="1403" spans="1:11" x14ac:dyDescent="0.3">
      <c r="A1403" s="5" t="str">
        <f t="shared" si="21"/>
        <v/>
      </c>
      <c r="B1403" t="s">
        <v>67</v>
      </c>
      <c r="C1403" t="s">
        <v>78</v>
      </c>
      <c r="D1403" s="8" t="s">
        <v>297</v>
      </c>
      <c r="E1403">
        <v>10</v>
      </c>
      <c r="F1403">
        <v>1.232862114906311</v>
      </c>
      <c r="G1403">
        <v>1.255744457244873</v>
      </c>
      <c r="H1403">
        <v>4.3864533305168152E-2</v>
      </c>
      <c r="I1403">
        <v>87.347133966506874</v>
      </c>
      <c r="J1403">
        <v>1</v>
      </c>
      <c r="K1403" s="6" t="s">
        <v>2875</v>
      </c>
    </row>
    <row r="1404" spans="1:11" x14ac:dyDescent="0.3">
      <c r="A1404" s="5" t="str">
        <f t="shared" si="21"/>
        <v/>
      </c>
      <c r="B1404" t="s">
        <v>67</v>
      </c>
      <c r="C1404" t="s">
        <v>78</v>
      </c>
      <c r="D1404" s="8" t="s">
        <v>297</v>
      </c>
      <c r="E1404">
        <v>11</v>
      </c>
      <c r="F1404">
        <v>1.4925594329833984</v>
      </c>
      <c r="G1404">
        <v>1.5201020240783691</v>
      </c>
      <c r="H1404">
        <v>4.7016609460115433E-2</v>
      </c>
      <c r="I1404">
        <v>91.858854976187246</v>
      </c>
      <c r="J1404">
        <v>1</v>
      </c>
      <c r="K1404" s="6" t="s">
        <v>2876</v>
      </c>
    </row>
    <row r="1405" spans="1:11" x14ac:dyDescent="0.3">
      <c r="A1405" s="5" t="str">
        <f t="shared" si="21"/>
        <v/>
      </c>
      <c r="B1405" t="s">
        <v>67</v>
      </c>
      <c r="C1405" t="s">
        <v>78</v>
      </c>
      <c r="D1405" s="8" t="s">
        <v>297</v>
      </c>
      <c r="E1405">
        <v>12</v>
      </c>
      <c r="F1405">
        <v>1.942185640335083</v>
      </c>
      <c r="G1405">
        <v>1.8600475788116455</v>
      </c>
      <c r="H1405">
        <v>4.7105066478252411E-2</v>
      </c>
      <c r="I1405">
        <v>95.81130820889075</v>
      </c>
      <c r="J1405">
        <v>1</v>
      </c>
      <c r="K1405" s="6" t="s">
        <v>2877</v>
      </c>
    </row>
    <row r="1406" spans="1:11" x14ac:dyDescent="0.3">
      <c r="A1406" s="5" t="str">
        <f t="shared" si="21"/>
        <v/>
      </c>
      <c r="B1406" t="s">
        <v>67</v>
      </c>
      <c r="C1406" t="s">
        <v>78</v>
      </c>
      <c r="D1406" s="8" t="s">
        <v>297</v>
      </c>
      <c r="E1406">
        <v>13</v>
      </c>
      <c r="F1406">
        <v>2.2863049507141113</v>
      </c>
      <c r="G1406">
        <v>2.2615528106689453</v>
      </c>
      <c r="H1406">
        <v>2.7922675013542175E-2</v>
      </c>
      <c r="I1406">
        <v>99.195011510573977</v>
      </c>
      <c r="J1406">
        <v>1</v>
      </c>
      <c r="K1406" s="6" t="s">
        <v>2878</v>
      </c>
    </row>
    <row r="1407" spans="1:11" x14ac:dyDescent="0.3">
      <c r="A1407" s="5" t="str">
        <f t="shared" si="21"/>
        <v/>
      </c>
      <c r="B1407" t="s">
        <v>67</v>
      </c>
      <c r="C1407" t="s">
        <v>78</v>
      </c>
      <c r="D1407" s="8" t="s">
        <v>297</v>
      </c>
      <c r="E1407">
        <v>14</v>
      </c>
      <c r="F1407">
        <v>2.7944831848144531</v>
      </c>
      <c r="G1407">
        <v>2.8192353248596191</v>
      </c>
      <c r="H1407">
        <v>2.7922675013542175E-2</v>
      </c>
      <c r="I1407">
        <v>101.77638244034253</v>
      </c>
      <c r="J1407">
        <v>1</v>
      </c>
      <c r="K1407" s="6" t="s">
        <v>2879</v>
      </c>
    </row>
    <row r="1408" spans="1:11" x14ac:dyDescent="0.3">
      <c r="A1408" s="5" t="str">
        <f t="shared" si="21"/>
        <v/>
      </c>
      <c r="B1408" t="s">
        <v>67</v>
      </c>
      <c r="C1408" t="s">
        <v>78</v>
      </c>
      <c r="D1408" s="8" t="s">
        <v>297</v>
      </c>
      <c r="E1408">
        <v>15</v>
      </c>
      <c r="F1408">
        <v>2.9000699520111084</v>
      </c>
      <c r="G1408">
        <v>2.7741899490356445</v>
      </c>
      <c r="H1408">
        <v>5.2406027913093567E-2</v>
      </c>
      <c r="I1408">
        <v>101.65206647532486</v>
      </c>
      <c r="J1408">
        <v>1</v>
      </c>
      <c r="K1408" s="6" t="s">
        <v>2880</v>
      </c>
    </row>
    <row r="1409" spans="1:11" x14ac:dyDescent="0.3">
      <c r="A1409" s="5" t="str">
        <f t="shared" si="21"/>
        <v/>
      </c>
      <c r="B1409" t="s">
        <v>67</v>
      </c>
      <c r="C1409" t="s">
        <v>78</v>
      </c>
      <c r="D1409" s="8" t="s">
        <v>297</v>
      </c>
      <c r="E1409">
        <v>16</v>
      </c>
      <c r="F1409">
        <v>2.787971019744873</v>
      </c>
      <c r="G1409">
        <v>2.0477364063262939</v>
      </c>
      <c r="H1409">
        <v>6.1203163117170334E-2</v>
      </c>
      <c r="I1409">
        <v>101.66680524652114</v>
      </c>
      <c r="J1409">
        <v>1</v>
      </c>
      <c r="K1409" s="6" t="s">
        <v>2881</v>
      </c>
    </row>
    <row r="1410" spans="1:11" x14ac:dyDescent="0.3">
      <c r="A1410" s="5" t="str">
        <f t="shared" ref="A1410:A1473" si="22">IF(AND(category = B1410, subcategory=C1410, reportdate = D1410), E1410, "")</f>
        <v/>
      </c>
      <c r="B1410" t="s">
        <v>67</v>
      </c>
      <c r="C1410" t="s">
        <v>78</v>
      </c>
      <c r="D1410" s="8" t="s">
        <v>297</v>
      </c>
      <c r="E1410">
        <v>17</v>
      </c>
      <c r="F1410">
        <v>2.9665012359619141</v>
      </c>
      <c r="G1410">
        <v>2.2062003612518311</v>
      </c>
      <c r="H1410">
        <v>6.2847130000591278E-2</v>
      </c>
      <c r="I1410">
        <v>99.0809880863942</v>
      </c>
      <c r="J1410">
        <v>1</v>
      </c>
      <c r="K1410" s="6" t="s">
        <v>2882</v>
      </c>
    </row>
    <row r="1411" spans="1:11" x14ac:dyDescent="0.3">
      <c r="A1411" s="5" t="str">
        <f t="shared" si="22"/>
        <v/>
      </c>
      <c r="B1411" t="s">
        <v>67</v>
      </c>
      <c r="C1411" t="s">
        <v>78</v>
      </c>
      <c r="D1411" s="8" t="s">
        <v>297</v>
      </c>
      <c r="E1411">
        <v>18</v>
      </c>
      <c r="F1411">
        <v>3.0281167030334473</v>
      </c>
      <c r="G1411">
        <v>2.6853151321411133</v>
      </c>
      <c r="H1411">
        <v>6.2045399099588394E-2</v>
      </c>
      <c r="I1411">
        <v>97.423550148634632</v>
      </c>
      <c r="J1411">
        <v>1</v>
      </c>
      <c r="K1411" s="6" t="s">
        <v>2883</v>
      </c>
    </row>
    <row r="1412" spans="1:11" x14ac:dyDescent="0.3">
      <c r="A1412" s="5" t="str">
        <f t="shared" si="22"/>
        <v/>
      </c>
      <c r="B1412" t="s">
        <v>67</v>
      </c>
      <c r="C1412" t="s">
        <v>78</v>
      </c>
      <c r="D1412" s="8" t="s">
        <v>297</v>
      </c>
      <c r="E1412">
        <v>19</v>
      </c>
      <c r="F1412">
        <v>3.1656944751739502</v>
      </c>
      <c r="G1412">
        <v>2.9345633983612061</v>
      </c>
      <c r="H1412">
        <v>6.0186397284269333E-2</v>
      </c>
      <c r="I1412">
        <v>99.233043073028298</v>
      </c>
      <c r="J1412">
        <v>1</v>
      </c>
      <c r="K1412" s="6" t="s">
        <v>2884</v>
      </c>
    </row>
    <row r="1413" spans="1:11" x14ac:dyDescent="0.3">
      <c r="A1413" s="5" t="str">
        <f t="shared" si="22"/>
        <v/>
      </c>
      <c r="B1413" t="s">
        <v>67</v>
      </c>
      <c r="C1413" t="s">
        <v>78</v>
      </c>
      <c r="D1413" s="8" t="s">
        <v>297</v>
      </c>
      <c r="E1413">
        <v>20</v>
      </c>
      <c r="F1413">
        <v>3.1520447731018066</v>
      </c>
      <c r="G1413">
        <v>3.4246983528137207</v>
      </c>
      <c r="H1413">
        <v>5.7919155806303024E-2</v>
      </c>
      <c r="I1413">
        <v>99.250888470644512</v>
      </c>
      <c r="J1413">
        <v>1</v>
      </c>
      <c r="K1413" s="6" t="s">
        <v>2885</v>
      </c>
    </row>
    <row r="1414" spans="1:11" x14ac:dyDescent="0.3">
      <c r="A1414" s="5" t="str">
        <f t="shared" si="22"/>
        <v/>
      </c>
      <c r="B1414" t="s">
        <v>67</v>
      </c>
      <c r="C1414" t="s">
        <v>78</v>
      </c>
      <c r="D1414" s="8" t="s">
        <v>297</v>
      </c>
      <c r="E1414">
        <v>21</v>
      </c>
      <c r="F1414">
        <v>3.0185585021972656</v>
      </c>
      <c r="G1414">
        <v>3.1972949504852295</v>
      </c>
      <c r="H1414">
        <v>5.614013597369194E-2</v>
      </c>
      <c r="I1414">
        <v>97.322783757817064</v>
      </c>
      <c r="J1414">
        <v>1</v>
      </c>
      <c r="K1414" s="6" t="s">
        <v>2886</v>
      </c>
    </row>
    <row r="1415" spans="1:11" x14ac:dyDescent="0.3">
      <c r="A1415" s="5" t="str">
        <f t="shared" si="22"/>
        <v/>
      </c>
      <c r="B1415" t="s">
        <v>67</v>
      </c>
      <c r="C1415" t="s">
        <v>78</v>
      </c>
      <c r="D1415" s="8" t="s">
        <v>297</v>
      </c>
      <c r="E1415">
        <v>22</v>
      </c>
      <c r="F1415">
        <v>2.8566803932189941</v>
      </c>
      <c r="G1415">
        <v>2.9198904037475586</v>
      </c>
      <c r="H1415">
        <v>5.4192963987588882E-2</v>
      </c>
      <c r="I1415">
        <v>93.370596513279878</v>
      </c>
      <c r="J1415">
        <v>1</v>
      </c>
      <c r="K1415" s="6" t="s">
        <v>2887</v>
      </c>
    </row>
    <row r="1416" spans="1:11" x14ac:dyDescent="0.3">
      <c r="A1416" s="5" t="str">
        <f t="shared" si="22"/>
        <v/>
      </c>
      <c r="B1416" t="s">
        <v>67</v>
      </c>
      <c r="C1416" t="s">
        <v>78</v>
      </c>
      <c r="D1416" s="8" t="s">
        <v>297</v>
      </c>
      <c r="E1416">
        <v>23</v>
      </c>
      <c r="F1416">
        <v>2.5459303855895996</v>
      </c>
      <c r="G1416">
        <v>2.6015613079071045</v>
      </c>
      <c r="H1416">
        <v>4.9938980489969254E-2</v>
      </c>
      <c r="I1416">
        <v>90.472694569421947</v>
      </c>
      <c r="J1416">
        <v>1</v>
      </c>
      <c r="K1416" s="6" t="s">
        <v>2888</v>
      </c>
    </row>
    <row r="1417" spans="1:11" x14ac:dyDescent="0.3">
      <c r="A1417" s="5" t="str">
        <f t="shared" si="22"/>
        <v/>
      </c>
      <c r="B1417" t="s">
        <v>67</v>
      </c>
      <c r="C1417" t="s">
        <v>78</v>
      </c>
      <c r="D1417" s="8" t="s">
        <v>297</v>
      </c>
      <c r="E1417">
        <v>24</v>
      </c>
      <c r="F1417">
        <v>2.2385110855102539</v>
      </c>
      <c r="G1417">
        <v>2.3047571182250977</v>
      </c>
      <c r="H1417">
        <v>4.6353347599506378E-2</v>
      </c>
      <c r="I1417">
        <v>88.261591417010834</v>
      </c>
      <c r="J1417">
        <v>1</v>
      </c>
      <c r="K1417" s="6" t="s">
        <v>2889</v>
      </c>
    </row>
    <row r="1418" spans="1:11" x14ac:dyDescent="0.3">
      <c r="A1418" s="5" t="str">
        <f t="shared" si="22"/>
        <v/>
      </c>
      <c r="B1418" t="s">
        <v>67</v>
      </c>
      <c r="C1418" t="s">
        <v>78</v>
      </c>
      <c r="D1418" s="8" t="s">
        <v>298</v>
      </c>
      <c r="E1418">
        <v>1</v>
      </c>
      <c r="F1418">
        <v>1.9643054008483887</v>
      </c>
      <c r="G1418">
        <v>1.966526985168457</v>
      </c>
      <c r="H1418">
        <v>4.1991312056779861E-2</v>
      </c>
      <c r="I1418">
        <v>87.001798949386583</v>
      </c>
      <c r="J1418">
        <v>1</v>
      </c>
      <c r="K1418" s="6" t="s">
        <v>2890</v>
      </c>
    </row>
    <row r="1419" spans="1:11" x14ac:dyDescent="0.3">
      <c r="A1419" s="5" t="str">
        <f t="shared" si="22"/>
        <v/>
      </c>
      <c r="B1419" t="s">
        <v>67</v>
      </c>
      <c r="C1419" t="s">
        <v>78</v>
      </c>
      <c r="D1419" s="8" t="s">
        <v>298</v>
      </c>
      <c r="E1419">
        <v>2</v>
      </c>
      <c r="F1419">
        <v>1.7374601364135742</v>
      </c>
      <c r="G1419">
        <v>1.7592052221298218</v>
      </c>
      <c r="H1419">
        <v>3.7913523614406586E-2</v>
      </c>
      <c r="I1419">
        <v>85.36850950221762</v>
      </c>
      <c r="J1419">
        <v>1</v>
      </c>
      <c r="K1419" s="6" t="s">
        <v>2891</v>
      </c>
    </row>
    <row r="1420" spans="1:11" x14ac:dyDescent="0.3">
      <c r="A1420" s="5" t="str">
        <f t="shared" si="22"/>
        <v/>
      </c>
      <c r="B1420" t="s">
        <v>67</v>
      </c>
      <c r="C1420" t="s">
        <v>78</v>
      </c>
      <c r="D1420" s="8" t="s">
        <v>298</v>
      </c>
      <c r="E1420">
        <v>3</v>
      </c>
      <c r="F1420">
        <v>1.542553186416626</v>
      </c>
      <c r="G1420">
        <v>1.6149424314498901</v>
      </c>
      <c r="H1420">
        <v>3.4606471657752991E-2</v>
      </c>
      <c r="I1420">
        <v>84.729400914252409</v>
      </c>
      <c r="J1420">
        <v>1</v>
      </c>
      <c r="K1420" s="6" t="s">
        <v>2892</v>
      </c>
    </row>
    <row r="1421" spans="1:11" x14ac:dyDescent="0.3">
      <c r="A1421" s="5" t="str">
        <f t="shared" si="22"/>
        <v/>
      </c>
      <c r="B1421" t="s">
        <v>67</v>
      </c>
      <c r="C1421" t="s">
        <v>78</v>
      </c>
      <c r="D1421" s="8" t="s">
        <v>298</v>
      </c>
      <c r="E1421">
        <v>4</v>
      </c>
      <c r="F1421">
        <v>1.3782604932785034</v>
      </c>
      <c r="G1421">
        <v>1.4128620624542236</v>
      </c>
      <c r="H1421">
        <v>3.1515337526798248E-2</v>
      </c>
      <c r="I1421">
        <v>82.776083145676793</v>
      </c>
      <c r="J1421">
        <v>1</v>
      </c>
      <c r="K1421" s="6" t="s">
        <v>2893</v>
      </c>
    </row>
    <row r="1422" spans="1:11" x14ac:dyDescent="0.3">
      <c r="A1422" s="5" t="str">
        <f t="shared" si="22"/>
        <v/>
      </c>
      <c r="B1422" t="s">
        <v>67</v>
      </c>
      <c r="C1422" t="s">
        <v>78</v>
      </c>
      <c r="D1422" s="8" t="s">
        <v>298</v>
      </c>
      <c r="E1422">
        <v>5</v>
      </c>
      <c r="F1422">
        <v>1.2699431180953979</v>
      </c>
      <c r="G1422">
        <v>1.3116813898086548</v>
      </c>
      <c r="H1422">
        <v>2.8015628457069397E-2</v>
      </c>
      <c r="I1422">
        <v>81.297231559723684</v>
      </c>
      <c r="J1422">
        <v>1</v>
      </c>
      <c r="K1422" s="6" t="s">
        <v>2894</v>
      </c>
    </row>
    <row r="1423" spans="1:11" x14ac:dyDescent="0.3">
      <c r="A1423" s="5" t="str">
        <f t="shared" si="22"/>
        <v/>
      </c>
      <c r="B1423" t="s">
        <v>67</v>
      </c>
      <c r="C1423" t="s">
        <v>78</v>
      </c>
      <c r="D1423" s="8" t="s">
        <v>298</v>
      </c>
      <c r="E1423">
        <v>6</v>
      </c>
      <c r="F1423">
        <v>1.2044756412506104</v>
      </c>
      <c r="G1423">
        <v>1.2122230529785156</v>
      </c>
      <c r="H1423">
        <v>2.7855951339006424E-2</v>
      </c>
      <c r="I1423">
        <v>81.781544305529337</v>
      </c>
      <c r="J1423">
        <v>1</v>
      </c>
      <c r="K1423" s="6" t="s">
        <v>2895</v>
      </c>
    </row>
    <row r="1424" spans="1:11" x14ac:dyDescent="0.3">
      <c r="A1424" s="5" t="str">
        <f t="shared" si="22"/>
        <v/>
      </c>
      <c r="B1424" t="s">
        <v>67</v>
      </c>
      <c r="C1424" t="s">
        <v>78</v>
      </c>
      <c r="D1424" s="8" t="s">
        <v>298</v>
      </c>
      <c r="E1424">
        <v>7</v>
      </c>
      <c r="F1424">
        <v>1.1171629428863525</v>
      </c>
      <c r="G1424">
        <v>1.1567071676254272</v>
      </c>
      <c r="H1424">
        <v>2.7227522805333138E-2</v>
      </c>
      <c r="I1424">
        <v>80.087543591613056</v>
      </c>
      <c r="J1424">
        <v>1</v>
      </c>
      <c r="K1424" s="6" t="s">
        <v>2896</v>
      </c>
    </row>
    <row r="1425" spans="1:11" x14ac:dyDescent="0.3">
      <c r="A1425" s="5" t="str">
        <f t="shared" si="22"/>
        <v/>
      </c>
      <c r="B1425" t="s">
        <v>67</v>
      </c>
      <c r="C1425" t="s">
        <v>78</v>
      </c>
      <c r="D1425" s="8" t="s">
        <v>298</v>
      </c>
      <c r="E1425">
        <v>8</v>
      </c>
      <c r="F1425">
        <v>1.0819892883300781</v>
      </c>
      <c r="G1425">
        <v>1.1367932558059692</v>
      </c>
      <c r="H1425">
        <v>3.1236359849572182E-2</v>
      </c>
      <c r="I1425">
        <v>78.939769391054668</v>
      </c>
      <c r="J1425">
        <v>1</v>
      </c>
      <c r="K1425" s="6" t="s">
        <v>2897</v>
      </c>
    </row>
    <row r="1426" spans="1:11" x14ac:dyDescent="0.3">
      <c r="A1426" s="5" t="str">
        <f t="shared" si="22"/>
        <v/>
      </c>
      <c r="B1426" t="s">
        <v>67</v>
      </c>
      <c r="C1426" t="s">
        <v>78</v>
      </c>
      <c r="D1426" s="8" t="s">
        <v>298</v>
      </c>
      <c r="E1426">
        <v>9</v>
      </c>
      <c r="F1426">
        <v>1.1338993310928345</v>
      </c>
      <c r="G1426">
        <v>1.1820471286773682</v>
      </c>
      <c r="H1426">
        <v>3.7872485816478729E-2</v>
      </c>
      <c r="I1426">
        <v>80.277449925245023</v>
      </c>
      <c r="J1426">
        <v>1</v>
      </c>
      <c r="K1426" s="6" t="s">
        <v>2898</v>
      </c>
    </row>
    <row r="1427" spans="1:11" x14ac:dyDescent="0.3">
      <c r="A1427" s="5" t="str">
        <f t="shared" si="22"/>
        <v/>
      </c>
      <c r="B1427" t="s">
        <v>67</v>
      </c>
      <c r="C1427" t="s">
        <v>78</v>
      </c>
      <c r="D1427" s="8" t="s">
        <v>298</v>
      </c>
      <c r="E1427">
        <v>10</v>
      </c>
      <c r="F1427">
        <v>1.2900240421295166</v>
      </c>
      <c r="G1427">
        <v>1.3560036420822144</v>
      </c>
      <c r="H1427">
        <v>4.4193759560585022E-2</v>
      </c>
      <c r="I1427">
        <v>87.722950829069589</v>
      </c>
      <c r="J1427">
        <v>1</v>
      </c>
      <c r="K1427" s="6" t="s">
        <v>2899</v>
      </c>
    </row>
    <row r="1428" spans="1:11" x14ac:dyDescent="0.3">
      <c r="A1428" s="5" t="str">
        <f t="shared" si="22"/>
        <v/>
      </c>
      <c r="B1428" t="s">
        <v>67</v>
      </c>
      <c r="C1428" t="s">
        <v>78</v>
      </c>
      <c r="D1428" s="8" t="s">
        <v>298</v>
      </c>
      <c r="E1428">
        <v>11</v>
      </c>
      <c r="F1428">
        <v>1.5771592855453491</v>
      </c>
      <c r="G1428">
        <v>1.5609807968139648</v>
      </c>
      <c r="H1428">
        <v>4.8707883805036545E-2</v>
      </c>
      <c r="I1428">
        <v>92.780597011836733</v>
      </c>
      <c r="J1428">
        <v>1</v>
      </c>
      <c r="K1428" s="6" t="s">
        <v>2900</v>
      </c>
    </row>
    <row r="1429" spans="1:11" x14ac:dyDescent="0.3">
      <c r="A1429" s="5" t="str">
        <f t="shared" si="22"/>
        <v/>
      </c>
      <c r="B1429" t="s">
        <v>67</v>
      </c>
      <c r="C1429" t="s">
        <v>78</v>
      </c>
      <c r="D1429" s="8" t="s">
        <v>298</v>
      </c>
      <c r="E1429">
        <v>12</v>
      </c>
      <c r="F1429">
        <v>1.9020320177078247</v>
      </c>
      <c r="G1429">
        <v>1.9708956480026245</v>
      </c>
      <c r="H1429">
        <v>5.3442645817995071E-2</v>
      </c>
      <c r="I1429">
        <v>96.261602715412707</v>
      </c>
      <c r="J1429">
        <v>1</v>
      </c>
      <c r="K1429" s="6" t="s">
        <v>2901</v>
      </c>
    </row>
    <row r="1430" spans="1:11" x14ac:dyDescent="0.3">
      <c r="A1430" s="5" t="str">
        <f t="shared" si="22"/>
        <v/>
      </c>
      <c r="B1430" t="s">
        <v>67</v>
      </c>
      <c r="C1430" t="s">
        <v>78</v>
      </c>
      <c r="D1430" s="8" t="s">
        <v>298</v>
      </c>
      <c r="E1430">
        <v>13</v>
      </c>
      <c r="F1430">
        <v>2.253338098526001</v>
      </c>
      <c r="G1430">
        <v>2.2711215019226074</v>
      </c>
      <c r="H1430">
        <v>5.4692544043064117E-2</v>
      </c>
      <c r="I1430">
        <v>99.27538207984027</v>
      </c>
      <c r="J1430">
        <v>1</v>
      </c>
      <c r="K1430" s="6" t="s">
        <v>2902</v>
      </c>
    </row>
    <row r="1431" spans="1:11" x14ac:dyDescent="0.3">
      <c r="A1431" s="5" t="str">
        <f t="shared" si="22"/>
        <v/>
      </c>
      <c r="B1431" t="s">
        <v>67</v>
      </c>
      <c r="C1431" t="s">
        <v>78</v>
      </c>
      <c r="D1431" s="8" t="s">
        <v>298</v>
      </c>
      <c r="E1431">
        <v>14</v>
      </c>
      <c r="F1431">
        <v>2.6000549793243408</v>
      </c>
      <c r="G1431">
        <v>2.5513467788696289</v>
      </c>
      <c r="H1431">
        <v>4.9982070922851563E-2</v>
      </c>
      <c r="I1431">
        <v>101.69629341535799</v>
      </c>
      <c r="J1431">
        <v>1</v>
      </c>
      <c r="K1431" s="6" t="s">
        <v>2903</v>
      </c>
    </row>
    <row r="1432" spans="1:11" x14ac:dyDescent="0.3">
      <c r="A1432" s="5" t="str">
        <f t="shared" si="22"/>
        <v/>
      </c>
      <c r="B1432" t="s">
        <v>67</v>
      </c>
      <c r="C1432" t="s">
        <v>78</v>
      </c>
      <c r="D1432" s="8" t="s">
        <v>298</v>
      </c>
      <c r="E1432">
        <v>15</v>
      </c>
      <c r="F1432">
        <v>3.0904595851898193</v>
      </c>
      <c r="G1432">
        <v>3.1140317916870117</v>
      </c>
      <c r="H1432">
        <v>2.5876728817820549E-2</v>
      </c>
      <c r="I1432">
        <v>103.14360531028694</v>
      </c>
      <c r="J1432">
        <v>1</v>
      </c>
      <c r="K1432" s="6" t="s">
        <v>2904</v>
      </c>
    </row>
    <row r="1433" spans="1:11" x14ac:dyDescent="0.3">
      <c r="A1433" s="5" t="str">
        <f t="shared" si="22"/>
        <v/>
      </c>
      <c r="B1433" t="s">
        <v>67</v>
      </c>
      <c r="C1433" t="s">
        <v>78</v>
      </c>
      <c r="D1433" s="8" t="s">
        <v>298</v>
      </c>
      <c r="E1433">
        <v>16</v>
      </c>
      <c r="F1433">
        <v>3.3748853206634521</v>
      </c>
      <c r="G1433">
        <v>3.3513131141662598</v>
      </c>
      <c r="H1433">
        <v>2.5876728817820549E-2</v>
      </c>
      <c r="I1433">
        <v>103.7607155946299</v>
      </c>
      <c r="J1433">
        <v>1</v>
      </c>
      <c r="K1433" s="6" t="s">
        <v>2905</v>
      </c>
    </row>
    <row r="1434" spans="1:11" x14ac:dyDescent="0.3">
      <c r="A1434" s="5" t="str">
        <f t="shared" si="22"/>
        <v/>
      </c>
      <c r="B1434" t="s">
        <v>67</v>
      </c>
      <c r="C1434" t="s">
        <v>78</v>
      </c>
      <c r="D1434" s="8" t="s">
        <v>298</v>
      </c>
      <c r="E1434">
        <v>17</v>
      </c>
      <c r="F1434">
        <v>3.4008579254150391</v>
      </c>
      <c r="G1434">
        <v>3.299464225769043</v>
      </c>
      <c r="H1434">
        <v>4.7711510211229324E-2</v>
      </c>
      <c r="I1434">
        <v>101.7361604507696</v>
      </c>
      <c r="J1434">
        <v>1</v>
      </c>
      <c r="K1434" s="6" t="s">
        <v>2906</v>
      </c>
    </row>
    <row r="1435" spans="1:11" x14ac:dyDescent="0.3">
      <c r="A1435" s="5" t="str">
        <f t="shared" si="22"/>
        <v/>
      </c>
      <c r="B1435" t="s">
        <v>67</v>
      </c>
      <c r="C1435" t="s">
        <v>78</v>
      </c>
      <c r="D1435" s="8" t="s">
        <v>298</v>
      </c>
      <c r="E1435">
        <v>18</v>
      </c>
      <c r="F1435">
        <v>3.573509693145752</v>
      </c>
      <c r="G1435">
        <v>3.1185557842254639</v>
      </c>
      <c r="H1435">
        <v>5.4103273898363113E-2</v>
      </c>
      <c r="I1435">
        <v>103.66920523520847</v>
      </c>
      <c r="J1435">
        <v>0.5</v>
      </c>
      <c r="K1435" s="6" t="s">
        <v>2907</v>
      </c>
    </row>
    <row r="1436" spans="1:11" x14ac:dyDescent="0.3">
      <c r="A1436" s="5" t="str">
        <f t="shared" si="22"/>
        <v/>
      </c>
      <c r="B1436" t="s">
        <v>67</v>
      </c>
      <c r="C1436" t="s">
        <v>78</v>
      </c>
      <c r="D1436" s="8" t="s">
        <v>298</v>
      </c>
      <c r="E1436">
        <v>19</v>
      </c>
      <c r="F1436">
        <v>3.5823974609375</v>
      </c>
      <c r="G1436">
        <v>2.5263793468475342</v>
      </c>
      <c r="H1436">
        <v>5.7193230837583542E-2</v>
      </c>
      <c r="I1436">
        <v>101.14855889240839</v>
      </c>
      <c r="J1436">
        <v>1</v>
      </c>
      <c r="K1436" s="6" t="s">
        <v>2908</v>
      </c>
    </row>
    <row r="1437" spans="1:11" x14ac:dyDescent="0.3">
      <c r="A1437" s="5" t="str">
        <f t="shared" si="22"/>
        <v/>
      </c>
      <c r="B1437" t="s">
        <v>67</v>
      </c>
      <c r="C1437" t="s">
        <v>78</v>
      </c>
      <c r="D1437" s="8" t="s">
        <v>298</v>
      </c>
      <c r="E1437">
        <v>20</v>
      </c>
      <c r="F1437">
        <v>3.3554146289825439</v>
      </c>
      <c r="G1437">
        <v>3.0947957038879395</v>
      </c>
      <c r="H1437">
        <v>5.3882010281085968E-2</v>
      </c>
      <c r="I1437">
        <v>97.908873792188942</v>
      </c>
      <c r="J1437">
        <v>0.5</v>
      </c>
      <c r="K1437" s="6" t="s">
        <v>2909</v>
      </c>
    </row>
    <row r="1438" spans="1:11" x14ac:dyDescent="0.3">
      <c r="A1438" s="5" t="str">
        <f t="shared" si="22"/>
        <v/>
      </c>
      <c r="B1438" t="s">
        <v>67</v>
      </c>
      <c r="C1438" t="s">
        <v>78</v>
      </c>
      <c r="D1438" s="8" t="s">
        <v>298</v>
      </c>
      <c r="E1438">
        <v>21</v>
      </c>
      <c r="F1438">
        <v>3.1819941997528076</v>
      </c>
      <c r="G1438">
        <v>3.29612135887146</v>
      </c>
      <c r="H1438">
        <v>5.353497713804245E-2</v>
      </c>
      <c r="I1438">
        <v>92.563175014100409</v>
      </c>
      <c r="J1438">
        <v>1</v>
      </c>
      <c r="K1438" s="6" t="s">
        <v>2910</v>
      </c>
    </row>
    <row r="1439" spans="1:11" x14ac:dyDescent="0.3">
      <c r="A1439" s="5" t="str">
        <f t="shared" si="22"/>
        <v/>
      </c>
      <c r="B1439" t="s">
        <v>67</v>
      </c>
      <c r="C1439" t="s">
        <v>78</v>
      </c>
      <c r="D1439" s="8" t="s">
        <v>298</v>
      </c>
      <c r="E1439">
        <v>22</v>
      </c>
      <c r="F1439">
        <v>2.9507811069488525</v>
      </c>
      <c r="G1439">
        <v>3.0100300312042236</v>
      </c>
      <c r="H1439">
        <v>5.2353888750076294E-2</v>
      </c>
      <c r="I1439">
        <v>89.486614361091782</v>
      </c>
      <c r="J1439">
        <v>1</v>
      </c>
      <c r="K1439" s="6" t="s">
        <v>2911</v>
      </c>
    </row>
    <row r="1440" spans="1:11" x14ac:dyDescent="0.3">
      <c r="A1440" s="5" t="str">
        <f t="shared" si="22"/>
        <v/>
      </c>
      <c r="B1440" t="s">
        <v>67</v>
      </c>
      <c r="C1440" t="s">
        <v>78</v>
      </c>
      <c r="D1440" s="8" t="s">
        <v>298</v>
      </c>
      <c r="E1440">
        <v>23</v>
      </c>
      <c r="F1440">
        <v>2.5811128616333008</v>
      </c>
      <c r="G1440">
        <v>2.6608743667602539</v>
      </c>
      <c r="H1440">
        <v>4.8389282077550888E-2</v>
      </c>
      <c r="I1440">
        <v>87.234633257680827</v>
      </c>
      <c r="J1440">
        <v>1</v>
      </c>
      <c r="K1440" s="6" t="s">
        <v>2912</v>
      </c>
    </row>
    <row r="1441" spans="1:11" x14ac:dyDescent="0.3">
      <c r="A1441" s="5" t="str">
        <f t="shared" si="22"/>
        <v/>
      </c>
      <c r="B1441" t="s">
        <v>67</v>
      </c>
      <c r="C1441" t="s">
        <v>78</v>
      </c>
      <c r="D1441" s="8" t="s">
        <v>298</v>
      </c>
      <c r="E1441">
        <v>24</v>
      </c>
      <c r="F1441">
        <v>2.1670477390289307</v>
      </c>
      <c r="G1441">
        <v>2.3079836368560791</v>
      </c>
      <c r="H1441">
        <v>4.5085672289133072E-2</v>
      </c>
      <c r="I1441">
        <v>86.01464207471578</v>
      </c>
      <c r="J1441">
        <v>1</v>
      </c>
      <c r="K1441" s="6" t="s">
        <v>2913</v>
      </c>
    </row>
    <row r="1442" spans="1:11" x14ac:dyDescent="0.3">
      <c r="A1442" s="5" t="str">
        <f t="shared" si="22"/>
        <v/>
      </c>
      <c r="B1442" t="s">
        <v>67</v>
      </c>
      <c r="C1442" t="s">
        <v>78</v>
      </c>
      <c r="D1442" s="8" t="s">
        <v>299</v>
      </c>
      <c r="E1442">
        <v>1</v>
      </c>
      <c r="F1442">
        <v>1.9249495267868042</v>
      </c>
      <c r="G1442">
        <v>1.9774320125579834</v>
      </c>
      <c r="H1442">
        <v>3.6565136164426804E-2</v>
      </c>
      <c r="I1442">
        <v>84.792267574224255</v>
      </c>
      <c r="J1442">
        <v>1</v>
      </c>
      <c r="K1442" s="6" t="s">
        <v>2914</v>
      </c>
    </row>
    <row r="1443" spans="1:11" x14ac:dyDescent="0.3">
      <c r="A1443" s="5" t="str">
        <f t="shared" si="22"/>
        <v/>
      </c>
      <c r="B1443" t="s">
        <v>67</v>
      </c>
      <c r="C1443" t="s">
        <v>78</v>
      </c>
      <c r="D1443" s="8" t="s">
        <v>299</v>
      </c>
      <c r="E1443">
        <v>2</v>
      </c>
      <c r="F1443">
        <v>1.6707162857055664</v>
      </c>
      <c r="G1443">
        <v>1.7037872076034546</v>
      </c>
      <c r="H1443">
        <v>3.3800207078456879E-2</v>
      </c>
      <c r="I1443">
        <v>83.270752721800847</v>
      </c>
      <c r="J1443">
        <v>1</v>
      </c>
      <c r="K1443" s="6" t="s">
        <v>2915</v>
      </c>
    </row>
    <row r="1444" spans="1:11" x14ac:dyDescent="0.3">
      <c r="A1444" s="5" t="str">
        <f t="shared" si="22"/>
        <v/>
      </c>
      <c r="B1444" t="s">
        <v>67</v>
      </c>
      <c r="C1444" t="s">
        <v>78</v>
      </c>
      <c r="D1444" s="8" t="s">
        <v>299</v>
      </c>
      <c r="E1444">
        <v>3</v>
      </c>
      <c r="F1444">
        <v>1.5473898649215698</v>
      </c>
      <c r="G1444">
        <v>1.5674170255661011</v>
      </c>
      <c r="H1444">
        <v>3.063814714550972E-2</v>
      </c>
      <c r="I1444">
        <v>82.983994390731468</v>
      </c>
      <c r="J1444">
        <v>1</v>
      </c>
      <c r="K1444" s="6" t="s">
        <v>2916</v>
      </c>
    </row>
    <row r="1445" spans="1:11" x14ac:dyDescent="0.3">
      <c r="A1445" s="5" t="str">
        <f t="shared" si="22"/>
        <v/>
      </c>
      <c r="B1445" t="s">
        <v>67</v>
      </c>
      <c r="C1445" t="s">
        <v>78</v>
      </c>
      <c r="D1445" s="8" t="s">
        <v>299</v>
      </c>
      <c r="E1445">
        <v>4</v>
      </c>
      <c r="F1445">
        <v>1.3635114431381226</v>
      </c>
      <c r="G1445">
        <v>1.4244672060012817</v>
      </c>
      <c r="H1445">
        <v>2.7463240548968315E-2</v>
      </c>
      <c r="I1445">
        <v>81.934781543473548</v>
      </c>
      <c r="J1445">
        <v>1</v>
      </c>
      <c r="K1445" s="6" t="s">
        <v>2917</v>
      </c>
    </row>
    <row r="1446" spans="1:11" x14ac:dyDescent="0.3">
      <c r="A1446" s="5" t="str">
        <f t="shared" si="22"/>
        <v/>
      </c>
      <c r="B1446" t="s">
        <v>67</v>
      </c>
      <c r="C1446" t="s">
        <v>78</v>
      </c>
      <c r="D1446" s="8" t="s">
        <v>299</v>
      </c>
      <c r="E1446">
        <v>5</v>
      </c>
      <c r="F1446">
        <v>1.304693341255188</v>
      </c>
      <c r="G1446">
        <v>1.3140230178833008</v>
      </c>
      <c r="H1446">
        <v>2.5153061375021935E-2</v>
      </c>
      <c r="I1446">
        <v>81.430449194657172</v>
      </c>
      <c r="J1446">
        <v>1</v>
      </c>
      <c r="K1446" s="6" t="s">
        <v>2918</v>
      </c>
    </row>
    <row r="1447" spans="1:11" x14ac:dyDescent="0.3">
      <c r="A1447" s="5" t="str">
        <f t="shared" si="22"/>
        <v/>
      </c>
      <c r="B1447" t="s">
        <v>67</v>
      </c>
      <c r="C1447" t="s">
        <v>78</v>
      </c>
      <c r="D1447" s="8" t="s">
        <v>299</v>
      </c>
      <c r="E1447">
        <v>6</v>
      </c>
      <c r="F1447">
        <v>1.1964875459671021</v>
      </c>
      <c r="G1447">
        <v>1.2793080806732178</v>
      </c>
      <c r="H1447">
        <v>2.3597614839673042E-2</v>
      </c>
      <c r="I1447">
        <v>80.229992050515079</v>
      </c>
      <c r="J1447">
        <v>1</v>
      </c>
      <c r="K1447" s="6" t="s">
        <v>2919</v>
      </c>
    </row>
    <row r="1448" spans="1:11" x14ac:dyDescent="0.3">
      <c r="A1448" s="5" t="str">
        <f t="shared" si="22"/>
        <v/>
      </c>
      <c r="B1448" t="s">
        <v>67</v>
      </c>
      <c r="C1448" t="s">
        <v>78</v>
      </c>
      <c r="D1448" s="8" t="s">
        <v>299</v>
      </c>
      <c r="E1448">
        <v>7</v>
      </c>
      <c r="F1448">
        <v>1.2035630941390991</v>
      </c>
      <c r="G1448">
        <v>1.2332897186279297</v>
      </c>
      <c r="H1448">
        <v>2.4160511791706085E-2</v>
      </c>
      <c r="I1448">
        <v>78.104597788645805</v>
      </c>
      <c r="J1448">
        <v>1</v>
      </c>
      <c r="K1448" s="6" t="s">
        <v>2920</v>
      </c>
    </row>
    <row r="1449" spans="1:11" x14ac:dyDescent="0.3">
      <c r="A1449" s="5" t="str">
        <f t="shared" si="22"/>
        <v/>
      </c>
      <c r="B1449" t="s">
        <v>67</v>
      </c>
      <c r="C1449" t="s">
        <v>78</v>
      </c>
      <c r="D1449" s="8" t="s">
        <v>299</v>
      </c>
      <c r="E1449">
        <v>8</v>
      </c>
      <c r="F1449">
        <v>1.1831701993942261</v>
      </c>
      <c r="G1449">
        <v>1.1833206415176392</v>
      </c>
      <c r="H1449">
        <v>2.7719417586922646E-2</v>
      </c>
      <c r="I1449">
        <v>79.285365025799976</v>
      </c>
      <c r="J1449">
        <v>1</v>
      </c>
      <c r="K1449" s="6" t="s">
        <v>2921</v>
      </c>
    </row>
    <row r="1450" spans="1:11" x14ac:dyDescent="0.3">
      <c r="A1450" s="5" t="str">
        <f t="shared" si="22"/>
        <v/>
      </c>
      <c r="B1450" t="s">
        <v>67</v>
      </c>
      <c r="C1450" t="s">
        <v>78</v>
      </c>
      <c r="D1450" s="8" t="s">
        <v>299</v>
      </c>
      <c r="E1450">
        <v>9</v>
      </c>
      <c r="F1450">
        <v>1.1513501405715942</v>
      </c>
      <c r="G1450">
        <v>1.1077653169631958</v>
      </c>
      <c r="H1450">
        <v>3.1588058918714523E-2</v>
      </c>
      <c r="I1450">
        <v>81.28041786251211</v>
      </c>
      <c r="J1450">
        <v>1</v>
      </c>
      <c r="K1450" s="6" t="s">
        <v>2922</v>
      </c>
    </row>
    <row r="1451" spans="1:11" x14ac:dyDescent="0.3">
      <c r="A1451" s="5" t="str">
        <f t="shared" si="22"/>
        <v/>
      </c>
      <c r="B1451" t="s">
        <v>67</v>
      </c>
      <c r="C1451" t="s">
        <v>78</v>
      </c>
      <c r="D1451" s="8" t="s">
        <v>299</v>
      </c>
      <c r="E1451">
        <v>10</v>
      </c>
      <c r="F1451">
        <v>1.204453706741333</v>
      </c>
      <c r="G1451">
        <v>1.1797792911529541</v>
      </c>
      <c r="H1451">
        <v>3.7228696048259735E-2</v>
      </c>
      <c r="I1451">
        <v>88.470136094631115</v>
      </c>
      <c r="J1451">
        <v>1</v>
      </c>
      <c r="K1451" s="6" t="s">
        <v>2923</v>
      </c>
    </row>
    <row r="1452" spans="1:11" x14ac:dyDescent="0.3">
      <c r="A1452" s="5" t="str">
        <f t="shared" si="22"/>
        <v/>
      </c>
      <c r="B1452" t="s">
        <v>67</v>
      </c>
      <c r="C1452" t="s">
        <v>78</v>
      </c>
      <c r="D1452" s="8" t="s">
        <v>299</v>
      </c>
      <c r="E1452">
        <v>11</v>
      </c>
      <c r="F1452">
        <v>1.3176335096359253</v>
      </c>
      <c r="G1452">
        <v>1.315401554107666</v>
      </c>
      <c r="H1452">
        <v>4.0361408144235611E-2</v>
      </c>
      <c r="I1452">
        <v>91.38309497689842</v>
      </c>
      <c r="J1452">
        <v>1</v>
      </c>
      <c r="K1452" s="6" t="s">
        <v>2924</v>
      </c>
    </row>
    <row r="1453" spans="1:11" x14ac:dyDescent="0.3">
      <c r="A1453" s="5" t="str">
        <f t="shared" si="22"/>
        <v/>
      </c>
      <c r="B1453" t="s">
        <v>67</v>
      </c>
      <c r="C1453" t="s">
        <v>78</v>
      </c>
      <c r="D1453" s="8" t="s">
        <v>299</v>
      </c>
      <c r="E1453">
        <v>12</v>
      </c>
      <c r="F1453">
        <v>1.6044515371322632</v>
      </c>
      <c r="G1453">
        <v>1.6324563026428223</v>
      </c>
      <c r="H1453">
        <v>4.1621968150138855E-2</v>
      </c>
      <c r="I1453">
        <v>94.588154590578014</v>
      </c>
      <c r="J1453">
        <v>1</v>
      </c>
      <c r="K1453" s="6" t="s">
        <v>2925</v>
      </c>
    </row>
    <row r="1454" spans="1:11" x14ac:dyDescent="0.3">
      <c r="A1454" s="5" t="str">
        <f t="shared" si="22"/>
        <v/>
      </c>
      <c r="B1454" t="s">
        <v>67</v>
      </c>
      <c r="C1454" t="s">
        <v>78</v>
      </c>
      <c r="D1454" s="8" t="s">
        <v>299</v>
      </c>
      <c r="E1454">
        <v>13</v>
      </c>
      <c r="F1454">
        <v>1.9945770502090454</v>
      </c>
      <c r="G1454">
        <v>2.0230863094329834</v>
      </c>
      <c r="H1454">
        <v>2.43068877607584E-2</v>
      </c>
      <c r="I1454">
        <v>97.656237787232357</v>
      </c>
      <c r="J1454">
        <v>1</v>
      </c>
      <c r="K1454" s="6" t="s">
        <v>2926</v>
      </c>
    </row>
    <row r="1455" spans="1:11" x14ac:dyDescent="0.3">
      <c r="A1455" s="5" t="str">
        <f t="shared" si="22"/>
        <v/>
      </c>
      <c r="B1455" t="s">
        <v>67</v>
      </c>
      <c r="C1455" t="s">
        <v>78</v>
      </c>
      <c r="D1455" s="8" t="s">
        <v>299</v>
      </c>
      <c r="E1455">
        <v>14</v>
      </c>
      <c r="F1455">
        <v>2.3903896808624268</v>
      </c>
      <c r="G1455">
        <v>2.3618805408477783</v>
      </c>
      <c r="H1455">
        <v>2.43068877607584E-2</v>
      </c>
      <c r="I1455">
        <v>99.742078657795616</v>
      </c>
      <c r="J1455">
        <v>1</v>
      </c>
      <c r="K1455" s="6" t="s">
        <v>2927</v>
      </c>
    </row>
    <row r="1456" spans="1:11" x14ac:dyDescent="0.3">
      <c r="A1456" s="5" t="str">
        <f t="shared" si="22"/>
        <v/>
      </c>
      <c r="B1456" t="s">
        <v>67</v>
      </c>
      <c r="C1456" t="s">
        <v>78</v>
      </c>
      <c r="D1456" s="8" t="s">
        <v>299</v>
      </c>
      <c r="E1456">
        <v>15</v>
      </c>
      <c r="F1456">
        <v>2.5798306465148926</v>
      </c>
      <c r="G1456">
        <v>2.6415059566497803</v>
      </c>
      <c r="H1456">
        <v>4.6921249479055405E-2</v>
      </c>
      <c r="I1456">
        <v>101.15238530438646</v>
      </c>
      <c r="J1456">
        <v>1</v>
      </c>
      <c r="K1456" s="6" t="s">
        <v>2928</v>
      </c>
    </row>
    <row r="1457" spans="1:11" x14ac:dyDescent="0.3">
      <c r="A1457" s="5" t="str">
        <f t="shared" si="22"/>
        <v/>
      </c>
      <c r="B1457" t="s">
        <v>67</v>
      </c>
      <c r="C1457" t="s">
        <v>78</v>
      </c>
      <c r="D1457" s="8" t="s">
        <v>299</v>
      </c>
      <c r="E1457">
        <v>16</v>
      </c>
      <c r="F1457">
        <v>2.8819687366485596</v>
      </c>
      <c r="G1457">
        <v>2.0184743404388428</v>
      </c>
      <c r="H1457">
        <v>5.25943823158741E-2</v>
      </c>
      <c r="I1457">
        <v>101.67015497881667</v>
      </c>
      <c r="J1457">
        <v>0.5</v>
      </c>
      <c r="K1457" s="6" t="s">
        <v>2929</v>
      </c>
    </row>
    <row r="1458" spans="1:11" x14ac:dyDescent="0.3">
      <c r="A1458" s="5" t="str">
        <f t="shared" si="22"/>
        <v/>
      </c>
      <c r="B1458" t="s">
        <v>67</v>
      </c>
      <c r="C1458" t="s">
        <v>78</v>
      </c>
      <c r="D1458" s="8" t="s">
        <v>299</v>
      </c>
      <c r="E1458">
        <v>17</v>
      </c>
      <c r="F1458">
        <v>3.1439282894134521</v>
      </c>
      <c r="G1458">
        <v>2.327317476272583</v>
      </c>
      <c r="H1458">
        <v>5.5114854127168655E-2</v>
      </c>
      <c r="I1458">
        <v>103.64115200759773</v>
      </c>
      <c r="J1458">
        <v>1</v>
      </c>
      <c r="K1458" s="6" t="s">
        <v>2930</v>
      </c>
    </row>
    <row r="1459" spans="1:11" x14ac:dyDescent="0.3">
      <c r="A1459" s="5" t="str">
        <f t="shared" si="22"/>
        <v/>
      </c>
      <c r="B1459" t="s">
        <v>67</v>
      </c>
      <c r="C1459" t="s">
        <v>78</v>
      </c>
      <c r="D1459" s="8" t="s">
        <v>299</v>
      </c>
      <c r="E1459">
        <v>18</v>
      </c>
      <c r="F1459">
        <v>3.3714618682861328</v>
      </c>
      <c r="G1459">
        <v>2.9530720710754395</v>
      </c>
      <c r="H1459">
        <v>5.3747732192277908E-2</v>
      </c>
      <c r="I1459">
        <v>103.19725749080342</v>
      </c>
      <c r="J1459">
        <v>1</v>
      </c>
      <c r="K1459" s="6" t="s">
        <v>2931</v>
      </c>
    </row>
    <row r="1460" spans="1:11" x14ac:dyDescent="0.3">
      <c r="A1460" s="5" t="str">
        <f t="shared" si="22"/>
        <v/>
      </c>
      <c r="B1460" t="s">
        <v>67</v>
      </c>
      <c r="C1460" t="s">
        <v>78</v>
      </c>
      <c r="D1460" s="8" t="s">
        <v>299</v>
      </c>
      <c r="E1460">
        <v>19</v>
      </c>
      <c r="F1460">
        <v>3.5174944400787354</v>
      </c>
      <c r="G1460">
        <v>3.2244861125946045</v>
      </c>
      <c r="H1460">
        <v>5.1594622433185577E-2</v>
      </c>
      <c r="I1460">
        <v>102.54738720198323</v>
      </c>
      <c r="J1460">
        <v>1</v>
      </c>
      <c r="K1460" s="6" t="s">
        <v>2932</v>
      </c>
    </row>
    <row r="1461" spans="1:11" x14ac:dyDescent="0.3">
      <c r="A1461" s="5" t="str">
        <f t="shared" si="22"/>
        <v/>
      </c>
      <c r="B1461" t="s">
        <v>67</v>
      </c>
      <c r="C1461" t="s">
        <v>78</v>
      </c>
      <c r="D1461" s="8" t="s">
        <v>299</v>
      </c>
      <c r="E1461">
        <v>20</v>
      </c>
      <c r="F1461">
        <v>3.4468278884887695</v>
      </c>
      <c r="G1461">
        <v>3.5914187431335449</v>
      </c>
      <c r="H1461">
        <v>4.9470804631710052E-2</v>
      </c>
      <c r="I1461">
        <v>99.004057300538946</v>
      </c>
      <c r="J1461">
        <v>0.5</v>
      </c>
      <c r="K1461" s="6" t="s">
        <v>2933</v>
      </c>
    </row>
    <row r="1462" spans="1:11" x14ac:dyDescent="0.3">
      <c r="A1462" s="5" t="str">
        <f t="shared" si="22"/>
        <v/>
      </c>
      <c r="B1462" t="s">
        <v>67</v>
      </c>
      <c r="C1462" t="s">
        <v>78</v>
      </c>
      <c r="D1462" s="8" t="s">
        <v>299</v>
      </c>
      <c r="E1462">
        <v>21</v>
      </c>
      <c r="F1462">
        <v>3.2362451553344727</v>
      </c>
      <c r="G1462">
        <v>3.6993393898010254</v>
      </c>
      <c r="H1462">
        <v>4.960230365395546E-2</v>
      </c>
      <c r="I1462">
        <v>96.071505748777454</v>
      </c>
      <c r="J1462">
        <v>1</v>
      </c>
      <c r="K1462" s="6" t="s">
        <v>2934</v>
      </c>
    </row>
    <row r="1463" spans="1:11" x14ac:dyDescent="0.3">
      <c r="A1463" s="5" t="str">
        <f t="shared" si="22"/>
        <v/>
      </c>
      <c r="B1463" t="s">
        <v>67</v>
      </c>
      <c r="C1463" t="s">
        <v>78</v>
      </c>
      <c r="D1463" s="8" t="s">
        <v>299</v>
      </c>
      <c r="E1463">
        <v>22</v>
      </c>
      <c r="F1463">
        <v>3.0331463813781738</v>
      </c>
      <c r="G1463">
        <v>3.3115231990814209</v>
      </c>
      <c r="H1463">
        <v>4.7022420912981033E-2</v>
      </c>
      <c r="I1463">
        <v>93.273256247384211</v>
      </c>
      <c r="J1463">
        <v>1</v>
      </c>
      <c r="K1463" s="6" t="s">
        <v>2935</v>
      </c>
    </row>
    <row r="1464" spans="1:11" x14ac:dyDescent="0.3">
      <c r="A1464" s="5" t="str">
        <f t="shared" si="22"/>
        <v/>
      </c>
      <c r="B1464" t="s">
        <v>67</v>
      </c>
      <c r="C1464" t="s">
        <v>78</v>
      </c>
      <c r="D1464" s="8" t="s">
        <v>299</v>
      </c>
      <c r="E1464">
        <v>23</v>
      </c>
      <c r="F1464">
        <v>2.6521952152252197</v>
      </c>
      <c r="G1464">
        <v>2.892589807510376</v>
      </c>
      <c r="H1464">
        <v>4.3485086411237717E-2</v>
      </c>
      <c r="I1464">
        <v>91.251938416904082</v>
      </c>
      <c r="J1464">
        <v>1</v>
      </c>
      <c r="K1464" s="6" t="s">
        <v>2936</v>
      </c>
    </row>
    <row r="1465" spans="1:11" x14ac:dyDescent="0.3">
      <c r="A1465" s="5" t="str">
        <f t="shared" si="22"/>
        <v/>
      </c>
      <c r="B1465" t="s">
        <v>67</v>
      </c>
      <c r="C1465" t="s">
        <v>78</v>
      </c>
      <c r="D1465" s="8" t="s">
        <v>299</v>
      </c>
      <c r="E1465">
        <v>24</v>
      </c>
      <c r="F1465">
        <v>2.3604733943939209</v>
      </c>
      <c r="G1465">
        <v>2.4645655155181885</v>
      </c>
      <c r="H1465">
        <v>4.1253142058849335E-2</v>
      </c>
      <c r="I1465">
        <v>89.050675425135097</v>
      </c>
      <c r="J1465">
        <v>1</v>
      </c>
      <c r="K1465" s="6" t="s">
        <v>2937</v>
      </c>
    </row>
    <row r="1466" spans="1:11" x14ac:dyDescent="0.3">
      <c r="A1466" s="5" t="str">
        <f t="shared" si="22"/>
        <v/>
      </c>
      <c r="B1466" t="s">
        <v>67</v>
      </c>
      <c r="C1466" t="s">
        <v>78</v>
      </c>
      <c r="D1466" s="8" t="s">
        <v>300</v>
      </c>
      <c r="E1466">
        <v>1</v>
      </c>
      <c r="F1466">
        <v>2.0406084060668945</v>
      </c>
      <c r="G1466">
        <v>2.1184184551239014</v>
      </c>
      <c r="H1466">
        <v>3.5659827291965485E-2</v>
      </c>
      <c r="I1466">
        <v>86.777350249326318</v>
      </c>
      <c r="J1466">
        <v>1</v>
      </c>
      <c r="K1466" s="6" t="s">
        <v>2938</v>
      </c>
    </row>
    <row r="1467" spans="1:11" x14ac:dyDescent="0.3">
      <c r="A1467" s="5" t="str">
        <f t="shared" si="22"/>
        <v/>
      </c>
      <c r="B1467" t="s">
        <v>67</v>
      </c>
      <c r="C1467" t="s">
        <v>78</v>
      </c>
      <c r="D1467" s="8" t="s">
        <v>300</v>
      </c>
      <c r="E1467">
        <v>2</v>
      </c>
      <c r="F1467">
        <v>1.8116486072540283</v>
      </c>
      <c r="G1467">
        <v>1.8362756967544556</v>
      </c>
      <c r="H1467">
        <v>3.370419517159462E-2</v>
      </c>
      <c r="I1467">
        <v>85.500936734765986</v>
      </c>
      <c r="J1467">
        <v>1</v>
      </c>
      <c r="K1467" s="6" t="s">
        <v>2939</v>
      </c>
    </row>
    <row r="1468" spans="1:11" x14ac:dyDescent="0.3">
      <c r="A1468" s="5" t="str">
        <f t="shared" si="22"/>
        <v/>
      </c>
      <c r="B1468" t="s">
        <v>67</v>
      </c>
      <c r="C1468" t="s">
        <v>78</v>
      </c>
      <c r="D1468" s="8" t="s">
        <v>300</v>
      </c>
      <c r="E1468">
        <v>3</v>
      </c>
      <c r="F1468">
        <v>1.6412918567657471</v>
      </c>
      <c r="G1468">
        <v>1.6669895648956299</v>
      </c>
      <c r="H1468">
        <v>3.0459372326731682E-2</v>
      </c>
      <c r="I1468">
        <v>84.127958461216522</v>
      </c>
      <c r="J1468">
        <v>1</v>
      </c>
      <c r="K1468" s="6" t="s">
        <v>2940</v>
      </c>
    </row>
    <row r="1469" spans="1:11" x14ac:dyDescent="0.3">
      <c r="A1469" s="5" t="str">
        <f t="shared" si="22"/>
        <v/>
      </c>
      <c r="B1469" t="s">
        <v>67</v>
      </c>
      <c r="C1469" t="s">
        <v>78</v>
      </c>
      <c r="D1469" s="8" t="s">
        <v>300</v>
      </c>
      <c r="E1469">
        <v>4</v>
      </c>
      <c r="F1469">
        <v>1.5078259706497192</v>
      </c>
      <c r="G1469">
        <v>1.511506199836731</v>
      </c>
      <c r="H1469">
        <v>2.7277866378426552E-2</v>
      </c>
      <c r="I1469">
        <v>82.516597656020551</v>
      </c>
      <c r="J1469">
        <v>1</v>
      </c>
      <c r="K1469" s="6" t="s">
        <v>2941</v>
      </c>
    </row>
    <row r="1470" spans="1:11" x14ac:dyDescent="0.3">
      <c r="A1470" s="5" t="str">
        <f t="shared" si="22"/>
        <v/>
      </c>
      <c r="B1470" t="s">
        <v>67</v>
      </c>
      <c r="C1470" t="s">
        <v>78</v>
      </c>
      <c r="D1470" s="8" t="s">
        <v>300</v>
      </c>
      <c r="E1470">
        <v>5</v>
      </c>
      <c r="F1470">
        <v>1.3643543720245361</v>
      </c>
      <c r="G1470">
        <v>1.3536370992660522</v>
      </c>
      <c r="H1470">
        <v>2.5029229000210762E-2</v>
      </c>
      <c r="I1470">
        <v>81.057487309964969</v>
      </c>
      <c r="J1470">
        <v>1</v>
      </c>
      <c r="K1470" s="6" t="s">
        <v>2942</v>
      </c>
    </row>
    <row r="1471" spans="1:11" x14ac:dyDescent="0.3">
      <c r="A1471" s="5" t="str">
        <f t="shared" si="22"/>
        <v/>
      </c>
      <c r="B1471" t="s">
        <v>67</v>
      </c>
      <c r="C1471" t="s">
        <v>78</v>
      </c>
      <c r="D1471" s="8" t="s">
        <v>300</v>
      </c>
      <c r="E1471">
        <v>6</v>
      </c>
      <c r="F1471">
        <v>1.28528892993927</v>
      </c>
      <c r="G1471">
        <v>1.2919411659240723</v>
      </c>
      <c r="H1471">
        <v>2.4058185517787933E-2</v>
      </c>
      <c r="I1471">
        <v>80.683653597724174</v>
      </c>
      <c r="J1471">
        <v>1</v>
      </c>
      <c r="K1471" s="6" t="s">
        <v>2943</v>
      </c>
    </row>
    <row r="1472" spans="1:11" x14ac:dyDescent="0.3">
      <c r="A1472" s="5" t="str">
        <f t="shared" si="22"/>
        <v/>
      </c>
      <c r="B1472" t="s">
        <v>67</v>
      </c>
      <c r="C1472" t="s">
        <v>78</v>
      </c>
      <c r="D1472" s="8" t="s">
        <v>300</v>
      </c>
      <c r="E1472">
        <v>7</v>
      </c>
      <c r="F1472">
        <v>1.2427994012832642</v>
      </c>
      <c r="G1472">
        <v>1.2238973379135132</v>
      </c>
      <c r="H1472">
        <v>2.4320809170603752E-2</v>
      </c>
      <c r="I1472">
        <v>80.74327706358487</v>
      </c>
      <c r="J1472">
        <v>1</v>
      </c>
      <c r="K1472" s="6" t="s">
        <v>2944</v>
      </c>
    </row>
    <row r="1473" spans="1:11" x14ac:dyDescent="0.3">
      <c r="A1473" s="5" t="str">
        <f t="shared" si="22"/>
        <v/>
      </c>
      <c r="B1473" t="s">
        <v>67</v>
      </c>
      <c r="C1473" t="s">
        <v>78</v>
      </c>
      <c r="D1473" s="8" t="s">
        <v>300</v>
      </c>
      <c r="E1473">
        <v>8</v>
      </c>
      <c r="F1473">
        <v>1.2118922472000122</v>
      </c>
      <c r="G1473">
        <v>1.1398937702178955</v>
      </c>
      <c r="H1473">
        <v>2.6699705049395561E-2</v>
      </c>
      <c r="I1473">
        <v>79.481292001824627</v>
      </c>
      <c r="J1473">
        <v>1</v>
      </c>
      <c r="K1473" s="6" t="s">
        <v>2945</v>
      </c>
    </row>
    <row r="1474" spans="1:11" x14ac:dyDescent="0.3">
      <c r="A1474" s="5" t="str">
        <f t="shared" ref="A1474:A1537" si="23">IF(AND(category = B1474, subcategory=C1474, reportdate = D1474), E1474, "")</f>
        <v/>
      </c>
      <c r="B1474" t="s">
        <v>67</v>
      </c>
      <c r="C1474" t="s">
        <v>78</v>
      </c>
      <c r="D1474" s="8" t="s">
        <v>300</v>
      </c>
      <c r="E1474">
        <v>9</v>
      </c>
      <c r="F1474">
        <v>1.1712715625762939</v>
      </c>
      <c r="G1474">
        <v>1.1158300638198853</v>
      </c>
      <c r="H1474">
        <v>2.9926905408501625E-2</v>
      </c>
      <c r="I1474">
        <v>79.984058345708632</v>
      </c>
      <c r="J1474">
        <v>1</v>
      </c>
      <c r="K1474" s="6" t="s">
        <v>2946</v>
      </c>
    </row>
    <row r="1475" spans="1:11" x14ac:dyDescent="0.3">
      <c r="A1475" s="5" t="str">
        <f t="shared" si="23"/>
        <v/>
      </c>
      <c r="B1475" t="s">
        <v>67</v>
      </c>
      <c r="C1475" t="s">
        <v>78</v>
      </c>
      <c r="D1475" s="8" t="s">
        <v>300</v>
      </c>
      <c r="E1475">
        <v>10</v>
      </c>
      <c r="F1475">
        <v>1.2173562049865723</v>
      </c>
      <c r="G1475">
        <v>1.1750620603561401</v>
      </c>
      <c r="H1475">
        <v>3.3519472926855087E-2</v>
      </c>
      <c r="I1475">
        <v>86.161590168888409</v>
      </c>
      <c r="J1475">
        <v>1</v>
      </c>
      <c r="K1475" s="6" t="s">
        <v>2947</v>
      </c>
    </row>
    <row r="1476" spans="1:11" x14ac:dyDescent="0.3">
      <c r="A1476" s="5" t="str">
        <f t="shared" si="23"/>
        <v/>
      </c>
      <c r="B1476" t="s">
        <v>67</v>
      </c>
      <c r="C1476" t="s">
        <v>78</v>
      </c>
      <c r="D1476" s="8" t="s">
        <v>300</v>
      </c>
      <c r="E1476">
        <v>11</v>
      </c>
      <c r="F1476">
        <v>1.2986103296279907</v>
      </c>
      <c r="G1476">
        <v>1.246247410774231</v>
      </c>
      <c r="H1476">
        <v>2.2401787340641022E-2</v>
      </c>
      <c r="I1476">
        <v>89.712593434269266</v>
      </c>
      <c r="J1476">
        <v>1</v>
      </c>
      <c r="K1476" s="6" t="s">
        <v>2948</v>
      </c>
    </row>
    <row r="1477" spans="1:11" x14ac:dyDescent="0.3">
      <c r="A1477" s="5" t="str">
        <f t="shared" si="23"/>
        <v/>
      </c>
      <c r="B1477" t="s">
        <v>67</v>
      </c>
      <c r="C1477" t="s">
        <v>78</v>
      </c>
      <c r="D1477" s="8" t="s">
        <v>300</v>
      </c>
      <c r="E1477">
        <v>12</v>
      </c>
      <c r="F1477">
        <v>1.7043511867523193</v>
      </c>
      <c r="G1477">
        <v>1.7567142248153687</v>
      </c>
      <c r="H1477">
        <v>2.2401787340641022E-2</v>
      </c>
      <c r="I1477">
        <v>93.506152573205469</v>
      </c>
      <c r="J1477">
        <v>1</v>
      </c>
      <c r="K1477" s="6" t="s">
        <v>2949</v>
      </c>
    </row>
    <row r="1478" spans="1:11" x14ac:dyDescent="0.3">
      <c r="A1478" s="5" t="str">
        <f t="shared" si="23"/>
        <v/>
      </c>
      <c r="B1478" t="s">
        <v>67</v>
      </c>
      <c r="C1478" t="s">
        <v>78</v>
      </c>
      <c r="D1478" s="8" t="s">
        <v>300</v>
      </c>
      <c r="E1478">
        <v>13</v>
      </c>
      <c r="F1478">
        <v>2.0052187442779541</v>
      </c>
      <c r="G1478">
        <v>2.2102251052856445</v>
      </c>
      <c r="H1478">
        <v>4.7038085758686066E-2</v>
      </c>
      <c r="I1478">
        <v>96.799234714364644</v>
      </c>
      <c r="J1478">
        <v>1</v>
      </c>
      <c r="K1478" s="6" t="s">
        <v>2950</v>
      </c>
    </row>
    <row r="1479" spans="1:11" x14ac:dyDescent="0.3">
      <c r="A1479" s="5" t="str">
        <f t="shared" si="23"/>
        <v/>
      </c>
      <c r="B1479" t="s">
        <v>67</v>
      </c>
      <c r="C1479" t="s">
        <v>78</v>
      </c>
      <c r="D1479" s="8" t="s">
        <v>300</v>
      </c>
      <c r="E1479">
        <v>14</v>
      </c>
      <c r="F1479">
        <v>2.3191564083099365</v>
      </c>
      <c r="G1479">
        <v>2.2100949287414551</v>
      </c>
      <c r="H1479">
        <v>5.2763119339942932E-2</v>
      </c>
      <c r="I1479">
        <v>98.104554507606906</v>
      </c>
      <c r="J1479">
        <v>0.5</v>
      </c>
      <c r="K1479" s="6" t="s">
        <v>2951</v>
      </c>
    </row>
    <row r="1480" spans="1:11" x14ac:dyDescent="0.3">
      <c r="A1480" s="5" t="str">
        <f t="shared" si="23"/>
        <v/>
      </c>
      <c r="B1480" t="s">
        <v>67</v>
      </c>
      <c r="C1480" t="s">
        <v>78</v>
      </c>
      <c r="D1480" s="8" t="s">
        <v>300</v>
      </c>
      <c r="E1480">
        <v>15</v>
      </c>
      <c r="F1480">
        <v>2.5853812694549561</v>
      </c>
      <c r="G1480">
        <v>1.6521581411361694</v>
      </c>
      <c r="H1480">
        <v>5.8660592883825302E-2</v>
      </c>
      <c r="I1480">
        <v>98.48797863838368</v>
      </c>
      <c r="J1480">
        <v>1</v>
      </c>
      <c r="K1480" s="6" t="s">
        <v>2952</v>
      </c>
    </row>
    <row r="1481" spans="1:11" x14ac:dyDescent="0.3">
      <c r="A1481" s="5" t="str">
        <f t="shared" si="23"/>
        <v/>
      </c>
      <c r="B1481" t="s">
        <v>67</v>
      </c>
      <c r="C1481" t="s">
        <v>78</v>
      </c>
      <c r="D1481" s="8" t="s">
        <v>300</v>
      </c>
      <c r="E1481">
        <v>16</v>
      </c>
      <c r="F1481">
        <v>2.6017963886260986</v>
      </c>
      <c r="G1481">
        <v>1.9970347881317139</v>
      </c>
      <c r="H1481">
        <v>5.7950533926486969E-2</v>
      </c>
      <c r="I1481">
        <v>96.410066917247349</v>
      </c>
      <c r="J1481">
        <v>1</v>
      </c>
      <c r="K1481" s="6" t="s">
        <v>2953</v>
      </c>
    </row>
    <row r="1482" spans="1:11" x14ac:dyDescent="0.3">
      <c r="A1482" s="5" t="str">
        <f t="shared" si="23"/>
        <v/>
      </c>
      <c r="B1482" t="s">
        <v>67</v>
      </c>
      <c r="C1482" t="s">
        <v>78</v>
      </c>
      <c r="D1482" s="8" t="s">
        <v>300</v>
      </c>
      <c r="E1482">
        <v>17</v>
      </c>
      <c r="F1482">
        <v>2.6344332695007324</v>
      </c>
      <c r="G1482">
        <v>2.1540782451629639</v>
      </c>
      <c r="H1482">
        <v>5.4490964859724045E-2</v>
      </c>
      <c r="I1482">
        <v>97.65091884871174</v>
      </c>
      <c r="J1482">
        <v>1</v>
      </c>
      <c r="K1482" s="6" t="s">
        <v>2954</v>
      </c>
    </row>
    <row r="1483" spans="1:11" x14ac:dyDescent="0.3">
      <c r="A1483" s="5" t="str">
        <f t="shared" si="23"/>
        <v/>
      </c>
      <c r="B1483" t="s">
        <v>67</v>
      </c>
      <c r="C1483" t="s">
        <v>78</v>
      </c>
      <c r="D1483" s="8" t="s">
        <v>300</v>
      </c>
      <c r="E1483">
        <v>18</v>
      </c>
      <c r="F1483">
        <v>2.8464603424072266</v>
      </c>
      <c r="G1483">
        <v>2.6500034332275391</v>
      </c>
      <c r="H1483">
        <v>5.2356593310832977E-2</v>
      </c>
      <c r="I1483">
        <v>97.010893570749388</v>
      </c>
      <c r="J1483">
        <v>0.5</v>
      </c>
      <c r="K1483" s="6" t="s">
        <v>2955</v>
      </c>
    </row>
    <row r="1484" spans="1:11" x14ac:dyDescent="0.3">
      <c r="A1484" s="5" t="str">
        <f t="shared" si="23"/>
        <v/>
      </c>
      <c r="B1484" t="s">
        <v>67</v>
      </c>
      <c r="C1484" t="s">
        <v>78</v>
      </c>
      <c r="D1484" s="8" t="s">
        <v>300</v>
      </c>
      <c r="E1484">
        <v>19</v>
      </c>
      <c r="F1484">
        <v>2.9485843181610107</v>
      </c>
      <c r="G1484">
        <v>3.3873424530029297</v>
      </c>
      <c r="H1484">
        <v>5.0934698432683945E-2</v>
      </c>
      <c r="I1484">
        <v>98.914093252769987</v>
      </c>
      <c r="J1484">
        <v>1</v>
      </c>
      <c r="K1484" s="6" t="s">
        <v>2956</v>
      </c>
    </row>
    <row r="1485" spans="1:11" x14ac:dyDescent="0.3">
      <c r="A1485" s="5" t="str">
        <f t="shared" si="23"/>
        <v/>
      </c>
      <c r="B1485" t="s">
        <v>67</v>
      </c>
      <c r="C1485" t="s">
        <v>78</v>
      </c>
      <c r="D1485" s="8" t="s">
        <v>300</v>
      </c>
      <c r="E1485">
        <v>20</v>
      </c>
      <c r="F1485">
        <v>2.911618709564209</v>
      </c>
      <c r="G1485">
        <v>3.1651959419250488</v>
      </c>
      <c r="H1485">
        <v>4.8291023820638657E-2</v>
      </c>
      <c r="I1485">
        <v>97.402976152233606</v>
      </c>
      <c r="J1485">
        <v>1</v>
      </c>
      <c r="K1485" s="6" t="s">
        <v>2957</v>
      </c>
    </row>
    <row r="1486" spans="1:11" x14ac:dyDescent="0.3">
      <c r="A1486" s="5" t="str">
        <f t="shared" si="23"/>
        <v/>
      </c>
      <c r="B1486" t="s">
        <v>67</v>
      </c>
      <c r="C1486" t="s">
        <v>78</v>
      </c>
      <c r="D1486" s="8" t="s">
        <v>300</v>
      </c>
      <c r="E1486">
        <v>21</v>
      </c>
      <c r="F1486">
        <v>2.8392434120178223</v>
      </c>
      <c r="G1486">
        <v>3.0555253028869629</v>
      </c>
      <c r="H1486">
        <v>4.7655075788497925E-2</v>
      </c>
      <c r="I1486">
        <v>93.882685066165777</v>
      </c>
      <c r="J1486">
        <v>1</v>
      </c>
      <c r="K1486" s="6" t="s">
        <v>2958</v>
      </c>
    </row>
    <row r="1487" spans="1:11" x14ac:dyDescent="0.3">
      <c r="A1487" s="5" t="str">
        <f t="shared" si="23"/>
        <v/>
      </c>
      <c r="B1487" t="s">
        <v>67</v>
      </c>
      <c r="C1487" t="s">
        <v>78</v>
      </c>
      <c r="D1487" s="8" t="s">
        <v>300</v>
      </c>
      <c r="E1487">
        <v>22</v>
      </c>
      <c r="F1487">
        <v>2.7908687591552734</v>
      </c>
      <c r="G1487">
        <v>2.8482968807220459</v>
      </c>
      <c r="H1487">
        <v>4.5390065759420395E-2</v>
      </c>
      <c r="I1487">
        <v>90.701713171937413</v>
      </c>
      <c r="J1487">
        <v>1</v>
      </c>
      <c r="K1487" s="6" t="s">
        <v>2959</v>
      </c>
    </row>
    <row r="1488" spans="1:11" x14ac:dyDescent="0.3">
      <c r="A1488" s="5" t="str">
        <f t="shared" si="23"/>
        <v/>
      </c>
      <c r="B1488" t="s">
        <v>67</v>
      </c>
      <c r="C1488" t="s">
        <v>78</v>
      </c>
      <c r="D1488" s="8" t="s">
        <v>300</v>
      </c>
      <c r="E1488">
        <v>23</v>
      </c>
      <c r="F1488">
        <v>2.3923065662384033</v>
      </c>
      <c r="G1488">
        <v>2.4720814228057861</v>
      </c>
      <c r="H1488">
        <v>4.230373352766037E-2</v>
      </c>
      <c r="I1488">
        <v>89.13871631478905</v>
      </c>
      <c r="J1488">
        <v>1</v>
      </c>
      <c r="K1488" s="6" t="s">
        <v>2960</v>
      </c>
    </row>
    <row r="1489" spans="1:11" x14ac:dyDescent="0.3">
      <c r="A1489" s="5" t="str">
        <f t="shared" si="23"/>
        <v/>
      </c>
      <c r="B1489" t="s">
        <v>67</v>
      </c>
      <c r="C1489" t="s">
        <v>78</v>
      </c>
      <c r="D1489" s="8" t="s">
        <v>300</v>
      </c>
      <c r="E1489">
        <v>24</v>
      </c>
      <c r="F1489">
        <v>2.0786933898925781</v>
      </c>
      <c r="G1489">
        <v>2.1439087390899658</v>
      </c>
      <c r="H1489">
        <v>3.950021043419838E-2</v>
      </c>
      <c r="I1489">
        <v>86.709236609666874</v>
      </c>
      <c r="J1489">
        <v>1</v>
      </c>
      <c r="K1489" s="6" t="s">
        <v>2961</v>
      </c>
    </row>
    <row r="1490" spans="1:11" x14ac:dyDescent="0.3">
      <c r="A1490" s="5" t="str">
        <f t="shared" si="23"/>
        <v/>
      </c>
      <c r="B1490" t="s">
        <v>67</v>
      </c>
      <c r="C1490" t="s">
        <v>78</v>
      </c>
      <c r="D1490" s="8" t="s">
        <v>301</v>
      </c>
      <c r="E1490">
        <v>1</v>
      </c>
      <c r="F1490">
        <v>1.7591120004653931</v>
      </c>
      <c r="G1490">
        <v>1.7140097618103027</v>
      </c>
      <c r="H1490">
        <v>3.9488967508077621E-2</v>
      </c>
      <c r="I1490">
        <v>84.572530939882682</v>
      </c>
      <c r="J1490">
        <v>1</v>
      </c>
      <c r="K1490" s="6" t="s">
        <v>2962</v>
      </c>
    </row>
    <row r="1491" spans="1:11" x14ac:dyDescent="0.3">
      <c r="A1491" s="5" t="str">
        <f t="shared" si="23"/>
        <v/>
      </c>
      <c r="B1491" t="s">
        <v>67</v>
      </c>
      <c r="C1491" t="s">
        <v>78</v>
      </c>
      <c r="D1491" s="8" t="s">
        <v>301</v>
      </c>
      <c r="E1491">
        <v>2</v>
      </c>
      <c r="F1491">
        <v>1.533161997795105</v>
      </c>
      <c r="G1491">
        <v>1.4726415872573853</v>
      </c>
      <c r="H1491">
        <v>3.6318182945251465E-2</v>
      </c>
      <c r="I1491">
        <v>82.918403444760486</v>
      </c>
      <c r="J1491">
        <v>1</v>
      </c>
      <c r="K1491" s="6" t="s">
        <v>2963</v>
      </c>
    </row>
    <row r="1492" spans="1:11" x14ac:dyDescent="0.3">
      <c r="A1492" s="5" t="str">
        <f t="shared" si="23"/>
        <v/>
      </c>
      <c r="B1492" t="s">
        <v>67</v>
      </c>
      <c r="C1492" t="s">
        <v>78</v>
      </c>
      <c r="D1492" s="8" t="s">
        <v>301</v>
      </c>
      <c r="E1492">
        <v>3</v>
      </c>
      <c r="F1492">
        <v>1.3632175922393799</v>
      </c>
      <c r="G1492">
        <v>1.3058884143829346</v>
      </c>
      <c r="H1492">
        <v>3.2960202544927597E-2</v>
      </c>
      <c r="I1492">
        <v>80.751993409116722</v>
      </c>
      <c r="J1492">
        <v>1</v>
      </c>
      <c r="K1492" s="6" t="s">
        <v>2964</v>
      </c>
    </row>
    <row r="1493" spans="1:11" x14ac:dyDescent="0.3">
      <c r="A1493" s="5" t="str">
        <f t="shared" si="23"/>
        <v/>
      </c>
      <c r="B1493" t="s">
        <v>67</v>
      </c>
      <c r="C1493" t="s">
        <v>78</v>
      </c>
      <c r="D1493" s="8" t="s">
        <v>301</v>
      </c>
      <c r="E1493">
        <v>4</v>
      </c>
      <c r="F1493">
        <v>1.2210384607315063</v>
      </c>
      <c r="G1493">
        <v>1.1356792449951172</v>
      </c>
      <c r="H1493">
        <v>2.9645789414644241E-2</v>
      </c>
      <c r="I1493">
        <v>78.726995448808466</v>
      </c>
      <c r="J1493">
        <v>1</v>
      </c>
      <c r="K1493" s="6" t="s">
        <v>2965</v>
      </c>
    </row>
    <row r="1494" spans="1:11" x14ac:dyDescent="0.3">
      <c r="A1494" s="5" t="str">
        <f t="shared" si="23"/>
        <v/>
      </c>
      <c r="B1494" t="s">
        <v>67</v>
      </c>
      <c r="C1494" t="s">
        <v>78</v>
      </c>
      <c r="D1494" s="8" t="s">
        <v>301</v>
      </c>
      <c r="E1494">
        <v>5</v>
      </c>
      <c r="F1494">
        <v>1.1048600673675537</v>
      </c>
      <c r="G1494">
        <v>1.0560585260391235</v>
      </c>
      <c r="H1494">
        <v>2.6884101331233978E-2</v>
      </c>
      <c r="I1494">
        <v>77.886738936898865</v>
      </c>
      <c r="J1494">
        <v>1</v>
      </c>
      <c r="K1494" s="6" t="s">
        <v>2966</v>
      </c>
    </row>
    <row r="1495" spans="1:11" x14ac:dyDescent="0.3">
      <c r="A1495" s="5" t="str">
        <f t="shared" si="23"/>
        <v/>
      </c>
      <c r="B1495" t="s">
        <v>67</v>
      </c>
      <c r="C1495" t="s">
        <v>78</v>
      </c>
      <c r="D1495" s="8" t="s">
        <v>301</v>
      </c>
      <c r="E1495">
        <v>6</v>
      </c>
      <c r="F1495">
        <v>1.0226897001266479</v>
      </c>
      <c r="G1495">
        <v>1.0042774677276611</v>
      </c>
      <c r="H1495">
        <v>2.7180982753634453E-2</v>
      </c>
      <c r="I1495">
        <v>77.200756485924515</v>
      </c>
      <c r="J1495">
        <v>1</v>
      </c>
      <c r="K1495" s="6" t="s">
        <v>2967</v>
      </c>
    </row>
    <row r="1496" spans="1:11" x14ac:dyDescent="0.3">
      <c r="A1496" s="5" t="str">
        <f t="shared" si="23"/>
        <v/>
      </c>
      <c r="B1496" t="s">
        <v>67</v>
      </c>
      <c r="C1496" t="s">
        <v>78</v>
      </c>
      <c r="D1496" s="8" t="s">
        <v>301</v>
      </c>
      <c r="E1496">
        <v>7</v>
      </c>
      <c r="F1496">
        <v>0.99310404062271118</v>
      </c>
      <c r="G1496">
        <v>0.96855795383453369</v>
      </c>
      <c r="H1496">
        <v>2.626006118953228E-2</v>
      </c>
      <c r="I1496">
        <v>74.670512334773747</v>
      </c>
      <c r="J1496">
        <v>1</v>
      </c>
      <c r="K1496" s="6" t="s">
        <v>2968</v>
      </c>
    </row>
    <row r="1497" spans="1:11" x14ac:dyDescent="0.3">
      <c r="A1497" s="5" t="str">
        <f t="shared" si="23"/>
        <v/>
      </c>
      <c r="B1497" t="s">
        <v>67</v>
      </c>
      <c r="C1497" t="s">
        <v>78</v>
      </c>
      <c r="D1497" s="8" t="s">
        <v>301</v>
      </c>
      <c r="E1497">
        <v>8</v>
      </c>
      <c r="F1497">
        <v>0.94652944803237915</v>
      </c>
      <c r="G1497">
        <v>0.93036770820617676</v>
      </c>
      <c r="H1497">
        <v>3.0853953212499619E-2</v>
      </c>
      <c r="I1497">
        <v>73.300809392972894</v>
      </c>
      <c r="J1497">
        <v>1</v>
      </c>
      <c r="K1497" s="6" t="s">
        <v>2969</v>
      </c>
    </row>
    <row r="1498" spans="1:11" x14ac:dyDescent="0.3">
      <c r="A1498" s="5" t="str">
        <f t="shared" si="23"/>
        <v/>
      </c>
      <c r="B1498" t="s">
        <v>67</v>
      </c>
      <c r="C1498" t="s">
        <v>78</v>
      </c>
      <c r="D1498" s="8" t="s">
        <v>301</v>
      </c>
      <c r="E1498">
        <v>9</v>
      </c>
      <c r="F1498">
        <v>0.97695571184158325</v>
      </c>
      <c r="G1498">
        <v>0.92198097705841064</v>
      </c>
      <c r="H1498">
        <v>3.7012863904237747E-2</v>
      </c>
      <c r="I1498">
        <v>76.39944123824398</v>
      </c>
      <c r="J1498">
        <v>1</v>
      </c>
      <c r="K1498" s="6" t="s">
        <v>2970</v>
      </c>
    </row>
    <row r="1499" spans="1:11" x14ac:dyDescent="0.3">
      <c r="A1499" s="5" t="str">
        <f t="shared" si="23"/>
        <v/>
      </c>
      <c r="B1499" t="s">
        <v>67</v>
      </c>
      <c r="C1499" t="s">
        <v>78</v>
      </c>
      <c r="D1499" s="8" t="s">
        <v>301</v>
      </c>
      <c r="E1499">
        <v>10</v>
      </c>
      <c r="F1499">
        <v>1.0134114027023315</v>
      </c>
      <c r="G1499">
        <v>1.015961766242981</v>
      </c>
      <c r="H1499">
        <v>4.2781710624694824E-2</v>
      </c>
      <c r="I1499">
        <v>82.422688748705312</v>
      </c>
      <c r="J1499">
        <v>1</v>
      </c>
      <c r="K1499" s="6" t="s">
        <v>2971</v>
      </c>
    </row>
    <row r="1500" spans="1:11" x14ac:dyDescent="0.3">
      <c r="A1500" s="5" t="str">
        <f t="shared" si="23"/>
        <v/>
      </c>
      <c r="B1500" t="s">
        <v>67</v>
      </c>
      <c r="C1500" t="s">
        <v>78</v>
      </c>
      <c r="D1500" s="8" t="s">
        <v>301</v>
      </c>
      <c r="E1500">
        <v>11</v>
      </c>
      <c r="F1500">
        <v>1.1872228384017944</v>
      </c>
      <c r="G1500">
        <v>1.1168975830078125</v>
      </c>
      <c r="H1500">
        <v>4.7044925391674042E-2</v>
      </c>
      <c r="I1500">
        <v>88.827053080363967</v>
      </c>
      <c r="J1500">
        <v>1</v>
      </c>
      <c r="K1500" s="6" t="s">
        <v>2972</v>
      </c>
    </row>
    <row r="1501" spans="1:11" x14ac:dyDescent="0.3">
      <c r="A1501" s="5" t="str">
        <f t="shared" si="23"/>
        <v/>
      </c>
      <c r="B1501" t="s">
        <v>67</v>
      </c>
      <c r="C1501" t="s">
        <v>78</v>
      </c>
      <c r="D1501" s="8" t="s">
        <v>301</v>
      </c>
      <c r="E1501">
        <v>12</v>
      </c>
      <c r="F1501">
        <v>1.4378352165222168</v>
      </c>
      <c r="G1501">
        <v>1.4774680137634277</v>
      </c>
      <c r="H1501">
        <v>5.2732430398464203E-2</v>
      </c>
      <c r="I1501">
        <v>94.202666986971877</v>
      </c>
      <c r="J1501">
        <v>1</v>
      </c>
      <c r="K1501" s="6" t="s">
        <v>2973</v>
      </c>
    </row>
    <row r="1502" spans="1:11" x14ac:dyDescent="0.3">
      <c r="A1502" s="5" t="str">
        <f t="shared" si="23"/>
        <v/>
      </c>
      <c r="B1502" t="s">
        <v>67</v>
      </c>
      <c r="C1502" t="s">
        <v>78</v>
      </c>
      <c r="D1502" s="8" t="s">
        <v>301</v>
      </c>
      <c r="E1502">
        <v>13</v>
      </c>
      <c r="F1502">
        <v>1.8572334051132202</v>
      </c>
      <c r="G1502">
        <v>1.9117807149887085</v>
      </c>
      <c r="H1502">
        <v>5.4022055119276047E-2</v>
      </c>
      <c r="I1502">
        <v>97.746681915695063</v>
      </c>
      <c r="J1502">
        <v>1</v>
      </c>
      <c r="K1502" s="6" t="s">
        <v>2974</v>
      </c>
    </row>
    <row r="1503" spans="1:11" x14ac:dyDescent="0.3">
      <c r="A1503" s="5" t="str">
        <f t="shared" si="23"/>
        <v/>
      </c>
      <c r="B1503" t="s">
        <v>67</v>
      </c>
      <c r="C1503" t="s">
        <v>78</v>
      </c>
      <c r="D1503" s="8" t="s">
        <v>301</v>
      </c>
      <c r="E1503">
        <v>14</v>
      </c>
      <c r="F1503">
        <v>2.3052964210510254</v>
      </c>
      <c r="G1503">
        <v>2.4071507453918457</v>
      </c>
      <c r="H1503">
        <v>4.9005057662725449E-2</v>
      </c>
      <c r="I1503">
        <v>100.7574354065956</v>
      </c>
      <c r="J1503">
        <v>1</v>
      </c>
      <c r="K1503" s="6" t="s">
        <v>2975</v>
      </c>
    </row>
    <row r="1504" spans="1:11" x14ac:dyDescent="0.3">
      <c r="A1504" s="5" t="str">
        <f t="shared" si="23"/>
        <v/>
      </c>
      <c r="B1504" t="s">
        <v>67</v>
      </c>
      <c r="C1504" t="s">
        <v>78</v>
      </c>
      <c r="D1504" s="8" t="s">
        <v>301</v>
      </c>
      <c r="E1504">
        <v>15</v>
      </c>
      <c r="F1504">
        <v>2.5885589122772217</v>
      </c>
      <c r="G1504">
        <v>2.6339015960693359</v>
      </c>
      <c r="H1504">
        <v>2.5064248591661453E-2</v>
      </c>
      <c r="I1504">
        <v>102.07870930181429</v>
      </c>
      <c r="J1504">
        <v>1</v>
      </c>
      <c r="K1504" s="6" t="s">
        <v>2976</v>
      </c>
    </row>
    <row r="1505" spans="1:11" x14ac:dyDescent="0.3">
      <c r="A1505" s="5" t="str">
        <f t="shared" si="23"/>
        <v/>
      </c>
      <c r="B1505" t="s">
        <v>67</v>
      </c>
      <c r="C1505" t="s">
        <v>78</v>
      </c>
      <c r="D1505" s="8" t="s">
        <v>301</v>
      </c>
      <c r="E1505">
        <v>16</v>
      </c>
      <c r="F1505">
        <v>2.8812177181243896</v>
      </c>
      <c r="G1505">
        <v>2.8358750343322754</v>
      </c>
      <c r="H1505">
        <v>2.5064248591661453E-2</v>
      </c>
      <c r="I1505">
        <v>102.32943273770272</v>
      </c>
      <c r="J1505">
        <v>1</v>
      </c>
      <c r="K1505" s="6" t="s">
        <v>2977</v>
      </c>
    </row>
    <row r="1506" spans="1:11" x14ac:dyDescent="0.3">
      <c r="A1506" s="5" t="str">
        <f t="shared" si="23"/>
        <v/>
      </c>
      <c r="B1506" t="s">
        <v>67</v>
      </c>
      <c r="C1506" t="s">
        <v>78</v>
      </c>
      <c r="D1506" s="8" t="s">
        <v>301</v>
      </c>
      <c r="E1506">
        <v>17</v>
      </c>
      <c r="F1506">
        <v>3.1274347305297852</v>
      </c>
      <c r="G1506">
        <v>2.987769603729248</v>
      </c>
      <c r="H1506">
        <v>4.7313842922449112E-2</v>
      </c>
      <c r="I1506">
        <v>102.67837065506669</v>
      </c>
      <c r="J1506">
        <v>1</v>
      </c>
      <c r="K1506" s="6" t="s">
        <v>2978</v>
      </c>
    </row>
    <row r="1507" spans="1:11" x14ac:dyDescent="0.3">
      <c r="A1507" s="5" t="str">
        <f t="shared" si="23"/>
        <v/>
      </c>
      <c r="B1507" t="s">
        <v>67</v>
      </c>
      <c r="C1507" t="s">
        <v>78</v>
      </c>
      <c r="D1507" s="8" t="s">
        <v>301</v>
      </c>
      <c r="E1507">
        <v>18</v>
      </c>
      <c r="F1507">
        <v>3.2882616519927979</v>
      </c>
      <c r="G1507">
        <v>2.7265751361846924</v>
      </c>
      <c r="H1507">
        <v>5.3206760436296463E-2</v>
      </c>
      <c r="I1507">
        <v>102.71255650098418</v>
      </c>
      <c r="J1507">
        <v>0.5</v>
      </c>
      <c r="K1507" s="6" t="s">
        <v>2979</v>
      </c>
    </row>
    <row r="1508" spans="1:11" x14ac:dyDescent="0.3">
      <c r="A1508" s="5" t="str">
        <f t="shared" si="23"/>
        <v/>
      </c>
      <c r="B1508" t="s">
        <v>67</v>
      </c>
      <c r="C1508" t="s">
        <v>78</v>
      </c>
      <c r="D1508" s="8" t="s">
        <v>301</v>
      </c>
      <c r="E1508">
        <v>19</v>
      </c>
      <c r="F1508">
        <v>3.335942268371582</v>
      </c>
      <c r="G1508">
        <v>2.1313071250915527</v>
      </c>
      <c r="H1508">
        <v>5.7033412158489227E-2</v>
      </c>
      <c r="I1508">
        <v>102.10790375991319</v>
      </c>
      <c r="J1508">
        <v>1</v>
      </c>
      <c r="K1508" s="6" t="s">
        <v>2980</v>
      </c>
    </row>
    <row r="1509" spans="1:11" x14ac:dyDescent="0.3">
      <c r="A1509" s="5" t="str">
        <f t="shared" si="23"/>
        <v/>
      </c>
      <c r="B1509" t="s">
        <v>67</v>
      </c>
      <c r="C1509" t="s">
        <v>78</v>
      </c>
      <c r="D1509" s="8" t="s">
        <v>301</v>
      </c>
      <c r="E1509">
        <v>20</v>
      </c>
      <c r="F1509">
        <v>3.1562516689300537</v>
      </c>
      <c r="G1509">
        <v>2.3902907371520996</v>
      </c>
      <c r="H1509">
        <v>5.5755816400051117E-2</v>
      </c>
      <c r="I1509">
        <v>100.45491744560316</v>
      </c>
      <c r="J1509">
        <v>1</v>
      </c>
      <c r="K1509" s="6" t="s">
        <v>2981</v>
      </c>
    </row>
    <row r="1510" spans="1:11" x14ac:dyDescent="0.3">
      <c r="A1510" s="5" t="str">
        <f t="shared" si="23"/>
        <v/>
      </c>
      <c r="B1510" t="s">
        <v>67</v>
      </c>
      <c r="C1510" t="s">
        <v>78</v>
      </c>
      <c r="D1510" s="8" t="s">
        <v>301</v>
      </c>
      <c r="E1510">
        <v>21</v>
      </c>
      <c r="F1510">
        <v>2.9484748840332031</v>
      </c>
      <c r="G1510">
        <v>2.8239414691925049</v>
      </c>
      <c r="H1510">
        <v>5.4493837058544159E-2</v>
      </c>
      <c r="I1510">
        <v>97.047967465243076</v>
      </c>
      <c r="J1510">
        <v>0.5</v>
      </c>
      <c r="K1510" s="6" t="s">
        <v>2982</v>
      </c>
    </row>
    <row r="1511" spans="1:11" x14ac:dyDescent="0.3">
      <c r="A1511" s="5" t="str">
        <f t="shared" si="23"/>
        <v/>
      </c>
      <c r="B1511" t="s">
        <v>67</v>
      </c>
      <c r="C1511" t="s">
        <v>78</v>
      </c>
      <c r="D1511" s="8" t="s">
        <v>301</v>
      </c>
      <c r="E1511">
        <v>22</v>
      </c>
      <c r="F1511">
        <v>2.7525553703308105</v>
      </c>
      <c r="G1511">
        <v>2.8370163440704346</v>
      </c>
      <c r="H1511">
        <v>5.3268097341060638E-2</v>
      </c>
      <c r="I1511">
        <v>93.412876041076188</v>
      </c>
      <c r="J1511">
        <v>1</v>
      </c>
      <c r="K1511" s="6" t="s">
        <v>2983</v>
      </c>
    </row>
    <row r="1512" spans="1:11" x14ac:dyDescent="0.3">
      <c r="A1512" s="5" t="str">
        <f t="shared" si="23"/>
        <v/>
      </c>
      <c r="B1512" t="s">
        <v>67</v>
      </c>
      <c r="C1512" t="s">
        <v>78</v>
      </c>
      <c r="D1512" s="8" t="s">
        <v>301</v>
      </c>
      <c r="E1512">
        <v>23</v>
      </c>
      <c r="F1512">
        <v>2.3665962219238281</v>
      </c>
      <c r="G1512">
        <v>2.4284615516662598</v>
      </c>
      <c r="H1512">
        <v>4.8532787710428238E-2</v>
      </c>
      <c r="I1512">
        <v>89.634349126860045</v>
      </c>
      <c r="J1512">
        <v>1</v>
      </c>
      <c r="K1512" s="6" t="s">
        <v>2984</v>
      </c>
    </row>
    <row r="1513" spans="1:11" x14ac:dyDescent="0.3">
      <c r="A1513" s="5" t="str">
        <f t="shared" si="23"/>
        <v/>
      </c>
      <c r="B1513" t="s">
        <v>67</v>
      </c>
      <c r="C1513" t="s">
        <v>78</v>
      </c>
      <c r="D1513" s="8" t="s">
        <v>301</v>
      </c>
      <c r="E1513">
        <v>24</v>
      </c>
      <c r="F1513">
        <v>2.10994553565979</v>
      </c>
      <c r="G1513">
        <v>2.1171226501464844</v>
      </c>
      <c r="H1513">
        <v>4.503713920712471E-2</v>
      </c>
      <c r="I1513">
        <v>87.244725716516555</v>
      </c>
      <c r="J1513">
        <v>1</v>
      </c>
      <c r="K1513" s="6" t="s">
        <v>2985</v>
      </c>
    </row>
    <row r="1514" spans="1:11" x14ac:dyDescent="0.3">
      <c r="A1514" s="5" t="str">
        <f t="shared" si="23"/>
        <v/>
      </c>
      <c r="B1514" t="s">
        <v>67</v>
      </c>
      <c r="C1514" t="s">
        <v>78</v>
      </c>
      <c r="D1514" s="8" t="s">
        <v>302</v>
      </c>
      <c r="E1514">
        <v>1</v>
      </c>
      <c r="F1514">
        <v>1.8515315055847168</v>
      </c>
      <c r="G1514">
        <v>1.8180073499679565</v>
      </c>
      <c r="H1514">
        <v>4.0875095874071121E-2</v>
      </c>
      <c r="I1514">
        <v>86.024160190108773</v>
      </c>
      <c r="J1514">
        <v>1</v>
      </c>
      <c r="K1514" s="6" t="s">
        <v>2986</v>
      </c>
    </row>
    <row r="1515" spans="1:11" x14ac:dyDescent="0.3">
      <c r="A1515" s="5" t="str">
        <f t="shared" si="23"/>
        <v/>
      </c>
      <c r="B1515" t="s">
        <v>67</v>
      </c>
      <c r="C1515" t="s">
        <v>78</v>
      </c>
      <c r="D1515" s="8" t="s">
        <v>302</v>
      </c>
      <c r="E1515">
        <v>2</v>
      </c>
      <c r="F1515">
        <v>1.6663918495178223</v>
      </c>
      <c r="G1515">
        <v>1.5878584384918213</v>
      </c>
      <c r="H1515">
        <v>3.7025883793830872E-2</v>
      </c>
      <c r="I1515">
        <v>85.469116501928752</v>
      </c>
      <c r="J1515">
        <v>1</v>
      </c>
      <c r="K1515" s="6" t="s">
        <v>2987</v>
      </c>
    </row>
    <row r="1516" spans="1:11" x14ac:dyDescent="0.3">
      <c r="A1516" s="5" t="str">
        <f t="shared" si="23"/>
        <v/>
      </c>
      <c r="B1516" t="s">
        <v>67</v>
      </c>
      <c r="C1516" t="s">
        <v>78</v>
      </c>
      <c r="D1516" s="8" t="s">
        <v>302</v>
      </c>
      <c r="E1516">
        <v>3</v>
      </c>
      <c r="F1516">
        <v>1.4610246419906616</v>
      </c>
      <c r="G1516">
        <v>1.4069609642028809</v>
      </c>
      <c r="H1516">
        <v>3.3795110881328583E-2</v>
      </c>
      <c r="I1516">
        <v>84.239389782037634</v>
      </c>
      <c r="J1516">
        <v>1</v>
      </c>
      <c r="K1516" s="6" t="s">
        <v>2988</v>
      </c>
    </row>
    <row r="1517" spans="1:11" x14ac:dyDescent="0.3">
      <c r="A1517" s="5" t="str">
        <f t="shared" si="23"/>
        <v/>
      </c>
      <c r="B1517" t="s">
        <v>67</v>
      </c>
      <c r="C1517" t="s">
        <v>78</v>
      </c>
      <c r="D1517" s="8" t="s">
        <v>302</v>
      </c>
      <c r="E1517">
        <v>4</v>
      </c>
      <c r="F1517">
        <v>1.3272236585617065</v>
      </c>
      <c r="G1517">
        <v>1.2185722589492798</v>
      </c>
      <c r="H1517">
        <v>3.0877275392413139E-2</v>
      </c>
      <c r="I1517">
        <v>83.556957494000898</v>
      </c>
      <c r="J1517">
        <v>1</v>
      </c>
      <c r="K1517" s="6" t="s">
        <v>2989</v>
      </c>
    </row>
    <row r="1518" spans="1:11" x14ac:dyDescent="0.3">
      <c r="A1518" s="5" t="str">
        <f t="shared" si="23"/>
        <v/>
      </c>
      <c r="B1518" t="s">
        <v>67</v>
      </c>
      <c r="C1518" t="s">
        <v>78</v>
      </c>
      <c r="D1518" s="8" t="s">
        <v>302</v>
      </c>
      <c r="E1518">
        <v>5</v>
      </c>
      <c r="F1518">
        <v>1.2068288326263428</v>
      </c>
      <c r="G1518">
        <v>1.124062180519104</v>
      </c>
      <c r="H1518">
        <v>2.7638984844088554E-2</v>
      </c>
      <c r="I1518">
        <v>80.872008091413292</v>
      </c>
      <c r="J1518">
        <v>1</v>
      </c>
      <c r="K1518" s="6" t="s">
        <v>2990</v>
      </c>
    </row>
    <row r="1519" spans="1:11" x14ac:dyDescent="0.3">
      <c r="A1519" s="5" t="str">
        <f t="shared" si="23"/>
        <v/>
      </c>
      <c r="B1519" t="s">
        <v>67</v>
      </c>
      <c r="C1519" t="s">
        <v>78</v>
      </c>
      <c r="D1519" s="8" t="s">
        <v>302</v>
      </c>
      <c r="E1519">
        <v>6</v>
      </c>
      <c r="F1519">
        <v>1.1122617721557617</v>
      </c>
      <c r="G1519">
        <v>1.0734866857528687</v>
      </c>
      <c r="H1519">
        <v>2.7295976877212524E-2</v>
      </c>
      <c r="I1519">
        <v>79.898526151962102</v>
      </c>
      <c r="J1519">
        <v>1</v>
      </c>
      <c r="K1519" s="6" t="s">
        <v>2991</v>
      </c>
    </row>
    <row r="1520" spans="1:11" x14ac:dyDescent="0.3">
      <c r="A1520" s="5" t="str">
        <f t="shared" si="23"/>
        <v/>
      </c>
      <c r="B1520" t="s">
        <v>67</v>
      </c>
      <c r="C1520" t="s">
        <v>78</v>
      </c>
      <c r="D1520" s="8" t="s">
        <v>302</v>
      </c>
      <c r="E1520">
        <v>7</v>
      </c>
      <c r="F1520">
        <v>1.0760188102722168</v>
      </c>
      <c r="G1520">
        <v>1.0506912469863892</v>
      </c>
      <c r="H1520">
        <v>2.7272460982203484E-2</v>
      </c>
      <c r="I1520">
        <v>78.552373220279293</v>
      </c>
      <c r="J1520">
        <v>1</v>
      </c>
      <c r="K1520" s="6" t="s">
        <v>2992</v>
      </c>
    </row>
    <row r="1521" spans="1:11" x14ac:dyDescent="0.3">
      <c r="A1521" s="5" t="str">
        <f t="shared" si="23"/>
        <v/>
      </c>
      <c r="B1521" t="s">
        <v>67</v>
      </c>
      <c r="C1521" t="s">
        <v>78</v>
      </c>
      <c r="D1521" s="8" t="s">
        <v>302</v>
      </c>
      <c r="E1521">
        <v>8</v>
      </c>
      <c r="F1521">
        <v>1.0302979946136475</v>
      </c>
      <c r="G1521">
        <v>0.99144148826599121</v>
      </c>
      <c r="H1521">
        <v>3.1051943078637123E-2</v>
      </c>
      <c r="I1521">
        <v>77.056080520834399</v>
      </c>
      <c r="J1521">
        <v>1</v>
      </c>
      <c r="K1521" s="6" t="s">
        <v>2993</v>
      </c>
    </row>
    <row r="1522" spans="1:11" x14ac:dyDescent="0.3">
      <c r="A1522" s="5" t="str">
        <f t="shared" si="23"/>
        <v/>
      </c>
      <c r="B1522" t="s">
        <v>67</v>
      </c>
      <c r="C1522" t="s">
        <v>78</v>
      </c>
      <c r="D1522" s="8" t="s">
        <v>302</v>
      </c>
      <c r="E1522">
        <v>9</v>
      </c>
      <c r="F1522">
        <v>1.0516486167907715</v>
      </c>
      <c r="G1522">
        <v>1.0317916870117188</v>
      </c>
      <c r="H1522">
        <v>3.719952329993248E-2</v>
      </c>
      <c r="I1522">
        <v>79.557854267905427</v>
      </c>
      <c r="J1522">
        <v>1</v>
      </c>
      <c r="K1522" s="6" t="s">
        <v>2994</v>
      </c>
    </row>
    <row r="1523" spans="1:11" x14ac:dyDescent="0.3">
      <c r="A1523" s="5" t="str">
        <f t="shared" si="23"/>
        <v/>
      </c>
      <c r="B1523" t="s">
        <v>67</v>
      </c>
      <c r="C1523" t="s">
        <v>78</v>
      </c>
      <c r="D1523" s="8" t="s">
        <v>302</v>
      </c>
      <c r="E1523">
        <v>10</v>
      </c>
      <c r="F1523">
        <v>1.1579351425170898</v>
      </c>
      <c r="G1523">
        <v>1.1509380340576172</v>
      </c>
      <c r="H1523">
        <v>4.3290942907333374E-2</v>
      </c>
      <c r="I1523">
        <v>84.604302423069768</v>
      </c>
      <c r="J1523">
        <v>1</v>
      </c>
      <c r="K1523" s="6" t="s">
        <v>2995</v>
      </c>
    </row>
    <row r="1524" spans="1:11" x14ac:dyDescent="0.3">
      <c r="A1524" s="5" t="str">
        <f t="shared" si="23"/>
        <v/>
      </c>
      <c r="B1524" t="s">
        <v>67</v>
      </c>
      <c r="C1524" t="s">
        <v>78</v>
      </c>
      <c r="D1524" s="8" t="s">
        <v>302</v>
      </c>
      <c r="E1524">
        <v>11</v>
      </c>
      <c r="F1524">
        <v>1.3854078054428101</v>
      </c>
      <c r="G1524">
        <v>1.3934949636459351</v>
      </c>
      <c r="H1524">
        <v>4.710092768073082E-2</v>
      </c>
      <c r="I1524">
        <v>89.862861959064176</v>
      </c>
      <c r="J1524">
        <v>1</v>
      </c>
      <c r="K1524" s="6" t="s">
        <v>2996</v>
      </c>
    </row>
    <row r="1525" spans="1:11" x14ac:dyDescent="0.3">
      <c r="A1525" s="5" t="str">
        <f t="shared" si="23"/>
        <v/>
      </c>
      <c r="B1525" t="s">
        <v>67</v>
      </c>
      <c r="C1525" t="s">
        <v>78</v>
      </c>
      <c r="D1525" s="8" t="s">
        <v>302</v>
      </c>
      <c r="E1525">
        <v>12</v>
      </c>
      <c r="F1525">
        <v>1.6676013469696045</v>
      </c>
      <c r="G1525">
        <v>1.6951625347137451</v>
      </c>
      <c r="H1525">
        <v>5.0230212509632111E-2</v>
      </c>
      <c r="I1525">
        <v>94.914474199971352</v>
      </c>
      <c r="J1525">
        <v>1</v>
      </c>
      <c r="K1525" s="6" t="s">
        <v>2997</v>
      </c>
    </row>
    <row r="1526" spans="1:11" x14ac:dyDescent="0.3">
      <c r="A1526" s="5" t="str">
        <f t="shared" si="23"/>
        <v/>
      </c>
      <c r="B1526" t="s">
        <v>67</v>
      </c>
      <c r="C1526" t="s">
        <v>78</v>
      </c>
      <c r="D1526" s="8" t="s">
        <v>302</v>
      </c>
      <c r="E1526">
        <v>13</v>
      </c>
      <c r="F1526">
        <v>1.9924981594085693</v>
      </c>
      <c r="G1526">
        <v>1.9775632619857788</v>
      </c>
      <c r="H1526">
        <v>4.8031389713287354E-2</v>
      </c>
      <c r="I1526">
        <v>98.103141238373595</v>
      </c>
      <c r="J1526">
        <v>1</v>
      </c>
      <c r="K1526" s="6" t="s">
        <v>2998</v>
      </c>
    </row>
    <row r="1527" spans="1:11" x14ac:dyDescent="0.3">
      <c r="A1527" s="5" t="str">
        <f t="shared" si="23"/>
        <v/>
      </c>
      <c r="B1527" t="s">
        <v>67</v>
      </c>
      <c r="C1527" t="s">
        <v>78</v>
      </c>
      <c r="D1527" s="8" t="s">
        <v>302</v>
      </c>
      <c r="E1527">
        <v>14</v>
      </c>
      <c r="F1527">
        <v>2.3360800743103027</v>
      </c>
      <c r="G1527">
        <v>2.3779153823852539</v>
      </c>
      <c r="H1527">
        <v>2.5533907115459442E-2</v>
      </c>
      <c r="I1527">
        <v>100.60951857216514</v>
      </c>
      <c r="J1527">
        <v>1</v>
      </c>
      <c r="K1527" s="6" t="s">
        <v>2999</v>
      </c>
    </row>
    <row r="1528" spans="1:11" x14ac:dyDescent="0.3">
      <c r="A1528" s="5" t="str">
        <f t="shared" si="23"/>
        <v/>
      </c>
      <c r="B1528" t="s">
        <v>67</v>
      </c>
      <c r="C1528" t="s">
        <v>78</v>
      </c>
      <c r="D1528" s="8" t="s">
        <v>302</v>
      </c>
      <c r="E1528">
        <v>15</v>
      </c>
      <c r="F1528">
        <v>2.7318367958068848</v>
      </c>
      <c r="G1528">
        <v>2.6900014877319336</v>
      </c>
      <c r="H1528">
        <v>2.5533907115459442E-2</v>
      </c>
      <c r="I1528">
        <v>102.75567064413872</v>
      </c>
      <c r="J1528">
        <v>1</v>
      </c>
      <c r="K1528" s="6" t="s">
        <v>3000</v>
      </c>
    </row>
    <row r="1529" spans="1:11" x14ac:dyDescent="0.3">
      <c r="A1529" s="5" t="str">
        <f t="shared" si="23"/>
        <v/>
      </c>
      <c r="B1529" t="s">
        <v>67</v>
      </c>
      <c r="C1529" t="s">
        <v>78</v>
      </c>
      <c r="D1529" s="8" t="s">
        <v>302</v>
      </c>
      <c r="E1529">
        <v>16</v>
      </c>
      <c r="F1529">
        <v>3.1000714302062988</v>
      </c>
      <c r="G1529">
        <v>3.0272529125213623</v>
      </c>
      <c r="H1529">
        <v>4.9965433776378632E-2</v>
      </c>
      <c r="I1529">
        <v>103.83035167368205</v>
      </c>
      <c r="J1529">
        <v>1</v>
      </c>
      <c r="K1529" s="6" t="s">
        <v>3001</v>
      </c>
    </row>
    <row r="1530" spans="1:11" x14ac:dyDescent="0.3">
      <c r="A1530" s="5" t="str">
        <f t="shared" si="23"/>
        <v/>
      </c>
      <c r="B1530" t="s">
        <v>67</v>
      </c>
      <c r="C1530" t="s">
        <v>78</v>
      </c>
      <c r="D1530" s="8" t="s">
        <v>302</v>
      </c>
      <c r="E1530">
        <v>17</v>
      </c>
      <c r="F1530">
        <v>3.3776469230651855</v>
      </c>
      <c r="G1530">
        <v>2.9728975296020508</v>
      </c>
      <c r="H1530">
        <v>5.5412765592336655E-2</v>
      </c>
      <c r="I1530">
        <v>104.0818538522809</v>
      </c>
      <c r="J1530">
        <v>0.5</v>
      </c>
      <c r="K1530" s="6" t="s">
        <v>3002</v>
      </c>
    </row>
    <row r="1531" spans="1:11" x14ac:dyDescent="0.3">
      <c r="A1531" s="5" t="str">
        <f t="shared" si="23"/>
        <v/>
      </c>
      <c r="B1531" t="s">
        <v>67</v>
      </c>
      <c r="C1531" t="s">
        <v>78</v>
      </c>
      <c r="D1531" s="8" t="s">
        <v>302</v>
      </c>
      <c r="E1531">
        <v>18</v>
      </c>
      <c r="F1531">
        <v>3.568864107131958</v>
      </c>
      <c r="G1531">
        <v>2.2694833278656006</v>
      </c>
      <c r="H1531">
        <v>5.9176906943321228E-2</v>
      </c>
      <c r="I1531">
        <v>103.97236431527917</v>
      </c>
      <c r="J1531">
        <v>1</v>
      </c>
      <c r="K1531" s="6" t="s">
        <v>3003</v>
      </c>
    </row>
    <row r="1532" spans="1:11" x14ac:dyDescent="0.3">
      <c r="A1532" s="5" t="str">
        <f t="shared" si="23"/>
        <v/>
      </c>
      <c r="B1532" t="s">
        <v>67</v>
      </c>
      <c r="C1532" t="s">
        <v>78</v>
      </c>
      <c r="D1532" s="8" t="s">
        <v>302</v>
      </c>
      <c r="E1532">
        <v>19</v>
      </c>
      <c r="F1532">
        <v>3.4852237701416016</v>
      </c>
      <c r="G1532">
        <v>2.678408145904541</v>
      </c>
      <c r="H1532">
        <v>5.7635683566331863E-2</v>
      </c>
      <c r="I1532">
        <v>103.03058862505885</v>
      </c>
      <c r="J1532">
        <v>1</v>
      </c>
      <c r="K1532" s="6" t="s">
        <v>3004</v>
      </c>
    </row>
    <row r="1533" spans="1:11" x14ac:dyDescent="0.3">
      <c r="A1533" s="5" t="str">
        <f t="shared" si="23"/>
        <v/>
      </c>
      <c r="B1533" t="s">
        <v>67</v>
      </c>
      <c r="C1533" t="s">
        <v>78</v>
      </c>
      <c r="D1533" s="8" t="s">
        <v>302</v>
      </c>
      <c r="E1533">
        <v>20</v>
      </c>
      <c r="F1533">
        <v>3.2280535697937012</v>
      </c>
      <c r="G1533">
        <v>2.7818312644958496</v>
      </c>
      <c r="H1533">
        <v>5.5692955851554871E-2</v>
      </c>
      <c r="I1533">
        <v>101.19168354451926</v>
      </c>
      <c r="J1533">
        <v>1</v>
      </c>
      <c r="K1533" s="6" t="s">
        <v>3005</v>
      </c>
    </row>
    <row r="1534" spans="1:11" x14ac:dyDescent="0.3">
      <c r="A1534" s="5" t="str">
        <f t="shared" si="23"/>
        <v/>
      </c>
      <c r="B1534" t="s">
        <v>67</v>
      </c>
      <c r="C1534" t="s">
        <v>78</v>
      </c>
      <c r="D1534" s="8" t="s">
        <v>302</v>
      </c>
      <c r="E1534">
        <v>21</v>
      </c>
      <c r="F1534">
        <v>3.0797398090362549</v>
      </c>
      <c r="G1534">
        <v>3.0957083702087402</v>
      </c>
      <c r="H1534">
        <v>5.4611809551715851E-2</v>
      </c>
      <c r="I1534">
        <v>97.747820744779972</v>
      </c>
      <c r="J1534">
        <v>0.5</v>
      </c>
      <c r="K1534" s="6" t="s">
        <v>3006</v>
      </c>
    </row>
    <row r="1535" spans="1:11" x14ac:dyDescent="0.3">
      <c r="A1535" s="5" t="str">
        <f t="shared" si="23"/>
        <v/>
      </c>
      <c r="B1535" t="s">
        <v>67</v>
      </c>
      <c r="C1535" t="s">
        <v>78</v>
      </c>
      <c r="D1535" s="8" t="s">
        <v>302</v>
      </c>
      <c r="E1535">
        <v>22</v>
      </c>
      <c r="F1535">
        <v>2.8579590320587158</v>
      </c>
      <c r="G1535">
        <v>3.0776269435882568</v>
      </c>
      <c r="H1535">
        <v>5.4305765777826309E-2</v>
      </c>
      <c r="I1535">
        <v>93.366904855523231</v>
      </c>
      <c r="J1535">
        <v>1</v>
      </c>
      <c r="K1535" s="6" t="s">
        <v>3007</v>
      </c>
    </row>
    <row r="1536" spans="1:11" x14ac:dyDescent="0.3">
      <c r="A1536" s="5" t="str">
        <f t="shared" si="23"/>
        <v/>
      </c>
      <c r="B1536" t="s">
        <v>67</v>
      </c>
      <c r="C1536" t="s">
        <v>78</v>
      </c>
      <c r="D1536" s="8" t="s">
        <v>302</v>
      </c>
      <c r="E1536">
        <v>23</v>
      </c>
      <c r="F1536">
        <v>2.5763535499572754</v>
      </c>
      <c r="G1536">
        <v>2.6314804553985596</v>
      </c>
      <c r="H1536">
        <v>4.9574039876461029E-2</v>
      </c>
      <c r="I1536">
        <v>91.553927545503598</v>
      </c>
      <c r="J1536">
        <v>1</v>
      </c>
      <c r="K1536" s="6" t="s">
        <v>3008</v>
      </c>
    </row>
    <row r="1537" spans="1:11" x14ac:dyDescent="0.3">
      <c r="A1537" s="5" t="str">
        <f t="shared" si="23"/>
        <v/>
      </c>
      <c r="B1537" t="s">
        <v>67</v>
      </c>
      <c r="C1537" t="s">
        <v>78</v>
      </c>
      <c r="D1537" s="8" t="s">
        <v>302</v>
      </c>
      <c r="E1537">
        <v>24</v>
      </c>
      <c r="F1537">
        <v>2.2514955997467041</v>
      </c>
      <c r="G1537">
        <v>2.2896735668182373</v>
      </c>
      <c r="H1537">
        <v>4.5907225459814072E-2</v>
      </c>
      <c r="I1537">
        <v>89.493837281188462</v>
      </c>
      <c r="J1537">
        <v>1</v>
      </c>
      <c r="K1537" s="6" t="s">
        <v>3009</v>
      </c>
    </row>
    <row r="1538" spans="1:11" x14ac:dyDescent="0.3">
      <c r="A1538" s="5" t="str">
        <f t="shared" ref="A1538:A1601" si="24">IF(AND(category = B1538, subcategory=C1538, reportdate = D1538), E1538, "")</f>
        <v/>
      </c>
      <c r="B1538" t="s">
        <v>68</v>
      </c>
      <c r="C1538" t="s">
        <v>79</v>
      </c>
      <c r="D1538" s="8" t="s">
        <v>303</v>
      </c>
      <c r="E1538">
        <v>1</v>
      </c>
      <c r="F1538">
        <v>1.2375081777572632</v>
      </c>
      <c r="G1538">
        <v>1.2618082761764526</v>
      </c>
      <c r="H1538">
        <v>1.3144823722541332E-2</v>
      </c>
      <c r="I1538">
        <v>76.568765253232129</v>
      </c>
      <c r="K1538" s="6" t="s">
        <v>3010</v>
      </c>
    </row>
    <row r="1539" spans="1:11" x14ac:dyDescent="0.3">
      <c r="A1539" s="5" t="str">
        <f t="shared" si="24"/>
        <v/>
      </c>
      <c r="B1539" t="s">
        <v>68</v>
      </c>
      <c r="C1539" t="s">
        <v>79</v>
      </c>
      <c r="D1539" s="8" t="s">
        <v>304</v>
      </c>
      <c r="E1539">
        <v>1</v>
      </c>
      <c r="F1539">
        <v>1.1693646907806396</v>
      </c>
      <c r="G1539">
        <v>1.1836050748825073</v>
      </c>
      <c r="H1539">
        <v>1.2806384824216366E-2</v>
      </c>
      <c r="I1539">
        <v>75.406124162430075</v>
      </c>
      <c r="K1539" s="6" t="s">
        <v>3011</v>
      </c>
    </row>
    <row r="1540" spans="1:11" x14ac:dyDescent="0.3">
      <c r="A1540" s="5" t="str">
        <f t="shared" si="24"/>
        <v/>
      </c>
      <c r="B1540" t="s">
        <v>68</v>
      </c>
      <c r="C1540" t="s">
        <v>79</v>
      </c>
      <c r="D1540" s="8" t="s">
        <v>305</v>
      </c>
      <c r="E1540">
        <v>2</v>
      </c>
      <c r="F1540">
        <v>1.0474705696105957</v>
      </c>
      <c r="G1540">
        <v>1.0610309839248657</v>
      </c>
      <c r="H1540">
        <v>1.1719416826963425E-2</v>
      </c>
      <c r="I1540">
        <v>75.745796071088108</v>
      </c>
      <c r="K1540" s="6" t="s">
        <v>3012</v>
      </c>
    </row>
    <row r="1541" spans="1:11" x14ac:dyDescent="0.3">
      <c r="A1541" s="5" t="str">
        <f t="shared" si="24"/>
        <v/>
      </c>
      <c r="B1541" t="s">
        <v>68</v>
      </c>
      <c r="C1541" t="s">
        <v>79</v>
      </c>
      <c r="D1541" s="8" t="s">
        <v>306</v>
      </c>
      <c r="E1541">
        <v>2</v>
      </c>
      <c r="F1541">
        <v>0.98804956674575806</v>
      </c>
      <c r="G1541">
        <v>0.98891055583953857</v>
      </c>
      <c r="H1541">
        <v>1.127548236399889E-2</v>
      </c>
      <c r="I1541">
        <v>73.693259168686851</v>
      </c>
      <c r="K1541" s="6" t="s">
        <v>3013</v>
      </c>
    </row>
    <row r="1542" spans="1:11" x14ac:dyDescent="0.3">
      <c r="A1542" s="5" t="str">
        <f t="shared" si="24"/>
        <v/>
      </c>
      <c r="B1542" t="s">
        <v>68</v>
      </c>
      <c r="C1542" t="s">
        <v>79</v>
      </c>
      <c r="D1542" s="8" t="s">
        <v>306</v>
      </c>
      <c r="E1542">
        <v>3</v>
      </c>
      <c r="F1542">
        <v>0.86479735374450684</v>
      </c>
      <c r="G1542">
        <v>0.85044139623641968</v>
      </c>
      <c r="H1542">
        <v>9.8813800141215324E-3</v>
      </c>
      <c r="I1542">
        <v>72.533125943391298</v>
      </c>
      <c r="K1542" s="6" t="s">
        <v>3014</v>
      </c>
    </row>
    <row r="1543" spans="1:11" x14ac:dyDescent="0.3">
      <c r="A1543" s="5" t="str">
        <f t="shared" si="24"/>
        <v/>
      </c>
      <c r="B1543" t="s">
        <v>68</v>
      </c>
      <c r="C1543" t="s">
        <v>79</v>
      </c>
      <c r="D1543" s="8" t="s">
        <v>307</v>
      </c>
      <c r="E1543">
        <v>3</v>
      </c>
      <c r="F1543">
        <v>0.91471624374389648</v>
      </c>
      <c r="G1543">
        <v>0.92594963312149048</v>
      </c>
      <c r="H1543">
        <v>1.034567691385746E-2</v>
      </c>
      <c r="I1543">
        <v>74.54123706949683</v>
      </c>
      <c r="K1543" s="6" t="s">
        <v>3015</v>
      </c>
    </row>
    <row r="1544" spans="1:11" x14ac:dyDescent="0.3">
      <c r="A1544" s="5" t="str">
        <f t="shared" si="24"/>
        <v/>
      </c>
      <c r="B1544" t="s">
        <v>68</v>
      </c>
      <c r="C1544" t="s">
        <v>79</v>
      </c>
      <c r="D1544" s="8" t="s">
        <v>307</v>
      </c>
      <c r="E1544">
        <v>4</v>
      </c>
      <c r="F1544">
        <v>0.81568199396133423</v>
      </c>
      <c r="G1544">
        <v>0.82788264751434326</v>
      </c>
      <c r="H1544">
        <v>9.225720539689064E-3</v>
      </c>
      <c r="I1544">
        <v>73.478367851945848</v>
      </c>
      <c r="K1544" s="6" t="s">
        <v>3016</v>
      </c>
    </row>
    <row r="1545" spans="1:11" x14ac:dyDescent="0.3">
      <c r="A1545" s="5" t="str">
        <f t="shared" si="24"/>
        <v/>
      </c>
      <c r="B1545" t="s">
        <v>68</v>
      </c>
      <c r="C1545" t="s">
        <v>79</v>
      </c>
      <c r="D1545" s="8" t="s">
        <v>308</v>
      </c>
      <c r="E1545">
        <v>4</v>
      </c>
      <c r="F1545">
        <v>0.77651000022888184</v>
      </c>
      <c r="G1545">
        <v>0.76739394664764404</v>
      </c>
      <c r="H1545">
        <v>8.7705012410879135E-3</v>
      </c>
      <c r="I1545">
        <v>71.421068985771171</v>
      </c>
      <c r="K1545" s="6" t="s">
        <v>3017</v>
      </c>
    </row>
    <row r="1546" spans="1:11" x14ac:dyDescent="0.3">
      <c r="A1546" s="5" t="str">
        <f t="shared" si="24"/>
        <v/>
      </c>
      <c r="B1546" t="s">
        <v>68</v>
      </c>
      <c r="C1546" t="s">
        <v>79</v>
      </c>
      <c r="D1546" s="8" t="s">
        <v>308</v>
      </c>
      <c r="E1546">
        <v>5</v>
      </c>
      <c r="F1546">
        <v>0.71438145637512207</v>
      </c>
      <c r="G1546">
        <v>0.71425831317901611</v>
      </c>
      <c r="H1546">
        <v>7.9727871343493462E-3</v>
      </c>
      <c r="I1546">
        <v>70.688721204323713</v>
      </c>
      <c r="K1546" s="6" t="s">
        <v>3018</v>
      </c>
    </row>
    <row r="1547" spans="1:11" x14ac:dyDescent="0.3">
      <c r="A1547" s="5" t="str">
        <f t="shared" si="24"/>
        <v/>
      </c>
      <c r="B1547" t="s">
        <v>68</v>
      </c>
      <c r="C1547" t="s">
        <v>79</v>
      </c>
      <c r="D1547" s="8" t="s">
        <v>309</v>
      </c>
      <c r="E1547">
        <v>5</v>
      </c>
      <c r="F1547">
        <v>0.75780528783798218</v>
      </c>
      <c r="G1547">
        <v>0.75967448949813843</v>
      </c>
      <c r="H1547">
        <v>8.414282463490963E-3</v>
      </c>
      <c r="I1547">
        <v>72.26751538284968</v>
      </c>
      <c r="K1547" s="6" t="s">
        <v>3019</v>
      </c>
    </row>
    <row r="1548" spans="1:11" x14ac:dyDescent="0.3">
      <c r="A1548" s="5" t="str">
        <f t="shared" si="24"/>
        <v/>
      </c>
      <c r="B1548" t="s">
        <v>68</v>
      </c>
      <c r="C1548" t="s">
        <v>79</v>
      </c>
      <c r="D1548" s="8" t="s">
        <v>310</v>
      </c>
      <c r="E1548">
        <v>6</v>
      </c>
      <c r="F1548">
        <v>0.68563473224639893</v>
      </c>
      <c r="G1548">
        <v>0.68584543466567993</v>
      </c>
      <c r="H1548">
        <v>7.2690267115831375E-3</v>
      </c>
      <c r="I1548">
        <v>69.810617799765268</v>
      </c>
      <c r="K1548" s="6" t="s">
        <v>3020</v>
      </c>
    </row>
    <row r="1549" spans="1:11" x14ac:dyDescent="0.3">
      <c r="A1549" s="5" t="str">
        <f t="shared" si="24"/>
        <v/>
      </c>
      <c r="B1549" t="s">
        <v>68</v>
      </c>
      <c r="C1549" t="s">
        <v>79</v>
      </c>
      <c r="D1549" s="8" t="s">
        <v>311</v>
      </c>
      <c r="E1549">
        <v>6</v>
      </c>
      <c r="F1549">
        <v>0.72253620624542236</v>
      </c>
      <c r="G1549">
        <v>0.72774970531463623</v>
      </c>
      <c r="H1549">
        <v>7.7253901399672031E-3</v>
      </c>
      <c r="I1549">
        <v>71.133130203185544</v>
      </c>
      <c r="K1549" s="6" t="s">
        <v>3021</v>
      </c>
    </row>
    <row r="1550" spans="1:11" x14ac:dyDescent="0.3">
      <c r="A1550" s="5" t="str">
        <f t="shared" si="24"/>
        <v/>
      </c>
      <c r="B1550" t="s">
        <v>68</v>
      </c>
      <c r="C1550" t="s">
        <v>79</v>
      </c>
      <c r="D1550" s="8" t="s">
        <v>312</v>
      </c>
      <c r="E1550">
        <v>7</v>
      </c>
      <c r="F1550">
        <v>0.68065011501312256</v>
      </c>
      <c r="G1550">
        <v>0.68019610643386841</v>
      </c>
      <c r="H1550">
        <v>7.1115419268608093E-3</v>
      </c>
      <c r="I1550">
        <v>69.45222522431699</v>
      </c>
      <c r="K1550" s="6" t="s">
        <v>3022</v>
      </c>
    </row>
    <row r="1551" spans="1:11" x14ac:dyDescent="0.3">
      <c r="A1551" s="5" t="str">
        <f t="shared" si="24"/>
        <v/>
      </c>
      <c r="B1551" t="s">
        <v>68</v>
      </c>
      <c r="C1551" t="s">
        <v>79</v>
      </c>
      <c r="D1551" s="8" t="s">
        <v>313</v>
      </c>
      <c r="E1551">
        <v>7</v>
      </c>
      <c r="F1551">
        <v>0.70827442407608032</v>
      </c>
      <c r="G1551">
        <v>0.72237133979797363</v>
      </c>
      <c r="H1551">
        <v>7.562743965536356E-3</v>
      </c>
      <c r="I1551">
        <v>70.653257147951663</v>
      </c>
      <c r="K1551" s="6" t="s">
        <v>3023</v>
      </c>
    </row>
    <row r="1552" spans="1:11" x14ac:dyDescent="0.3">
      <c r="A1552" s="5" t="str">
        <f t="shared" si="24"/>
        <v/>
      </c>
      <c r="B1552" t="s">
        <v>68</v>
      </c>
      <c r="C1552" t="s">
        <v>79</v>
      </c>
      <c r="D1552" s="8" t="s">
        <v>313</v>
      </c>
      <c r="E1552">
        <v>8</v>
      </c>
      <c r="F1552">
        <v>0.747081458568573</v>
      </c>
      <c r="G1552">
        <v>0.75252783298492432</v>
      </c>
      <c r="H1552">
        <v>8.4994928911328316E-3</v>
      </c>
      <c r="I1552">
        <v>71.267834793572902</v>
      </c>
      <c r="K1552" s="6" t="s">
        <v>3024</v>
      </c>
    </row>
    <row r="1553" spans="1:11" x14ac:dyDescent="0.3">
      <c r="A1553" s="5" t="str">
        <f t="shared" si="24"/>
        <v/>
      </c>
      <c r="B1553" t="s">
        <v>68</v>
      </c>
      <c r="C1553" t="s">
        <v>79</v>
      </c>
      <c r="D1553" s="8" t="s">
        <v>314</v>
      </c>
      <c r="E1553">
        <v>8</v>
      </c>
      <c r="F1553">
        <v>0.70823800563812256</v>
      </c>
      <c r="G1553">
        <v>0.70323735475540161</v>
      </c>
      <c r="H1553">
        <v>8.0185793340206146E-3</v>
      </c>
      <c r="I1553">
        <v>69.912047246862059</v>
      </c>
      <c r="K1553" s="6" t="s">
        <v>3025</v>
      </c>
    </row>
    <row r="1554" spans="1:11" x14ac:dyDescent="0.3">
      <c r="A1554" s="5" t="str">
        <f t="shared" si="24"/>
        <v/>
      </c>
      <c r="B1554" t="s">
        <v>68</v>
      </c>
      <c r="C1554" t="s">
        <v>79</v>
      </c>
      <c r="D1554" s="8" t="s">
        <v>314</v>
      </c>
      <c r="E1554">
        <v>9</v>
      </c>
      <c r="F1554">
        <v>0.75710982084274292</v>
      </c>
      <c r="G1554">
        <v>0.74742972850799561</v>
      </c>
      <c r="H1554">
        <v>9.7514437511563301E-3</v>
      </c>
      <c r="I1554">
        <v>72.600452658476584</v>
      </c>
      <c r="K1554" s="6" t="s">
        <v>3026</v>
      </c>
    </row>
    <row r="1555" spans="1:11" x14ac:dyDescent="0.3">
      <c r="A1555" s="5" t="str">
        <f t="shared" si="24"/>
        <v/>
      </c>
      <c r="B1555" t="s">
        <v>68</v>
      </c>
      <c r="C1555" t="s">
        <v>79</v>
      </c>
      <c r="D1555" s="8" t="s">
        <v>315</v>
      </c>
      <c r="E1555">
        <v>9</v>
      </c>
      <c r="F1555">
        <v>0.83261382579803467</v>
      </c>
      <c r="G1555">
        <v>0.83349102735519409</v>
      </c>
      <c r="H1555">
        <v>1.0334043763577938E-2</v>
      </c>
      <c r="I1555">
        <v>74.368914227912057</v>
      </c>
      <c r="K1555" s="6" t="s">
        <v>3027</v>
      </c>
    </row>
    <row r="1556" spans="1:11" x14ac:dyDescent="0.3">
      <c r="A1556" s="5" t="str">
        <f t="shared" si="24"/>
        <v/>
      </c>
      <c r="B1556" t="s">
        <v>68</v>
      </c>
      <c r="C1556" t="s">
        <v>79</v>
      </c>
      <c r="D1556" s="8" t="s">
        <v>315</v>
      </c>
      <c r="E1556">
        <v>10</v>
      </c>
      <c r="F1556">
        <v>0.95869249105453491</v>
      </c>
      <c r="G1556">
        <v>0.94241076707839966</v>
      </c>
      <c r="H1556">
        <v>1.2536984868347645E-2</v>
      </c>
      <c r="I1556">
        <v>79.386826927230388</v>
      </c>
      <c r="K1556" s="6" t="s">
        <v>3028</v>
      </c>
    </row>
    <row r="1557" spans="1:11" x14ac:dyDescent="0.3">
      <c r="A1557" s="5" t="str">
        <f t="shared" si="24"/>
        <v/>
      </c>
      <c r="B1557" t="s">
        <v>68</v>
      </c>
      <c r="C1557" t="s">
        <v>79</v>
      </c>
      <c r="D1557" s="8" t="s">
        <v>316</v>
      </c>
      <c r="E1557">
        <v>10</v>
      </c>
      <c r="F1557">
        <v>0.82626074552536011</v>
      </c>
      <c r="G1557">
        <v>0.82084989547729492</v>
      </c>
      <c r="H1557">
        <v>1.1864576488733292E-2</v>
      </c>
      <c r="I1557">
        <v>76.937568743711935</v>
      </c>
      <c r="K1557" s="6" t="s">
        <v>3029</v>
      </c>
    </row>
    <row r="1558" spans="1:11" x14ac:dyDescent="0.3">
      <c r="A1558" s="5" t="str">
        <f t="shared" si="24"/>
        <v/>
      </c>
      <c r="B1558" t="s">
        <v>68</v>
      </c>
      <c r="C1558" t="s">
        <v>79</v>
      </c>
      <c r="D1558" s="8" t="s">
        <v>316</v>
      </c>
      <c r="E1558">
        <v>11</v>
      </c>
      <c r="F1558">
        <v>0.97283858060836792</v>
      </c>
      <c r="G1558">
        <v>0.96849536895751953</v>
      </c>
      <c r="H1558">
        <v>1.4555990695953369E-2</v>
      </c>
      <c r="I1558">
        <v>82.090862008388882</v>
      </c>
      <c r="K1558" s="6" t="s">
        <v>3030</v>
      </c>
    </row>
    <row r="1559" spans="1:11" x14ac:dyDescent="0.3">
      <c r="A1559" s="5" t="str">
        <f t="shared" si="24"/>
        <v/>
      </c>
      <c r="B1559" t="s">
        <v>68</v>
      </c>
      <c r="C1559" t="s">
        <v>79</v>
      </c>
      <c r="D1559" s="8" t="s">
        <v>317</v>
      </c>
      <c r="E1559">
        <v>11</v>
      </c>
      <c r="F1559">
        <v>1.1491552591323853</v>
      </c>
      <c r="G1559">
        <v>1.1572674512863159</v>
      </c>
      <c r="H1559">
        <v>1.4764984138309956E-2</v>
      </c>
      <c r="I1559">
        <v>84.412531051349688</v>
      </c>
      <c r="K1559" s="6" t="s">
        <v>3031</v>
      </c>
    </row>
    <row r="1560" spans="1:11" x14ac:dyDescent="0.3">
      <c r="A1560" s="5" t="str">
        <f t="shared" si="24"/>
        <v/>
      </c>
      <c r="B1560" t="s">
        <v>68</v>
      </c>
      <c r="C1560" t="s">
        <v>79</v>
      </c>
      <c r="D1560" s="8" t="s">
        <v>318</v>
      </c>
      <c r="E1560">
        <v>12</v>
      </c>
      <c r="F1560">
        <v>1.2280038595199585</v>
      </c>
      <c r="G1560">
        <v>1.2215338945388794</v>
      </c>
      <c r="H1560">
        <v>1.7366403713822365E-2</v>
      </c>
      <c r="I1560">
        <v>86.746716921220624</v>
      </c>
      <c r="K1560" s="6" t="s">
        <v>3032</v>
      </c>
    </row>
    <row r="1561" spans="1:11" x14ac:dyDescent="0.3">
      <c r="A1561" s="5" t="str">
        <f t="shared" si="24"/>
        <v/>
      </c>
      <c r="B1561" t="s">
        <v>68</v>
      </c>
      <c r="C1561" t="s">
        <v>79</v>
      </c>
      <c r="D1561" s="8" t="s">
        <v>319</v>
      </c>
      <c r="E1561">
        <v>12</v>
      </c>
      <c r="F1561">
        <v>1.4312726259231567</v>
      </c>
      <c r="G1561">
        <v>1.4666594266891479</v>
      </c>
      <c r="H1561">
        <v>1.7293039709329605E-2</v>
      </c>
      <c r="I1561">
        <v>88.936638616493596</v>
      </c>
      <c r="K1561" s="6" t="s">
        <v>3033</v>
      </c>
    </row>
    <row r="1562" spans="1:11" x14ac:dyDescent="0.3">
      <c r="A1562" s="5" t="str">
        <f t="shared" si="24"/>
        <v/>
      </c>
      <c r="B1562" t="s">
        <v>68</v>
      </c>
      <c r="C1562" t="s">
        <v>79</v>
      </c>
      <c r="D1562" s="8" t="s">
        <v>320</v>
      </c>
      <c r="E1562">
        <v>13</v>
      </c>
      <c r="F1562">
        <v>1.556119441986084</v>
      </c>
      <c r="G1562">
        <v>1.5307343006134033</v>
      </c>
      <c r="H1562">
        <v>1.9810615107417107E-2</v>
      </c>
      <c r="I1562">
        <v>90.239021696583364</v>
      </c>
      <c r="K1562" s="6" t="s">
        <v>3034</v>
      </c>
    </row>
    <row r="1563" spans="1:11" x14ac:dyDescent="0.3">
      <c r="A1563" s="5" t="str">
        <f t="shared" si="24"/>
        <v/>
      </c>
      <c r="B1563" t="s">
        <v>68</v>
      </c>
      <c r="C1563" t="s">
        <v>79</v>
      </c>
      <c r="D1563" s="8" t="s">
        <v>321</v>
      </c>
      <c r="E1563">
        <v>13</v>
      </c>
      <c r="F1563">
        <v>1.805931568145752</v>
      </c>
      <c r="G1563">
        <v>1.8379673957824707</v>
      </c>
      <c r="H1563">
        <v>1.8745951354503632E-2</v>
      </c>
      <c r="I1563">
        <v>92.351189095164074</v>
      </c>
      <c r="K1563" s="6" t="s">
        <v>3035</v>
      </c>
    </row>
    <row r="1564" spans="1:11" x14ac:dyDescent="0.3">
      <c r="A1564" s="5" t="str">
        <f t="shared" si="24"/>
        <v/>
      </c>
      <c r="B1564" t="s">
        <v>68</v>
      </c>
      <c r="C1564" t="s">
        <v>79</v>
      </c>
      <c r="D1564" s="8" t="s">
        <v>321</v>
      </c>
      <c r="E1564">
        <v>14</v>
      </c>
      <c r="F1564">
        <v>2.1812257766723633</v>
      </c>
      <c r="G1564">
        <v>2.2236185073852539</v>
      </c>
      <c r="H1564">
        <v>1.825314573943615E-2</v>
      </c>
      <c r="I1564">
        <v>95.296942984613338</v>
      </c>
      <c r="K1564" s="6" t="s">
        <v>3036</v>
      </c>
    </row>
    <row r="1565" spans="1:11" x14ac:dyDescent="0.3">
      <c r="A1565" s="5" t="str">
        <f t="shared" si="24"/>
        <v/>
      </c>
      <c r="B1565" t="s">
        <v>68</v>
      </c>
      <c r="C1565" t="s">
        <v>79</v>
      </c>
      <c r="D1565" s="8" t="s">
        <v>322</v>
      </c>
      <c r="E1565">
        <v>14</v>
      </c>
      <c r="F1565">
        <v>1.9035886526107788</v>
      </c>
      <c r="G1565">
        <v>1.8906103372573853</v>
      </c>
      <c r="H1565">
        <v>2.1417558193206787E-2</v>
      </c>
      <c r="I1565">
        <v>93.013967748624992</v>
      </c>
      <c r="K1565" s="6" t="s">
        <v>3037</v>
      </c>
    </row>
    <row r="1566" spans="1:11" x14ac:dyDescent="0.3">
      <c r="A1566" s="5" t="str">
        <f t="shared" si="24"/>
        <v/>
      </c>
      <c r="B1566" t="s">
        <v>68</v>
      </c>
      <c r="C1566" t="s">
        <v>79</v>
      </c>
      <c r="D1566" s="8" t="s">
        <v>322</v>
      </c>
      <c r="E1566">
        <v>15</v>
      </c>
      <c r="F1566">
        <v>2.2294704914093018</v>
      </c>
      <c r="G1566">
        <v>2.2084202766418457</v>
      </c>
      <c r="H1566">
        <v>2.1642923355102539E-2</v>
      </c>
      <c r="I1566">
        <v>94.707671169800264</v>
      </c>
      <c r="K1566" s="6" t="s">
        <v>3038</v>
      </c>
    </row>
    <row r="1567" spans="1:11" x14ac:dyDescent="0.3">
      <c r="A1567" s="5" t="str">
        <f t="shared" si="24"/>
        <v/>
      </c>
      <c r="B1567" t="s">
        <v>68</v>
      </c>
      <c r="C1567" t="s">
        <v>79</v>
      </c>
      <c r="D1567" s="8" t="s">
        <v>323</v>
      </c>
      <c r="E1567">
        <v>15</v>
      </c>
      <c r="F1567">
        <v>2.5525908470153809</v>
      </c>
      <c r="G1567">
        <v>2.5524888038635254</v>
      </c>
      <c r="H1567">
        <v>1.0127631016075611E-2</v>
      </c>
      <c r="I1567">
        <v>97.316424803359737</v>
      </c>
      <c r="K1567" s="6" t="s">
        <v>3039</v>
      </c>
    </row>
    <row r="1568" spans="1:11" x14ac:dyDescent="0.3">
      <c r="A1568" s="5" t="str">
        <f t="shared" si="24"/>
        <v/>
      </c>
      <c r="B1568" t="s">
        <v>68</v>
      </c>
      <c r="C1568" t="s">
        <v>79</v>
      </c>
      <c r="D1568" s="8" t="s">
        <v>324</v>
      </c>
      <c r="E1568">
        <v>16</v>
      </c>
      <c r="F1568">
        <v>2.5058560371398926</v>
      </c>
      <c r="G1568">
        <v>2.5057480335235596</v>
      </c>
      <c r="H1568">
        <v>1.9692528992891312E-2</v>
      </c>
      <c r="I1568">
        <v>95.938839797096676</v>
      </c>
      <c r="K1568" s="6" t="s">
        <v>3040</v>
      </c>
    </row>
    <row r="1569" spans="1:11" x14ac:dyDescent="0.3">
      <c r="A1569" s="5" t="str">
        <f t="shared" si="24"/>
        <v/>
      </c>
      <c r="B1569" t="s">
        <v>68</v>
      </c>
      <c r="C1569" t="s">
        <v>79</v>
      </c>
      <c r="D1569" s="8" t="s">
        <v>325</v>
      </c>
      <c r="E1569">
        <v>16</v>
      </c>
      <c r="F1569">
        <v>2.8289268016815186</v>
      </c>
      <c r="G1569">
        <v>2.829028844833374</v>
      </c>
      <c r="H1569">
        <v>1.0127631016075611E-2</v>
      </c>
      <c r="I1569">
        <v>98.683547122981523</v>
      </c>
      <c r="K1569" s="6" t="s">
        <v>3041</v>
      </c>
    </row>
    <row r="1570" spans="1:11" x14ac:dyDescent="0.3">
      <c r="A1570" s="5" t="str">
        <f t="shared" si="24"/>
        <v/>
      </c>
      <c r="B1570" t="s">
        <v>68</v>
      </c>
      <c r="C1570" t="s">
        <v>79</v>
      </c>
      <c r="D1570" s="8" t="s">
        <v>326</v>
      </c>
      <c r="E1570">
        <v>17</v>
      </c>
      <c r="F1570">
        <v>2.7187824249267578</v>
      </c>
      <c r="G1570">
        <v>2.7132644653320313</v>
      </c>
      <c r="H1570">
        <v>1.0471247136592865E-2</v>
      </c>
      <c r="I1570">
        <v>96.25290745690134</v>
      </c>
      <c r="K1570" s="6" t="s">
        <v>3042</v>
      </c>
    </row>
    <row r="1571" spans="1:11" x14ac:dyDescent="0.3">
      <c r="A1571" s="5" t="str">
        <f t="shared" si="24"/>
        <v/>
      </c>
      <c r="B1571" t="s">
        <v>68</v>
      </c>
      <c r="C1571" t="s">
        <v>79</v>
      </c>
      <c r="D1571" s="8" t="s">
        <v>327</v>
      </c>
      <c r="E1571">
        <v>17</v>
      </c>
      <c r="F1571">
        <v>3.0109801292419434</v>
      </c>
      <c r="G1571">
        <v>3.0471746921539307</v>
      </c>
      <c r="H1571">
        <v>1.8774094060063362E-2</v>
      </c>
      <c r="I1571">
        <v>99.416052598709342</v>
      </c>
      <c r="K1571" s="6" t="s">
        <v>3043</v>
      </c>
    </row>
    <row r="1572" spans="1:11" x14ac:dyDescent="0.3">
      <c r="A1572" s="5" t="str">
        <f t="shared" si="24"/>
        <v/>
      </c>
      <c r="B1572" t="s">
        <v>68</v>
      </c>
      <c r="C1572" t="s">
        <v>79</v>
      </c>
      <c r="D1572" s="8" t="s">
        <v>327</v>
      </c>
      <c r="E1572">
        <v>18</v>
      </c>
      <c r="F1572">
        <v>3.0892815589904785</v>
      </c>
      <c r="G1572">
        <v>2.2544035911560059</v>
      </c>
      <c r="H1572">
        <v>2.1540995687246323E-2</v>
      </c>
      <c r="I1572">
        <v>98.699490434248759</v>
      </c>
      <c r="J1572">
        <v>1</v>
      </c>
      <c r="K1572" s="6" t="s">
        <v>3044</v>
      </c>
    </row>
    <row r="1573" spans="1:11" x14ac:dyDescent="0.3">
      <c r="A1573" s="5" t="str">
        <f t="shared" si="24"/>
        <v/>
      </c>
      <c r="B1573" t="s">
        <v>68</v>
      </c>
      <c r="C1573" t="s">
        <v>79</v>
      </c>
      <c r="D1573" s="8" t="s">
        <v>328</v>
      </c>
      <c r="E1573">
        <v>18</v>
      </c>
      <c r="F1573">
        <v>2.8596704006195068</v>
      </c>
      <c r="G1573">
        <v>2.8651883602142334</v>
      </c>
      <c r="H1573">
        <v>1.0471247136592865E-2</v>
      </c>
      <c r="I1573">
        <v>95.677666586874011</v>
      </c>
      <c r="K1573" s="6" t="s">
        <v>3045</v>
      </c>
    </row>
    <row r="1574" spans="1:11" x14ac:dyDescent="0.3">
      <c r="A1574" s="5" t="str">
        <f t="shared" si="24"/>
        <v/>
      </c>
      <c r="B1574" t="s">
        <v>68</v>
      </c>
      <c r="C1574" t="s">
        <v>79</v>
      </c>
      <c r="D1574" s="8" t="s">
        <v>329</v>
      </c>
      <c r="E1574">
        <v>19</v>
      </c>
      <c r="F1574">
        <v>3.0392122268676758</v>
      </c>
      <c r="G1574">
        <v>2.6701030731201172</v>
      </c>
      <c r="H1574">
        <v>2.1404052153229713E-2</v>
      </c>
      <c r="I1574">
        <v>96.900320703577066</v>
      </c>
      <c r="J1574">
        <v>1</v>
      </c>
      <c r="K1574" s="6" t="s">
        <v>3046</v>
      </c>
    </row>
    <row r="1575" spans="1:11" x14ac:dyDescent="0.3">
      <c r="A1575" s="5" t="str">
        <f t="shared" si="24"/>
        <v/>
      </c>
      <c r="B1575" t="s">
        <v>68</v>
      </c>
      <c r="C1575" t="s">
        <v>79</v>
      </c>
      <c r="D1575" s="8" t="s">
        <v>330</v>
      </c>
      <c r="E1575">
        <v>19</v>
      </c>
      <c r="F1575">
        <v>2.8253979682922363</v>
      </c>
      <c r="G1575">
        <v>2.8738696575164795</v>
      </c>
      <c r="H1575">
        <v>1.9205903634428978E-2</v>
      </c>
      <c r="I1575">
        <v>94.451626850440988</v>
      </c>
      <c r="K1575" s="6" t="s">
        <v>3047</v>
      </c>
    </row>
    <row r="1576" spans="1:11" x14ac:dyDescent="0.3">
      <c r="A1576" s="5" t="str">
        <f t="shared" si="24"/>
        <v/>
      </c>
      <c r="B1576" t="s">
        <v>68</v>
      </c>
      <c r="C1576" t="s">
        <v>79</v>
      </c>
      <c r="D1576" s="8" t="s">
        <v>331</v>
      </c>
      <c r="E1576">
        <v>20</v>
      </c>
      <c r="F1576">
        <v>2.7829413414001465</v>
      </c>
      <c r="G1576">
        <v>2.5699560642242432</v>
      </c>
      <c r="H1576">
        <v>2.0851735025644302E-2</v>
      </c>
      <c r="I1576">
        <v>94.595367847546981</v>
      </c>
      <c r="J1576">
        <v>1</v>
      </c>
      <c r="K1576" s="6" t="s">
        <v>3048</v>
      </c>
    </row>
    <row r="1577" spans="1:11" x14ac:dyDescent="0.3">
      <c r="A1577" s="5" t="str">
        <f t="shared" si="24"/>
        <v/>
      </c>
      <c r="B1577" t="s">
        <v>68</v>
      </c>
      <c r="C1577" t="s">
        <v>79</v>
      </c>
      <c r="D1577" s="8" t="s">
        <v>332</v>
      </c>
      <c r="E1577">
        <v>20</v>
      </c>
      <c r="F1577">
        <v>2.5803639888763428</v>
      </c>
      <c r="G1577">
        <v>1.8345377445220947</v>
      </c>
      <c r="H1577">
        <v>2.1085008978843689E-2</v>
      </c>
      <c r="I1577">
        <v>92.109022829055206</v>
      </c>
      <c r="J1577">
        <v>1</v>
      </c>
      <c r="K1577" s="6" t="s">
        <v>3049</v>
      </c>
    </row>
    <row r="1578" spans="1:11" x14ac:dyDescent="0.3">
      <c r="A1578" s="5" t="str">
        <f t="shared" si="24"/>
        <v/>
      </c>
      <c r="B1578" t="s">
        <v>68</v>
      </c>
      <c r="C1578" t="s">
        <v>79</v>
      </c>
      <c r="D1578" s="8" t="s">
        <v>333</v>
      </c>
      <c r="E1578">
        <v>21</v>
      </c>
      <c r="F1578">
        <v>2.6420533657073975</v>
      </c>
      <c r="G1578">
        <v>2.4627547264099121</v>
      </c>
      <c r="H1578">
        <v>1.9818024709820747E-2</v>
      </c>
      <c r="I1578">
        <v>90.912481012518398</v>
      </c>
      <c r="J1578">
        <v>1</v>
      </c>
      <c r="K1578" s="6" t="s">
        <v>3050</v>
      </c>
    </row>
    <row r="1579" spans="1:11" x14ac:dyDescent="0.3">
      <c r="A1579" s="5" t="str">
        <f t="shared" si="24"/>
        <v/>
      </c>
      <c r="B1579" t="s">
        <v>68</v>
      </c>
      <c r="C1579" t="s">
        <v>79</v>
      </c>
      <c r="D1579" s="8" t="s">
        <v>334</v>
      </c>
      <c r="E1579">
        <v>21</v>
      </c>
      <c r="F1579">
        <v>2.3787877559661865</v>
      </c>
      <c r="G1579">
        <v>2.7151436805725098</v>
      </c>
      <c r="H1579">
        <v>2.0308258011937141E-2</v>
      </c>
      <c r="I1579">
        <v>88.173882981226271</v>
      </c>
      <c r="K1579" s="6" t="s">
        <v>3051</v>
      </c>
    </row>
    <row r="1580" spans="1:11" x14ac:dyDescent="0.3">
      <c r="A1580" s="5" t="str">
        <f t="shared" si="24"/>
        <v/>
      </c>
      <c r="B1580" t="s">
        <v>68</v>
      </c>
      <c r="C1580" t="s">
        <v>79</v>
      </c>
      <c r="D1580" s="8" t="s">
        <v>334</v>
      </c>
      <c r="E1580">
        <v>22</v>
      </c>
      <c r="F1580">
        <v>2.188896656036377</v>
      </c>
      <c r="G1580">
        <v>2.2666852474212646</v>
      </c>
      <c r="H1580">
        <v>1.89322829246521E-2</v>
      </c>
      <c r="I1580">
        <v>84.068405722730773</v>
      </c>
      <c r="K1580" s="6" t="s">
        <v>3052</v>
      </c>
    </row>
    <row r="1581" spans="1:11" x14ac:dyDescent="0.3">
      <c r="A1581" s="5" t="str">
        <f t="shared" si="24"/>
        <v/>
      </c>
      <c r="B1581" t="s">
        <v>68</v>
      </c>
      <c r="C1581" t="s">
        <v>79</v>
      </c>
      <c r="D1581" s="8" t="s">
        <v>335</v>
      </c>
      <c r="E1581">
        <v>22</v>
      </c>
      <c r="F1581">
        <v>2.4227705001831055</v>
      </c>
      <c r="G1581">
        <v>2.8110558986663818</v>
      </c>
      <c r="H1581">
        <v>1.8963493406772614E-2</v>
      </c>
      <c r="I1581">
        <v>86.864108912561505</v>
      </c>
      <c r="K1581" s="6" t="s">
        <v>3053</v>
      </c>
    </row>
    <row r="1582" spans="1:11" x14ac:dyDescent="0.3">
      <c r="A1582" s="5" t="str">
        <f t="shared" si="24"/>
        <v/>
      </c>
      <c r="B1582" t="s">
        <v>68</v>
      </c>
      <c r="C1582" t="s">
        <v>79</v>
      </c>
      <c r="D1582" s="8" t="s">
        <v>336</v>
      </c>
      <c r="E1582">
        <v>23</v>
      </c>
      <c r="F1582">
        <v>1.8837134838104248</v>
      </c>
      <c r="G1582">
        <v>1.919744610786438</v>
      </c>
      <c r="H1582">
        <v>1.7434604465961456E-2</v>
      </c>
      <c r="I1582">
        <v>81.784105093426021</v>
      </c>
      <c r="K1582" s="6" t="s">
        <v>3054</v>
      </c>
    </row>
    <row r="1583" spans="1:11" x14ac:dyDescent="0.3">
      <c r="A1583" s="5" t="str">
        <f t="shared" si="24"/>
        <v/>
      </c>
      <c r="B1583" t="s">
        <v>68</v>
      </c>
      <c r="C1583" t="s">
        <v>79</v>
      </c>
      <c r="D1583" s="8" t="s">
        <v>337</v>
      </c>
      <c r="E1583">
        <v>23</v>
      </c>
      <c r="F1583">
        <v>2.1291916370391846</v>
      </c>
      <c r="G1583">
        <v>2.3405241966247559</v>
      </c>
      <c r="H1583">
        <v>1.7321713268756866E-2</v>
      </c>
      <c r="I1583">
        <v>84.015702786514325</v>
      </c>
      <c r="K1583" s="6" t="s">
        <v>3055</v>
      </c>
    </row>
    <row r="1584" spans="1:11" x14ac:dyDescent="0.3">
      <c r="A1584" s="5" t="str">
        <f t="shared" si="24"/>
        <v/>
      </c>
      <c r="B1584" t="s">
        <v>68</v>
      </c>
      <c r="C1584" t="s">
        <v>79</v>
      </c>
      <c r="D1584" s="8" t="s">
        <v>338</v>
      </c>
      <c r="E1584">
        <v>24</v>
      </c>
      <c r="F1584">
        <v>1.5621035099029541</v>
      </c>
      <c r="G1584">
        <v>1.5864530801773071</v>
      </c>
      <c r="H1584">
        <v>1.5732208266854286E-2</v>
      </c>
      <c r="I1584">
        <v>79.813298062557735</v>
      </c>
      <c r="K1584" s="6" t="s">
        <v>3056</v>
      </c>
    </row>
    <row r="1585" spans="1:11" x14ac:dyDescent="0.3">
      <c r="A1585" s="5" t="str">
        <f t="shared" si="24"/>
        <v/>
      </c>
      <c r="B1585" t="s">
        <v>68</v>
      </c>
      <c r="C1585" t="s">
        <v>79</v>
      </c>
      <c r="D1585" s="8" t="s">
        <v>339</v>
      </c>
      <c r="E1585">
        <v>24</v>
      </c>
      <c r="F1585">
        <v>1.8205984830856323</v>
      </c>
      <c r="G1585">
        <v>1.9564287662506104</v>
      </c>
      <c r="H1585">
        <v>1.575002446770668E-2</v>
      </c>
      <c r="I1585">
        <v>82.256614771309316</v>
      </c>
      <c r="K1585" s="6" t="s">
        <v>3057</v>
      </c>
    </row>
    <row r="1586" spans="1:11" x14ac:dyDescent="0.3">
      <c r="A1586" s="5" t="str">
        <f t="shared" si="24"/>
        <v/>
      </c>
      <c r="B1586" t="s">
        <v>68</v>
      </c>
      <c r="C1586" t="s">
        <v>79</v>
      </c>
      <c r="D1586" s="8" t="s">
        <v>340</v>
      </c>
      <c r="E1586">
        <v>1</v>
      </c>
      <c r="F1586">
        <v>1.1369380950927734</v>
      </c>
      <c r="G1586">
        <v>1.1739990711212158</v>
      </c>
      <c r="H1586">
        <v>1.2354771606624126E-2</v>
      </c>
      <c r="I1586">
        <v>75.345691827983501</v>
      </c>
      <c r="J1586">
        <v>1</v>
      </c>
      <c r="K1586" s="6" t="s">
        <v>3058</v>
      </c>
    </row>
    <row r="1587" spans="1:11" x14ac:dyDescent="0.3">
      <c r="A1587" s="5" t="str">
        <f t="shared" si="24"/>
        <v/>
      </c>
      <c r="B1587" t="s">
        <v>68</v>
      </c>
      <c r="C1587" t="s">
        <v>79</v>
      </c>
      <c r="D1587" s="8" t="s">
        <v>340</v>
      </c>
      <c r="E1587">
        <v>2</v>
      </c>
      <c r="F1587">
        <v>0.94435387849807739</v>
      </c>
      <c r="G1587">
        <v>0.94618523120880127</v>
      </c>
      <c r="H1587">
        <v>1.08084911480546E-2</v>
      </c>
      <c r="I1587">
        <v>73.387602201856993</v>
      </c>
      <c r="J1587">
        <v>1</v>
      </c>
      <c r="K1587" s="6" t="s">
        <v>3059</v>
      </c>
    </row>
    <row r="1588" spans="1:11" x14ac:dyDescent="0.3">
      <c r="A1588" s="5" t="str">
        <f t="shared" si="24"/>
        <v/>
      </c>
      <c r="B1588" t="s">
        <v>68</v>
      </c>
      <c r="C1588" t="s">
        <v>79</v>
      </c>
      <c r="D1588" s="8" t="s">
        <v>340</v>
      </c>
      <c r="E1588">
        <v>3</v>
      </c>
      <c r="F1588">
        <v>0.82159149646759033</v>
      </c>
      <c r="G1588">
        <v>0.80843383073806763</v>
      </c>
      <c r="H1588">
        <v>9.5027536153793335E-3</v>
      </c>
      <c r="I1588">
        <v>72.042615248546525</v>
      </c>
      <c r="J1588">
        <v>1</v>
      </c>
      <c r="K1588" s="6" t="s">
        <v>3060</v>
      </c>
    </row>
    <row r="1589" spans="1:11" x14ac:dyDescent="0.3">
      <c r="A1589" s="5" t="str">
        <f t="shared" si="24"/>
        <v/>
      </c>
      <c r="B1589" t="s">
        <v>68</v>
      </c>
      <c r="C1589" t="s">
        <v>79</v>
      </c>
      <c r="D1589" s="8" t="s">
        <v>340</v>
      </c>
      <c r="E1589">
        <v>4</v>
      </c>
      <c r="F1589">
        <v>0.7274361252784729</v>
      </c>
      <c r="G1589">
        <v>0.71186435222625732</v>
      </c>
      <c r="H1589">
        <v>8.1230215728282928E-3</v>
      </c>
      <c r="I1589">
        <v>70.240922277184467</v>
      </c>
      <c r="J1589">
        <v>1</v>
      </c>
      <c r="K1589" s="6" t="s">
        <v>3061</v>
      </c>
    </row>
    <row r="1590" spans="1:11" x14ac:dyDescent="0.3">
      <c r="A1590" s="5" t="str">
        <f t="shared" si="24"/>
        <v/>
      </c>
      <c r="B1590" t="s">
        <v>68</v>
      </c>
      <c r="C1590" t="s">
        <v>79</v>
      </c>
      <c r="D1590" s="8" t="s">
        <v>340</v>
      </c>
      <c r="E1590">
        <v>5</v>
      </c>
      <c r="F1590">
        <v>0.66564428806304932</v>
      </c>
      <c r="G1590">
        <v>0.66055238246917725</v>
      </c>
      <c r="H1590">
        <v>7.3456577956676483E-3</v>
      </c>
      <c r="I1590">
        <v>69.012811285724609</v>
      </c>
      <c r="J1590">
        <v>1</v>
      </c>
      <c r="K1590" s="6" t="s">
        <v>3062</v>
      </c>
    </row>
    <row r="1591" spans="1:11" x14ac:dyDescent="0.3">
      <c r="A1591" s="5" t="str">
        <f t="shared" si="24"/>
        <v/>
      </c>
      <c r="B1591" t="s">
        <v>68</v>
      </c>
      <c r="C1591" t="s">
        <v>79</v>
      </c>
      <c r="D1591" s="8" t="s">
        <v>340</v>
      </c>
      <c r="E1591">
        <v>6</v>
      </c>
      <c r="F1591">
        <v>0.63779032230377197</v>
      </c>
      <c r="G1591">
        <v>0.62605607509613037</v>
      </c>
      <c r="H1591">
        <v>6.6562746651470661E-3</v>
      </c>
      <c r="I1591">
        <v>67.583959043732406</v>
      </c>
      <c r="J1591">
        <v>1</v>
      </c>
      <c r="K1591" s="6" t="s">
        <v>3063</v>
      </c>
    </row>
    <row r="1592" spans="1:11" x14ac:dyDescent="0.3">
      <c r="A1592" s="5" t="str">
        <f t="shared" si="24"/>
        <v/>
      </c>
      <c r="B1592" t="s">
        <v>68</v>
      </c>
      <c r="C1592" t="s">
        <v>79</v>
      </c>
      <c r="D1592" s="8" t="s">
        <v>340</v>
      </c>
      <c r="E1592">
        <v>7</v>
      </c>
      <c r="F1592">
        <v>0.62019473314285278</v>
      </c>
      <c r="G1592">
        <v>0.6167532205581665</v>
      </c>
      <c r="H1592">
        <v>6.7144092172384262E-3</v>
      </c>
      <c r="I1592">
        <v>66.997721517220512</v>
      </c>
      <c r="J1592">
        <v>1</v>
      </c>
      <c r="K1592" s="6" t="s">
        <v>3064</v>
      </c>
    </row>
    <row r="1593" spans="1:11" x14ac:dyDescent="0.3">
      <c r="A1593" s="5" t="str">
        <f t="shared" si="24"/>
        <v/>
      </c>
      <c r="B1593" t="s">
        <v>68</v>
      </c>
      <c r="C1593" t="s">
        <v>79</v>
      </c>
      <c r="D1593" s="8" t="s">
        <v>340</v>
      </c>
      <c r="E1593">
        <v>8</v>
      </c>
      <c r="F1593">
        <v>0.63891178369522095</v>
      </c>
      <c r="G1593">
        <v>0.63013541698455811</v>
      </c>
      <c r="H1593">
        <v>7.8454585745930672E-3</v>
      </c>
      <c r="I1593">
        <v>67.932458877835842</v>
      </c>
      <c r="J1593">
        <v>1</v>
      </c>
      <c r="K1593" s="6" t="s">
        <v>3065</v>
      </c>
    </row>
    <row r="1594" spans="1:11" x14ac:dyDescent="0.3">
      <c r="A1594" s="5" t="str">
        <f t="shared" si="24"/>
        <v/>
      </c>
      <c r="B1594" t="s">
        <v>68</v>
      </c>
      <c r="C1594" t="s">
        <v>79</v>
      </c>
      <c r="D1594" s="8" t="s">
        <v>340</v>
      </c>
      <c r="E1594">
        <v>9</v>
      </c>
      <c r="F1594">
        <v>0.68419349193572998</v>
      </c>
      <c r="G1594">
        <v>0.67204076051712036</v>
      </c>
      <c r="H1594">
        <v>9.3990722671151161E-3</v>
      </c>
      <c r="I1594">
        <v>72.047771041501889</v>
      </c>
      <c r="J1594">
        <v>1</v>
      </c>
      <c r="K1594" s="6" t="s">
        <v>3066</v>
      </c>
    </row>
    <row r="1595" spans="1:11" x14ac:dyDescent="0.3">
      <c r="A1595" s="5" t="str">
        <f t="shared" si="24"/>
        <v/>
      </c>
      <c r="B1595" t="s">
        <v>68</v>
      </c>
      <c r="C1595" t="s">
        <v>79</v>
      </c>
      <c r="D1595" s="8" t="s">
        <v>340</v>
      </c>
      <c r="E1595">
        <v>10</v>
      </c>
      <c r="F1595">
        <v>0.75779473781585693</v>
      </c>
      <c r="G1595">
        <v>0.75861889123916626</v>
      </c>
      <c r="H1595">
        <v>1.1466724798083305E-2</v>
      </c>
      <c r="I1595">
        <v>77.784042951057387</v>
      </c>
      <c r="J1595">
        <v>1</v>
      </c>
      <c r="K1595" s="6" t="s">
        <v>3067</v>
      </c>
    </row>
    <row r="1596" spans="1:11" x14ac:dyDescent="0.3">
      <c r="A1596" s="5" t="str">
        <f t="shared" si="24"/>
        <v/>
      </c>
      <c r="B1596" t="s">
        <v>68</v>
      </c>
      <c r="C1596" t="s">
        <v>79</v>
      </c>
      <c r="D1596" s="8" t="s">
        <v>340</v>
      </c>
      <c r="E1596">
        <v>11</v>
      </c>
      <c r="F1596">
        <v>0.88509774208068848</v>
      </c>
      <c r="G1596">
        <v>0.89454114437103271</v>
      </c>
      <c r="H1596">
        <v>1.411774754524231E-2</v>
      </c>
      <c r="I1596">
        <v>83.121619559416985</v>
      </c>
      <c r="J1596">
        <v>1</v>
      </c>
      <c r="K1596" s="6" t="s">
        <v>3068</v>
      </c>
    </row>
    <row r="1597" spans="1:11" x14ac:dyDescent="0.3">
      <c r="A1597" s="5" t="str">
        <f t="shared" si="24"/>
        <v/>
      </c>
      <c r="B1597" t="s">
        <v>68</v>
      </c>
      <c r="C1597" t="s">
        <v>79</v>
      </c>
      <c r="D1597" s="8" t="s">
        <v>340</v>
      </c>
      <c r="E1597">
        <v>12</v>
      </c>
      <c r="F1597">
        <v>1.1368865966796875</v>
      </c>
      <c r="G1597">
        <v>1.1477077007293701</v>
      </c>
      <c r="H1597">
        <v>1.6906296834349632E-2</v>
      </c>
      <c r="I1597">
        <v>87.499806488137338</v>
      </c>
      <c r="J1597">
        <v>1</v>
      </c>
      <c r="K1597" s="6" t="s">
        <v>3069</v>
      </c>
    </row>
    <row r="1598" spans="1:11" x14ac:dyDescent="0.3">
      <c r="A1598" s="5" t="str">
        <f t="shared" si="24"/>
        <v/>
      </c>
      <c r="B1598" t="s">
        <v>68</v>
      </c>
      <c r="C1598" t="s">
        <v>79</v>
      </c>
      <c r="D1598" s="8" t="s">
        <v>340</v>
      </c>
      <c r="E1598">
        <v>13</v>
      </c>
      <c r="F1598">
        <v>1.459463357925415</v>
      </c>
      <c r="G1598">
        <v>1.4478693008422852</v>
      </c>
      <c r="H1598">
        <v>1.9661702215671539E-2</v>
      </c>
      <c r="I1598">
        <v>89.954023768386719</v>
      </c>
      <c r="J1598">
        <v>1</v>
      </c>
      <c r="K1598" s="6" t="s">
        <v>3070</v>
      </c>
    </row>
    <row r="1599" spans="1:11" x14ac:dyDescent="0.3">
      <c r="A1599" s="5" t="str">
        <f t="shared" si="24"/>
        <v/>
      </c>
      <c r="B1599" t="s">
        <v>68</v>
      </c>
      <c r="C1599" t="s">
        <v>79</v>
      </c>
      <c r="D1599" s="8" t="s">
        <v>340</v>
      </c>
      <c r="E1599">
        <v>14</v>
      </c>
      <c r="F1599">
        <v>1.7794785499572754</v>
      </c>
      <c r="G1599">
        <v>1.7781181335449219</v>
      </c>
      <c r="H1599">
        <v>2.1177263930439949E-2</v>
      </c>
      <c r="I1599">
        <v>91.527335544288221</v>
      </c>
      <c r="J1599">
        <v>1</v>
      </c>
      <c r="K1599" s="6" t="s">
        <v>3071</v>
      </c>
    </row>
    <row r="1600" spans="1:11" x14ac:dyDescent="0.3">
      <c r="A1600" s="5" t="str">
        <f t="shared" si="24"/>
        <v/>
      </c>
      <c r="B1600" t="s">
        <v>68</v>
      </c>
      <c r="C1600" t="s">
        <v>79</v>
      </c>
      <c r="D1600" s="8" t="s">
        <v>340</v>
      </c>
      <c r="E1600">
        <v>15</v>
      </c>
      <c r="F1600">
        <v>2.0809159278869629</v>
      </c>
      <c r="G1600">
        <v>2.0564749240875244</v>
      </c>
      <c r="H1600">
        <v>2.1607285365462303E-2</v>
      </c>
      <c r="I1600">
        <v>92.928678060180545</v>
      </c>
      <c r="J1600">
        <v>1</v>
      </c>
      <c r="K1600" s="6" t="s">
        <v>3072</v>
      </c>
    </row>
    <row r="1601" spans="1:11" x14ac:dyDescent="0.3">
      <c r="A1601" s="5" t="str">
        <f t="shared" si="24"/>
        <v/>
      </c>
      <c r="B1601" t="s">
        <v>68</v>
      </c>
      <c r="C1601" t="s">
        <v>79</v>
      </c>
      <c r="D1601" s="8" t="s">
        <v>340</v>
      </c>
      <c r="E1601">
        <v>16</v>
      </c>
      <c r="F1601">
        <v>2.3537421226501465</v>
      </c>
      <c r="G1601">
        <v>2.3359529972076416</v>
      </c>
      <c r="H1601">
        <v>1.9554287195205688E-2</v>
      </c>
      <c r="I1601">
        <v>93.544837908082286</v>
      </c>
      <c r="J1601">
        <v>1</v>
      </c>
      <c r="K1601" s="6" t="s">
        <v>3073</v>
      </c>
    </row>
    <row r="1602" spans="1:11" x14ac:dyDescent="0.3">
      <c r="A1602" s="5" t="str">
        <f t="shared" ref="A1602:A1665" si="25">IF(AND(category = B1602, subcategory=C1602, reportdate = D1602), E1602, "")</f>
        <v/>
      </c>
      <c r="B1602" t="s">
        <v>68</v>
      </c>
      <c r="C1602" t="s">
        <v>79</v>
      </c>
      <c r="D1602" s="8" t="s">
        <v>340</v>
      </c>
      <c r="E1602">
        <v>17</v>
      </c>
      <c r="F1602">
        <v>2.5784201622009277</v>
      </c>
      <c r="G1602">
        <v>2.5854461193084717</v>
      </c>
      <c r="H1602">
        <v>1.0292680934071541E-2</v>
      </c>
      <c r="I1602">
        <v>93.848043875099847</v>
      </c>
      <c r="J1602">
        <v>1</v>
      </c>
      <c r="K1602" s="6" t="s">
        <v>3074</v>
      </c>
    </row>
    <row r="1603" spans="1:11" x14ac:dyDescent="0.3">
      <c r="A1603" s="5" t="str">
        <f t="shared" si="25"/>
        <v/>
      </c>
      <c r="B1603" t="s">
        <v>68</v>
      </c>
      <c r="C1603" t="s">
        <v>79</v>
      </c>
      <c r="D1603" s="8" t="s">
        <v>340</v>
      </c>
      <c r="E1603">
        <v>18</v>
      </c>
      <c r="F1603">
        <v>2.7319154739379883</v>
      </c>
      <c r="G1603">
        <v>2.7248895168304443</v>
      </c>
      <c r="H1603">
        <v>1.0292680934071541E-2</v>
      </c>
      <c r="I1603">
        <v>93.500787489042779</v>
      </c>
      <c r="J1603">
        <v>1</v>
      </c>
      <c r="K1603" s="6" t="s">
        <v>3075</v>
      </c>
    </row>
    <row r="1604" spans="1:11" x14ac:dyDescent="0.3">
      <c r="A1604" s="5" t="str">
        <f t="shared" si="25"/>
        <v/>
      </c>
      <c r="B1604" t="s">
        <v>68</v>
      </c>
      <c r="C1604" t="s">
        <v>79</v>
      </c>
      <c r="D1604" s="8" t="s">
        <v>340</v>
      </c>
      <c r="E1604">
        <v>19</v>
      </c>
      <c r="F1604">
        <v>2.7037320137023926</v>
      </c>
      <c r="G1604">
        <v>2.7379648685455322</v>
      </c>
      <c r="H1604">
        <v>1.913817785680294E-2</v>
      </c>
      <c r="I1604">
        <v>92.209442407765181</v>
      </c>
      <c r="J1604">
        <v>1</v>
      </c>
      <c r="K1604" s="6" t="s">
        <v>3076</v>
      </c>
    </row>
    <row r="1605" spans="1:11" x14ac:dyDescent="0.3">
      <c r="A1605" s="5" t="str">
        <f t="shared" si="25"/>
        <v/>
      </c>
      <c r="B1605" t="s">
        <v>68</v>
      </c>
      <c r="C1605" t="s">
        <v>79</v>
      </c>
      <c r="D1605" s="8" t="s">
        <v>340</v>
      </c>
      <c r="E1605">
        <v>20</v>
      </c>
      <c r="F1605">
        <v>2.4366631507873535</v>
      </c>
      <c r="G1605">
        <v>1.7012509107589722</v>
      </c>
      <c r="H1605">
        <v>2.0638169720768929E-2</v>
      </c>
      <c r="I1605">
        <v>89.408745808855357</v>
      </c>
      <c r="J1605">
        <v>1</v>
      </c>
      <c r="K1605" s="6" t="s">
        <v>3077</v>
      </c>
    </row>
    <row r="1606" spans="1:11" x14ac:dyDescent="0.3">
      <c r="A1606" s="5" t="str">
        <f t="shared" si="25"/>
        <v/>
      </c>
      <c r="B1606" t="s">
        <v>68</v>
      </c>
      <c r="C1606" t="s">
        <v>79</v>
      </c>
      <c r="D1606" s="8" t="s">
        <v>340</v>
      </c>
      <c r="E1606">
        <v>21</v>
      </c>
      <c r="F1606">
        <v>2.1789822578430176</v>
      </c>
      <c r="G1606">
        <v>2.5126683712005615</v>
      </c>
      <c r="H1606">
        <v>1.9576858729124069E-2</v>
      </c>
      <c r="I1606">
        <v>85.356590726384766</v>
      </c>
      <c r="J1606">
        <v>1</v>
      </c>
      <c r="K1606" s="6" t="s">
        <v>3078</v>
      </c>
    </row>
    <row r="1607" spans="1:11" x14ac:dyDescent="0.3">
      <c r="A1607" s="5" t="str">
        <f t="shared" si="25"/>
        <v/>
      </c>
      <c r="B1607" t="s">
        <v>68</v>
      </c>
      <c r="C1607" t="s">
        <v>79</v>
      </c>
      <c r="D1607" s="8" t="s">
        <v>340</v>
      </c>
      <c r="E1607">
        <v>22</v>
      </c>
      <c r="F1607">
        <v>1.9834578037261963</v>
      </c>
      <c r="G1607">
        <v>2.0657925605773926</v>
      </c>
      <c r="H1607">
        <v>1.8074525520205498E-2</v>
      </c>
      <c r="I1607">
        <v>80.91335996545827</v>
      </c>
      <c r="J1607">
        <v>1</v>
      </c>
      <c r="K1607" s="6" t="s">
        <v>3079</v>
      </c>
    </row>
    <row r="1608" spans="1:11" x14ac:dyDescent="0.3">
      <c r="A1608" s="5" t="str">
        <f t="shared" si="25"/>
        <v/>
      </c>
      <c r="B1608" t="s">
        <v>68</v>
      </c>
      <c r="C1608" t="s">
        <v>79</v>
      </c>
      <c r="D1608" s="8" t="s">
        <v>340</v>
      </c>
      <c r="E1608">
        <v>23</v>
      </c>
      <c r="F1608">
        <v>1.7092782258987427</v>
      </c>
      <c r="G1608">
        <v>1.7264640331268311</v>
      </c>
      <c r="H1608">
        <v>1.6422424465417862E-2</v>
      </c>
      <c r="I1608">
        <v>78.341372715308466</v>
      </c>
      <c r="J1608">
        <v>1</v>
      </c>
      <c r="K1608" s="6" t="s">
        <v>3080</v>
      </c>
    </row>
    <row r="1609" spans="1:11" x14ac:dyDescent="0.3">
      <c r="A1609" s="5" t="str">
        <f t="shared" si="25"/>
        <v/>
      </c>
      <c r="B1609" t="s">
        <v>68</v>
      </c>
      <c r="C1609" t="s">
        <v>79</v>
      </c>
      <c r="D1609" s="8" t="s">
        <v>340</v>
      </c>
      <c r="E1609">
        <v>24</v>
      </c>
      <c r="F1609">
        <v>1.3784929513931274</v>
      </c>
      <c r="G1609">
        <v>1.4140250682830811</v>
      </c>
      <c r="H1609">
        <v>1.4547660015523434E-2</v>
      </c>
      <c r="I1609">
        <v>76.334181720080522</v>
      </c>
      <c r="J1609">
        <v>1</v>
      </c>
      <c r="K1609" s="6" t="s">
        <v>3081</v>
      </c>
    </row>
    <row r="1610" spans="1:11" x14ac:dyDescent="0.3">
      <c r="A1610" s="5" t="str">
        <f t="shared" si="25"/>
        <v/>
      </c>
      <c r="B1610" t="s">
        <v>68</v>
      </c>
      <c r="C1610" t="s">
        <v>79</v>
      </c>
      <c r="D1610" s="8" t="s">
        <v>341</v>
      </c>
      <c r="E1610">
        <v>1</v>
      </c>
      <c r="F1610">
        <v>1.082369327545166</v>
      </c>
      <c r="G1610">
        <v>1.0995031595230103</v>
      </c>
      <c r="H1610">
        <v>1.2328952550888062E-2</v>
      </c>
      <c r="I1610">
        <v>72.14428376083994</v>
      </c>
      <c r="J1610">
        <v>1</v>
      </c>
      <c r="K1610" s="6" t="s">
        <v>3082</v>
      </c>
    </row>
    <row r="1611" spans="1:11" x14ac:dyDescent="0.3">
      <c r="A1611" s="5" t="str">
        <f t="shared" si="25"/>
        <v/>
      </c>
      <c r="B1611" t="s">
        <v>68</v>
      </c>
      <c r="C1611" t="s">
        <v>79</v>
      </c>
      <c r="D1611" s="8" t="s">
        <v>341</v>
      </c>
      <c r="E1611">
        <v>2</v>
      </c>
      <c r="F1611">
        <v>0.91427689790725708</v>
      </c>
      <c r="G1611">
        <v>0.91010534763336182</v>
      </c>
      <c r="H1611">
        <v>1.0762543417513371E-2</v>
      </c>
      <c r="I1611">
        <v>71.351971664222006</v>
      </c>
      <c r="J1611">
        <v>1</v>
      </c>
      <c r="K1611" s="6" t="s">
        <v>3083</v>
      </c>
    </row>
    <row r="1612" spans="1:11" x14ac:dyDescent="0.3">
      <c r="A1612" s="5" t="str">
        <f t="shared" si="25"/>
        <v/>
      </c>
      <c r="B1612" t="s">
        <v>68</v>
      </c>
      <c r="C1612" t="s">
        <v>79</v>
      </c>
      <c r="D1612" s="8" t="s">
        <v>341</v>
      </c>
      <c r="E1612">
        <v>3</v>
      </c>
      <c r="F1612">
        <v>0.79562300443649292</v>
      </c>
      <c r="G1612">
        <v>0.79960370063781738</v>
      </c>
      <c r="H1612">
        <v>9.4952015206217766E-3</v>
      </c>
      <c r="I1612">
        <v>70.392432308700165</v>
      </c>
      <c r="J1612">
        <v>1</v>
      </c>
      <c r="K1612" s="6" t="s">
        <v>3084</v>
      </c>
    </row>
    <row r="1613" spans="1:11" x14ac:dyDescent="0.3">
      <c r="A1613" s="5" t="str">
        <f t="shared" si="25"/>
        <v/>
      </c>
      <c r="B1613" t="s">
        <v>68</v>
      </c>
      <c r="C1613" t="s">
        <v>79</v>
      </c>
      <c r="D1613" s="8" t="s">
        <v>341</v>
      </c>
      <c r="E1613">
        <v>4</v>
      </c>
      <c r="F1613">
        <v>0.71484088897705078</v>
      </c>
      <c r="G1613">
        <v>0.71841657161712646</v>
      </c>
      <c r="H1613">
        <v>8.4182657301425934E-3</v>
      </c>
      <c r="I1613">
        <v>69.568364891162119</v>
      </c>
      <c r="J1613">
        <v>1</v>
      </c>
      <c r="K1613" s="6" t="s">
        <v>3085</v>
      </c>
    </row>
    <row r="1614" spans="1:11" x14ac:dyDescent="0.3">
      <c r="A1614" s="5" t="str">
        <f t="shared" si="25"/>
        <v/>
      </c>
      <c r="B1614" t="s">
        <v>68</v>
      </c>
      <c r="C1614" t="s">
        <v>79</v>
      </c>
      <c r="D1614" s="8" t="s">
        <v>341</v>
      </c>
      <c r="E1614">
        <v>5</v>
      </c>
      <c r="F1614">
        <v>0.66737955808639526</v>
      </c>
      <c r="G1614">
        <v>0.65758293867111206</v>
      </c>
      <c r="H1614">
        <v>7.6764896512031555E-3</v>
      </c>
      <c r="I1614">
        <v>68.375350453349441</v>
      </c>
      <c r="J1614">
        <v>1</v>
      </c>
      <c r="K1614" s="6" t="s">
        <v>3086</v>
      </c>
    </row>
    <row r="1615" spans="1:11" x14ac:dyDescent="0.3">
      <c r="A1615" s="5" t="str">
        <f t="shared" si="25"/>
        <v/>
      </c>
      <c r="B1615" t="s">
        <v>68</v>
      </c>
      <c r="C1615" t="s">
        <v>79</v>
      </c>
      <c r="D1615" s="8" t="s">
        <v>341</v>
      </c>
      <c r="E1615">
        <v>6</v>
      </c>
      <c r="F1615">
        <v>0.64060652256011963</v>
      </c>
      <c r="G1615">
        <v>0.6401442289352417</v>
      </c>
      <c r="H1615">
        <v>7.0527191273868084E-3</v>
      </c>
      <c r="I1615">
        <v>67.464092318280422</v>
      </c>
      <c r="J1615">
        <v>1</v>
      </c>
      <c r="K1615" s="6" t="s">
        <v>3087</v>
      </c>
    </row>
    <row r="1616" spans="1:11" x14ac:dyDescent="0.3">
      <c r="A1616" s="5" t="str">
        <f t="shared" si="25"/>
        <v/>
      </c>
      <c r="B1616" t="s">
        <v>68</v>
      </c>
      <c r="C1616" t="s">
        <v>79</v>
      </c>
      <c r="D1616" s="8" t="s">
        <v>341</v>
      </c>
      <c r="E1616">
        <v>7</v>
      </c>
      <c r="F1616">
        <v>0.62334007024765015</v>
      </c>
      <c r="G1616">
        <v>0.63117551803588867</v>
      </c>
      <c r="H1616">
        <v>6.8424888886511326E-3</v>
      </c>
      <c r="I1616">
        <v>66.88070110613144</v>
      </c>
      <c r="J1616">
        <v>1</v>
      </c>
      <c r="K1616" s="6" t="s">
        <v>3088</v>
      </c>
    </row>
    <row r="1617" spans="1:11" x14ac:dyDescent="0.3">
      <c r="A1617" s="5" t="str">
        <f t="shared" si="25"/>
        <v/>
      </c>
      <c r="B1617" t="s">
        <v>68</v>
      </c>
      <c r="C1617" t="s">
        <v>79</v>
      </c>
      <c r="D1617" s="8" t="s">
        <v>341</v>
      </c>
      <c r="E1617">
        <v>8</v>
      </c>
      <c r="F1617">
        <v>0.64728492498397827</v>
      </c>
      <c r="G1617">
        <v>0.6469731330871582</v>
      </c>
      <c r="H1617">
        <v>7.7672209590673447E-3</v>
      </c>
      <c r="I1617">
        <v>68.012486732381731</v>
      </c>
      <c r="J1617">
        <v>1</v>
      </c>
      <c r="K1617" s="6" t="s">
        <v>3089</v>
      </c>
    </row>
    <row r="1618" spans="1:11" x14ac:dyDescent="0.3">
      <c r="A1618" s="5" t="str">
        <f t="shared" si="25"/>
        <v/>
      </c>
      <c r="B1618" t="s">
        <v>68</v>
      </c>
      <c r="C1618" t="s">
        <v>79</v>
      </c>
      <c r="D1618" s="8" t="s">
        <v>341</v>
      </c>
      <c r="E1618">
        <v>9</v>
      </c>
      <c r="F1618">
        <v>0.70491874217987061</v>
      </c>
      <c r="G1618">
        <v>0.69029831886291504</v>
      </c>
      <c r="H1618">
        <v>9.4595886766910553E-3</v>
      </c>
      <c r="I1618">
        <v>71.196235989633578</v>
      </c>
      <c r="J1618">
        <v>1</v>
      </c>
      <c r="K1618" s="6" t="s">
        <v>3090</v>
      </c>
    </row>
    <row r="1619" spans="1:11" x14ac:dyDescent="0.3">
      <c r="A1619" s="5" t="str">
        <f t="shared" si="25"/>
        <v/>
      </c>
      <c r="B1619" t="s">
        <v>68</v>
      </c>
      <c r="C1619" t="s">
        <v>79</v>
      </c>
      <c r="D1619" s="8" t="s">
        <v>341</v>
      </c>
      <c r="E1619">
        <v>10</v>
      </c>
      <c r="F1619">
        <v>0.77737891674041748</v>
      </c>
      <c r="G1619">
        <v>0.76853317022323608</v>
      </c>
      <c r="H1619">
        <v>1.1366637423634529E-2</v>
      </c>
      <c r="I1619">
        <v>76.512799862837568</v>
      </c>
      <c r="J1619">
        <v>1</v>
      </c>
      <c r="K1619" s="6" t="s">
        <v>3091</v>
      </c>
    </row>
    <row r="1620" spans="1:11" x14ac:dyDescent="0.3">
      <c r="A1620" s="5" t="str">
        <f t="shared" si="25"/>
        <v/>
      </c>
      <c r="B1620" t="s">
        <v>68</v>
      </c>
      <c r="C1620" t="s">
        <v>79</v>
      </c>
      <c r="D1620" s="8" t="s">
        <v>341</v>
      </c>
      <c r="E1620">
        <v>11</v>
      </c>
      <c r="F1620">
        <v>0.91764503717422485</v>
      </c>
      <c r="G1620">
        <v>0.92142593860626221</v>
      </c>
      <c r="H1620">
        <v>1.3699693605303764E-2</v>
      </c>
      <c r="I1620">
        <v>81.382106246306378</v>
      </c>
      <c r="J1620">
        <v>1</v>
      </c>
      <c r="K1620" s="6" t="s">
        <v>3092</v>
      </c>
    </row>
    <row r="1621" spans="1:11" x14ac:dyDescent="0.3">
      <c r="A1621" s="5" t="str">
        <f t="shared" si="25"/>
        <v/>
      </c>
      <c r="B1621" t="s">
        <v>68</v>
      </c>
      <c r="C1621" t="s">
        <v>79</v>
      </c>
      <c r="D1621" s="8" t="s">
        <v>341</v>
      </c>
      <c r="E1621">
        <v>12</v>
      </c>
      <c r="F1621">
        <v>1.1486259698867798</v>
      </c>
      <c r="G1621">
        <v>1.1751171350479126</v>
      </c>
      <c r="H1621">
        <v>1.6416279599070549E-2</v>
      </c>
      <c r="I1621">
        <v>85.711428865427024</v>
      </c>
      <c r="J1621">
        <v>1</v>
      </c>
      <c r="K1621" s="6" t="s">
        <v>3093</v>
      </c>
    </row>
    <row r="1622" spans="1:11" x14ac:dyDescent="0.3">
      <c r="A1622" s="5" t="str">
        <f t="shared" si="25"/>
        <v/>
      </c>
      <c r="B1622" t="s">
        <v>68</v>
      </c>
      <c r="C1622" t="s">
        <v>79</v>
      </c>
      <c r="D1622" s="8" t="s">
        <v>341</v>
      </c>
      <c r="E1622">
        <v>13</v>
      </c>
      <c r="F1622">
        <v>1.4747817516326904</v>
      </c>
      <c r="G1622">
        <v>1.5035896301269531</v>
      </c>
      <c r="H1622">
        <v>1.8176788464188576E-2</v>
      </c>
      <c r="I1622">
        <v>89.314971592020726</v>
      </c>
      <c r="J1622">
        <v>1</v>
      </c>
      <c r="K1622" s="6" t="s">
        <v>3094</v>
      </c>
    </row>
    <row r="1623" spans="1:11" x14ac:dyDescent="0.3">
      <c r="A1623" s="5" t="str">
        <f t="shared" si="25"/>
        <v/>
      </c>
      <c r="B1623" t="s">
        <v>68</v>
      </c>
      <c r="C1623" t="s">
        <v>79</v>
      </c>
      <c r="D1623" s="8" t="s">
        <v>341</v>
      </c>
      <c r="E1623">
        <v>14</v>
      </c>
      <c r="F1623">
        <v>1.8399354219436646</v>
      </c>
      <c r="G1623">
        <v>1.8801699876785278</v>
      </c>
      <c r="H1623">
        <v>1.8030488863587379E-2</v>
      </c>
      <c r="I1623">
        <v>92.483882680490694</v>
      </c>
      <c r="J1623">
        <v>1</v>
      </c>
      <c r="K1623" s="6" t="s">
        <v>3095</v>
      </c>
    </row>
    <row r="1624" spans="1:11" x14ac:dyDescent="0.3">
      <c r="A1624" s="5" t="str">
        <f t="shared" si="25"/>
        <v/>
      </c>
      <c r="B1624" t="s">
        <v>68</v>
      </c>
      <c r="C1624" t="s">
        <v>79</v>
      </c>
      <c r="D1624" s="8" t="s">
        <v>341</v>
      </c>
      <c r="E1624">
        <v>15</v>
      </c>
      <c r="F1624">
        <v>2.2227404117584229</v>
      </c>
      <c r="G1624">
        <v>2.2159268856048584</v>
      </c>
      <c r="H1624">
        <v>1.0093707591295242E-2</v>
      </c>
      <c r="I1624">
        <v>94.907512503242785</v>
      </c>
      <c r="J1624">
        <v>1</v>
      </c>
      <c r="K1624" s="6" t="s">
        <v>3096</v>
      </c>
    </row>
    <row r="1625" spans="1:11" x14ac:dyDescent="0.3">
      <c r="A1625" s="5" t="str">
        <f t="shared" si="25"/>
        <v/>
      </c>
      <c r="B1625" t="s">
        <v>68</v>
      </c>
      <c r="C1625" t="s">
        <v>79</v>
      </c>
      <c r="D1625" s="8" t="s">
        <v>341</v>
      </c>
      <c r="E1625">
        <v>16</v>
      </c>
      <c r="F1625">
        <v>2.5060198307037354</v>
      </c>
      <c r="G1625">
        <v>2.5128333568572998</v>
      </c>
      <c r="H1625">
        <v>1.0093707591295242E-2</v>
      </c>
      <c r="I1625">
        <v>96.431954757405407</v>
      </c>
      <c r="J1625">
        <v>1</v>
      </c>
      <c r="K1625" s="6" t="s">
        <v>3097</v>
      </c>
    </row>
    <row r="1626" spans="1:11" x14ac:dyDescent="0.3">
      <c r="A1626" s="5" t="str">
        <f t="shared" si="25"/>
        <v/>
      </c>
      <c r="B1626" t="s">
        <v>68</v>
      </c>
      <c r="C1626" t="s">
        <v>79</v>
      </c>
      <c r="D1626" s="8" t="s">
        <v>341</v>
      </c>
      <c r="E1626">
        <v>17</v>
      </c>
      <c r="F1626">
        <v>2.6869664192199707</v>
      </c>
      <c r="G1626">
        <v>2.7250120639801025</v>
      </c>
      <c r="H1626">
        <v>1.8966250121593475E-2</v>
      </c>
      <c r="I1626">
        <v>97.089392046980763</v>
      </c>
      <c r="J1626">
        <v>1</v>
      </c>
      <c r="K1626" s="6" t="s">
        <v>3098</v>
      </c>
    </row>
    <row r="1627" spans="1:11" x14ac:dyDescent="0.3">
      <c r="A1627" s="5" t="str">
        <f t="shared" si="25"/>
        <v/>
      </c>
      <c r="B1627" t="s">
        <v>68</v>
      </c>
      <c r="C1627" t="s">
        <v>79</v>
      </c>
      <c r="D1627" s="8" t="s">
        <v>341</v>
      </c>
      <c r="E1627">
        <v>18</v>
      </c>
      <c r="F1627">
        <v>2.7649400234222412</v>
      </c>
      <c r="G1627">
        <v>1.9980736970901489</v>
      </c>
      <c r="H1627">
        <v>2.1983880549669266E-2</v>
      </c>
      <c r="I1627">
        <v>96.020208757205509</v>
      </c>
      <c r="J1627">
        <v>1</v>
      </c>
      <c r="K1627" s="6" t="s">
        <v>3099</v>
      </c>
    </row>
    <row r="1628" spans="1:11" x14ac:dyDescent="0.3">
      <c r="A1628" s="5" t="str">
        <f t="shared" si="25"/>
        <v/>
      </c>
      <c r="B1628" t="s">
        <v>68</v>
      </c>
      <c r="C1628" t="s">
        <v>79</v>
      </c>
      <c r="D1628" s="8" t="s">
        <v>341</v>
      </c>
      <c r="E1628">
        <v>19</v>
      </c>
      <c r="F1628">
        <v>2.7605655193328857</v>
      </c>
      <c r="G1628">
        <v>2.4236545562744141</v>
      </c>
      <c r="H1628">
        <v>2.1679338067770004E-2</v>
      </c>
      <c r="I1628">
        <v>93.913758452363922</v>
      </c>
      <c r="J1628">
        <v>1</v>
      </c>
      <c r="K1628" s="6" t="s">
        <v>3100</v>
      </c>
    </row>
    <row r="1629" spans="1:11" x14ac:dyDescent="0.3">
      <c r="A1629" s="5" t="str">
        <f t="shared" si="25"/>
        <v/>
      </c>
      <c r="B1629" t="s">
        <v>68</v>
      </c>
      <c r="C1629" t="s">
        <v>79</v>
      </c>
      <c r="D1629" s="8" t="s">
        <v>341</v>
      </c>
      <c r="E1629">
        <v>20</v>
      </c>
      <c r="F1629">
        <v>2.5779223442077637</v>
      </c>
      <c r="G1629">
        <v>2.3843739032745361</v>
      </c>
      <c r="H1629">
        <v>2.0931888371706009E-2</v>
      </c>
      <c r="I1629">
        <v>91.825406002586988</v>
      </c>
      <c r="J1629">
        <v>1</v>
      </c>
      <c r="K1629" s="6" t="s">
        <v>3101</v>
      </c>
    </row>
    <row r="1630" spans="1:11" x14ac:dyDescent="0.3">
      <c r="A1630" s="5" t="str">
        <f t="shared" si="25"/>
        <v/>
      </c>
      <c r="B1630" t="s">
        <v>68</v>
      </c>
      <c r="C1630" t="s">
        <v>79</v>
      </c>
      <c r="D1630" s="8" t="s">
        <v>341</v>
      </c>
      <c r="E1630">
        <v>21</v>
      </c>
      <c r="F1630">
        <v>2.3642971515655518</v>
      </c>
      <c r="G1630">
        <v>2.1999111175537109</v>
      </c>
      <c r="H1630">
        <v>1.9908132031559944E-2</v>
      </c>
      <c r="I1630">
        <v>88.602653866774276</v>
      </c>
      <c r="J1630">
        <v>1</v>
      </c>
      <c r="K1630" s="6" t="s">
        <v>3102</v>
      </c>
    </row>
    <row r="1631" spans="1:11" x14ac:dyDescent="0.3">
      <c r="A1631" s="5" t="str">
        <f t="shared" si="25"/>
        <v/>
      </c>
      <c r="B1631" t="s">
        <v>68</v>
      </c>
      <c r="C1631" t="s">
        <v>79</v>
      </c>
      <c r="D1631" s="8" t="s">
        <v>341</v>
      </c>
      <c r="E1631">
        <v>22</v>
      </c>
      <c r="F1631">
        <v>2.1683547496795654</v>
      </c>
      <c r="G1631">
        <v>2.5423600673675537</v>
      </c>
      <c r="H1631">
        <v>1.8992872908711433E-2</v>
      </c>
      <c r="I1631">
        <v>84.47307289566308</v>
      </c>
      <c r="J1631">
        <v>1</v>
      </c>
      <c r="K1631" s="6" t="s">
        <v>3103</v>
      </c>
    </row>
    <row r="1632" spans="1:11" x14ac:dyDescent="0.3">
      <c r="A1632" s="5" t="str">
        <f t="shared" si="25"/>
        <v/>
      </c>
      <c r="B1632" t="s">
        <v>68</v>
      </c>
      <c r="C1632" t="s">
        <v>79</v>
      </c>
      <c r="D1632" s="8" t="s">
        <v>341</v>
      </c>
      <c r="E1632">
        <v>23</v>
      </c>
      <c r="F1632">
        <v>1.8981069326400757</v>
      </c>
      <c r="G1632">
        <v>2.0993697643280029</v>
      </c>
      <c r="H1632">
        <v>1.7300587147474289E-2</v>
      </c>
      <c r="I1632">
        <v>81.296609858685983</v>
      </c>
      <c r="J1632">
        <v>1</v>
      </c>
      <c r="K1632" s="6" t="s">
        <v>3104</v>
      </c>
    </row>
    <row r="1633" spans="1:11" x14ac:dyDescent="0.3">
      <c r="A1633" s="5" t="str">
        <f t="shared" si="25"/>
        <v/>
      </c>
      <c r="B1633" t="s">
        <v>68</v>
      </c>
      <c r="C1633" t="s">
        <v>79</v>
      </c>
      <c r="D1633" s="8" t="s">
        <v>341</v>
      </c>
      <c r="E1633">
        <v>24</v>
      </c>
      <c r="F1633">
        <v>1.6219265460968018</v>
      </c>
      <c r="G1633">
        <v>1.7326148748397827</v>
      </c>
      <c r="H1633">
        <v>1.5726542100310326E-2</v>
      </c>
      <c r="I1633">
        <v>79.533755033311635</v>
      </c>
      <c r="J1633">
        <v>1</v>
      </c>
      <c r="K1633" s="6" t="s">
        <v>3105</v>
      </c>
    </row>
    <row r="1634" spans="1:11" x14ac:dyDescent="0.3">
      <c r="A1634" s="5" t="str">
        <f t="shared" si="25"/>
        <v/>
      </c>
      <c r="B1634" t="s">
        <v>68</v>
      </c>
      <c r="C1634" t="s">
        <v>79</v>
      </c>
      <c r="D1634" s="8" t="s">
        <v>342</v>
      </c>
      <c r="E1634">
        <v>1</v>
      </c>
      <c r="F1634">
        <v>1.4051669836044312</v>
      </c>
      <c r="G1634">
        <v>1.4241580963134766</v>
      </c>
      <c r="H1634">
        <v>1.6415737569332123E-2</v>
      </c>
      <c r="I1634">
        <v>77.819418547324219</v>
      </c>
      <c r="J1634">
        <v>1</v>
      </c>
      <c r="K1634" s="6" t="s">
        <v>3106</v>
      </c>
    </row>
    <row r="1635" spans="1:11" x14ac:dyDescent="0.3">
      <c r="A1635" s="5" t="str">
        <f t="shared" si="25"/>
        <v/>
      </c>
      <c r="B1635" t="s">
        <v>68</v>
      </c>
      <c r="C1635" t="s">
        <v>79</v>
      </c>
      <c r="D1635" s="8" t="s">
        <v>342</v>
      </c>
      <c r="E1635">
        <v>2</v>
      </c>
      <c r="F1635">
        <v>1.1885756254196167</v>
      </c>
      <c r="G1635">
        <v>1.1788235902786255</v>
      </c>
      <c r="H1635">
        <v>1.4566550031304359E-2</v>
      </c>
      <c r="I1635">
        <v>76.443504518792224</v>
      </c>
      <c r="J1635">
        <v>1</v>
      </c>
      <c r="K1635" s="6" t="s">
        <v>3107</v>
      </c>
    </row>
    <row r="1636" spans="1:11" x14ac:dyDescent="0.3">
      <c r="A1636" s="5" t="str">
        <f t="shared" si="25"/>
        <v/>
      </c>
      <c r="B1636" t="s">
        <v>68</v>
      </c>
      <c r="C1636" t="s">
        <v>79</v>
      </c>
      <c r="D1636" s="8" t="s">
        <v>342</v>
      </c>
      <c r="E1636">
        <v>3</v>
      </c>
      <c r="F1636">
        <v>1.0300956964492798</v>
      </c>
      <c r="G1636">
        <v>1.0007810592651367</v>
      </c>
      <c r="H1636">
        <v>1.2833662331104279E-2</v>
      </c>
      <c r="I1636">
        <v>74.899409924641219</v>
      </c>
      <c r="J1636">
        <v>1</v>
      </c>
      <c r="K1636" s="6" t="s">
        <v>3108</v>
      </c>
    </row>
    <row r="1637" spans="1:11" x14ac:dyDescent="0.3">
      <c r="A1637" s="5" t="str">
        <f t="shared" si="25"/>
        <v/>
      </c>
      <c r="B1637" t="s">
        <v>68</v>
      </c>
      <c r="C1637" t="s">
        <v>79</v>
      </c>
      <c r="D1637" s="8" t="s">
        <v>342</v>
      </c>
      <c r="E1637">
        <v>4</v>
      </c>
      <c r="F1637">
        <v>0.90579420328140259</v>
      </c>
      <c r="G1637">
        <v>0.89996892213821411</v>
      </c>
      <c r="H1637">
        <v>1.1619808152318001E-2</v>
      </c>
      <c r="I1637">
        <v>74.035513878501064</v>
      </c>
      <c r="J1637">
        <v>1</v>
      </c>
      <c r="K1637" s="6" t="s">
        <v>3109</v>
      </c>
    </row>
    <row r="1638" spans="1:11" x14ac:dyDescent="0.3">
      <c r="A1638" s="5" t="str">
        <f t="shared" si="25"/>
        <v/>
      </c>
      <c r="B1638" t="s">
        <v>68</v>
      </c>
      <c r="C1638" t="s">
        <v>79</v>
      </c>
      <c r="D1638" s="8" t="s">
        <v>342</v>
      </c>
      <c r="E1638">
        <v>5</v>
      </c>
      <c r="F1638">
        <v>0.82984405755996704</v>
      </c>
      <c r="G1638">
        <v>0.82052034139633179</v>
      </c>
      <c r="H1638">
        <v>1.0596808046102524E-2</v>
      </c>
      <c r="I1638">
        <v>73.668491849848692</v>
      </c>
      <c r="J1638">
        <v>1</v>
      </c>
      <c r="K1638" s="6" t="s">
        <v>3110</v>
      </c>
    </row>
    <row r="1639" spans="1:11" x14ac:dyDescent="0.3">
      <c r="A1639" s="5" t="str">
        <f t="shared" si="25"/>
        <v/>
      </c>
      <c r="B1639" t="s">
        <v>68</v>
      </c>
      <c r="C1639" t="s">
        <v>79</v>
      </c>
      <c r="D1639" s="8" t="s">
        <v>342</v>
      </c>
      <c r="E1639">
        <v>6</v>
      </c>
      <c r="F1639">
        <v>0.77770709991455078</v>
      </c>
      <c r="G1639">
        <v>0.77708327770233154</v>
      </c>
      <c r="H1639">
        <v>9.638248011469841E-3</v>
      </c>
      <c r="I1639">
        <v>72.909833846737286</v>
      </c>
      <c r="J1639">
        <v>1</v>
      </c>
      <c r="K1639" s="6" t="s">
        <v>3111</v>
      </c>
    </row>
    <row r="1640" spans="1:11" x14ac:dyDescent="0.3">
      <c r="A1640" s="5" t="str">
        <f t="shared" si="25"/>
        <v/>
      </c>
      <c r="B1640" t="s">
        <v>68</v>
      </c>
      <c r="C1640" t="s">
        <v>79</v>
      </c>
      <c r="D1640" s="8" t="s">
        <v>342</v>
      </c>
      <c r="E1640">
        <v>7</v>
      </c>
      <c r="F1640">
        <v>0.7569388747215271</v>
      </c>
      <c r="G1640">
        <v>0.75594282150268555</v>
      </c>
      <c r="H1640">
        <v>9.2949233949184418E-3</v>
      </c>
      <c r="I1640">
        <v>71.709930800632705</v>
      </c>
      <c r="J1640">
        <v>1</v>
      </c>
      <c r="K1640" s="6" t="s">
        <v>3112</v>
      </c>
    </row>
    <row r="1641" spans="1:11" x14ac:dyDescent="0.3">
      <c r="A1641" s="5" t="str">
        <f t="shared" si="25"/>
        <v/>
      </c>
      <c r="B1641" t="s">
        <v>68</v>
      </c>
      <c r="C1641" t="s">
        <v>79</v>
      </c>
      <c r="D1641" s="8" t="s">
        <v>342</v>
      </c>
      <c r="E1641">
        <v>8</v>
      </c>
      <c r="F1641">
        <v>0.79946279525756836</v>
      </c>
      <c r="G1641">
        <v>0.7884865403175354</v>
      </c>
      <c r="H1641">
        <v>1.0663657449185848E-2</v>
      </c>
      <c r="I1641">
        <v>72.592428416092773</v>
      </c>
      <c r="J1641">
        <v>1</v>
      </c>
      <c r="K1641" s="6" t="s">
        <v>3113</v>
      </c>
    </row>
    <row r="1642" spans="1:11" x14ac:dyDescent="0.3">
      <c r="A1642" s="5" t="str">
        <f t="shared" si="25"/>
        <v/>
      </c>
      <c r="B1642" t="s">
        <v>68</v>
      </c>
      <c r="C1642" t="s">
        <v>79</v>
      </c>
      <c r="D1642" s="8" t="s">
        <v>342</v>
      </c>
      <c r="E1642">
        <v>9</v>
      </c>
      <c r="F1642">
        <v>0.89371234178543091</v>
      </c>
      <c r="G1642">
        <v>0.86855047941207886</v>
      </c>
      <c r="H1642">
        <v>1.2882048264145851E-2</v>
      </c>
      <c r="I1642">
        <v>75.539097636068533</v>
      </c>
      <c r="J1642">
        <v>1</v>
      </c>
      <c r="K1642" s="6" t="s">
        <v>3114</v>
      </c>
    </row>
    <row r="1643" spans="1:11" x14ac:dyDescent="0.3">
      <c r="A1643" s="5" t="str">
        <f t="shared" si="25"/>
        <v/>
      </c>
      <c r="B1643" t="s">
        <v>68</v>
      </c>
      <c r="C1643" t="s">
        <v>79</v>
      </c>
      <c r="D1643" s="8" t="s">
        <v>342</v>
      </c>
      <c r="E1643">
        <v>10</v>
      </c>
      <c r="F1643">
        <v>1.0082213878631592</v>
      </c>
      <c r="G1643">
        <v>0.98261672258377075</v>
      </c>
      <c r="H1643">
        <v>1.526977214962244E-2</v>
      </c>
      <c r="I1643">
        <v>80.165489850689312</v>
      </c>
      <c r="J1643">
        <v>1</v>
      </c>
      <c r="K1643" s="6" t="s">
        <v>3115</v>
      </c>
    </row>
    <row r="1644" spans="1:11" x14ac:dyDescent="0.3">
      <c r="A1644" s="5" t="str">
        <f t="shared" si="25"/>
        <v/>
      </c>
      <c r="B1644" t="s">
        <v>68</v>
      </c>
      <c r="C1644" t="s">
        <v>79</v>
      </c>
      <c r="D1644" s="8" t="s">
        <v>342</v>
      </c>
      <c r="E1644">
        <v>11</v>
      </c>
      <c r="F1644">
        <v>1.1989865303039551</v>
      </c>
      <c r="G1644">
        <v>1.1720671653747559</v>
      </c>
      <c r="H1644">
        <v>1.8064171075820923E-2</v>
      </c>
      <c r="I1644">
        <v>84.221433736917504</v>
      </c>
      <c r="J1644">
        <v>1</v>
      </c>
      <c r="K1644" s="6" t="s">
        <v>3116</v>
      </c>
    </row>
    <row r="1645" spans="1:11" x14ac:dyDescent="0.3">
      <c r="A1645" s="5" t="str">
        <f t="shared" si="25"/>
        <v/>
      </c>
      <c r="B1645" t="s">
        <v>68</v>
      </c>
      <c r="C1645" t="s">
        <v>79</v>
      </c>
      <c r="D1645" s="8" t="s">
        <v>342</v>
      </c>
      <c r="E1645">
        <v>12</v>
      </c>
      <c r="F1645">
        <v>1.480317234992981</v>
      </c>
      <c r="G1645">
        <v>1.418622612953186</v>
      </c>
      <c r="H1645">
        <v>2.1150855347514153E-2</v>
      </c>
      <c r="I1645">
        <v>87.051776506540307</v>
      </c>
      <c r="J1645">
        <v>1</v>
      </c>
      <c r="K1645" s="6" t="s">
        <v>3117</v>
      </c>
    </row>
    <row r="1646" spans="1:11" x14ac:dyDescent="0.3">
      <c r="A1646" s="5" t="str">
        <f t="shared" si="25"/>
        <v/>
      </c>
      <c r="B1646" t="s">
        <v>68</v>
      </c>
      <c r="C1646" t="s">
        <v>79</v>
      </c>
      <c r="D1646" s="8" t="s">
        <v>342</v>
      </c>
      <c r="E1646">
        <v>13</v>
      </c>
      <c r="F1646">
        <v>1.776513934135437</v>
      </c>
      <c r="G1646">
        <v>1.7484731674194336</v>
      </c>
      <c r="H1646">
        <v>2.3663921281695366E-2</v>
      </c>
      <c r="I1646">
        <v>89.420361399966779</v>
      </c>
      <c r="J1646">
        <v>1</v>
      </c>
      <c r="K1646" s="6" t="s">
        <v>3118</v>
      </c>
    </row>
    <row r="1647" spans="1:11" x14ac:dyDescent="0.3">
      <c r="A1647" s="5" t="str">
        <f t="shared" si="25"/>
        <v/>
      </c>
      <c r="B1647" t="s">
        <v>68</v>
      </c>
      <c r="C1647" t="s">
        <v>79</v>
      </c>
      <c r="D1647" s="8" t="s">
        <v>342</v>
      </c>
      <c r="E1647">
        <v>14</v>
      </c>
      <c r="F1647">
        <v>2.057114839553833</v>
      </c>
      <c r="G1647">
        <v>2.0370919704437256</v>
      </c>
      <c r="H1647">
        <v>2.4724880233407021E-2</v>
      </c>
      <c r="I1647">
        <v>91.152836884364518</v>
      </c>
      <c r="J1647">
        <v>1</v>
      </c>
      <c r="K1647" s="6" t="s">
        <v>3119</v>
      </c>
    </row>
    <row r="1648" spans="1:11" x14ac:dyDescent="0.3">
      <c r="A1648" s="5" t="str">
        <f t="shared" si="25"/>
        <v/>
      </c>
      <c r="B1648" t="s">
        <v>68</v>
      </c>
      <c r="C1648" t="s">
        <v>79</v>
      </c>
      <c r="D1648" s="8" t="s">
        <v>342</v>
      </c>
      <c r="E1648">
        <v>15</v>
      </c>
      <c r="F1648">
        <v>2.3141827583312988</v>
      </c>
      <c r="G1648">
        <v>2.2975649833679199</v>
      </c>
      <c r="H1648">
        <v>2.4634413421154022E-2</v>
      </c>
      <c r="I1648">
        <v>91.549526998788039</v>
      </c>
      <c r="J1648">
        <v>1</v>
      </c>
      <c r="K1648" s="6" t="s">
        <v>3120</v>
      </c>
    </row>
    <row r="1649" spans="1:11" x14ac:dyDescent="0.3">
      <c r="A1649" s="5" t="str">
        <f t="shared" si="25"/>
        <v/>
      </c>
      <c r="B1649" t="s">
        <v>68</v>
      </c>
      <c r="C1649" t="s">
        <v>79</v>
      </c>
      <c r="D1649" s="8" t="s">
        <v>342</v>
      </c>
      <c r="E1649">
        <v>16</v>
      </c>
      <c r="F1649">
        <v>2.5566871166229248</v>
      </c>
      <c r="G1649">
        <v>2.5056707859039307</v>
      </c>
      <c r="H1649">
        <v>2.2089138627052307E-2</v>
      </c>
      <c r="I1649">
        <v>91.745712099404173</v>
      </c>
      <c r="J1649">
        <v>1</v>
      </c>
      <c r="K1649" s="6" t="s">
        <v>3121</v>
      </c>
    </row>
    <row r="1650" spans="1:11" x14ac:dyDescent="0.3">
      <c r="A1650" s="5" t="str">
        <f t="shared" si="25"/>
        <v/>
      </c>
      <c r="B1650" t="s">
        <v>68</v>
      </c>
      <c r="C1650" t="s">
        <v>79</v>
      </c>
      <c r="D1650" s="8" t="s">
        <v>342</v>
      </c>
      <c r="E1650">
        <v>17</v>
      </c>
      <c r="F1650">
        <v>2.6780900955200195</v>
      </c>
      <c r="G1650">
        <v>2.6545577049255371</v>
      </c>
      <c r="H1650">
        <v>1.1602293699979782E-2</v>
      </c>
      <c r="I1650">
        <v>91.498827366360942</v>
      </c>
      <c r="J1650">
        <v>1</v>
      </c>
      <c r="K1650" s="6" t="s">
        <v>3122</v>
      </c>
    </row>
    <row r="1651" spans="1:11" x14ac:dyDescent="0.3">
      <c r="A1651" s="5" t="str">
        <f t="shared" si="25"/>
        <v/>
      </c>
      <c r="B1651" t="s">
        <v>68</v>
      </c>
      <c r="C1651" t="s">
        <v>79</v>
      </c>
      <c r="D1651" s="8" t="s">
        <v>342</v>
      </c>
      <c r="E1651">
        <v>18</v>
      </c>
      <c r="F1651">
        <v>2.7287330627441406</v>
      </c>
      <c r="G1651">
        <v>2.752265453338623</v>
      </c>
      <c r="H1651">
        <v>1.1602293699979782E-2</v>
      </c>
      <c r="I1651">
        <v>90.30849302858509</v>
      </c>
      <c r="J1651">
        <v>1</v>
      </c>
      <c r="K1651" s="6" t="s">
        <v>3123</v>
      </c>
    </row>
    <row r="1652" spans="1:11" x14ac:dyDescent="0.3">
      <c r="A1652" s="5" t="str">
        <f t="shared" si="25"/>
        <v/>
      </c>
      <c r="B1652" t="s">
        <v>68</v>
      </c>
      <c r="C1652" t="s">
        <v>79</v>
      </c>
      <c r="D1652" s="8" t="s">
        <v>342</v>
      </c>
      <c r="E1652">
        <v>19</v>
      </c>
      <c r="F1652">
        <v>2.6359066963195801</v>
      </c>
      <c r="G1652">
        <v>2.699559211730957</v>
      </c>
      <c r="H1652">
        <v>2.1661164239048958E-2</v>
      </c>
      <c r="I1652">
        <v>88.100513327975492</v>
      </c>
      <c r="J1652">
        <v>1</v>
      </c>
      <c r="K1652" s="6" t="s">
        <v>3124</v>
      </c>
    </row>
    <row r="1653" spans="1:11" x14ac:dyDescent="0.3">
      <c r="A1653" s="5" t="str">
        <f t="shared" si="25"/>
        <v/>
      </c>
      <c r="B1653" t="s">
        <v>68</v>
      </c>
      <c r="C1653" t="s">
        <v>79</v>
      </c>
      <c r="D1653" s="8" t="s">
        <v>342</v>
      </c>
      <c r="E1653">
        <v>20</v>
      </c>
      <c r="F1653">
        <v>2.3722879886627197</v>
      </c>
      <c r="G1653">
        <v>1.6922519207000732</v>
      </c>
      <c r="H1653">
        <v>2.3243458941578865E-2</v>
      </c>
      <c r="I1653">
        <v>85.32328263518032</v>
      </c>
      <c r="J1653">
        <v>1</v>
      </c>
      <c r="K1653" s="6" t="s">
        <v>3125</v>
      </c>
    </row>
    <row r="1654" spans="1:11" x14ac:dyDescent="0.3">
      <c r="A1654" s="5" t="str">
        <f t="shared" si="25"/>
        <v/>
      </c>
      <c r="B1654" t="s">
        <v>68</v>
      </c>
      <c r="C1654" t="s">
        <v>79</v>
      </c>
      <c r="D1654" s="8" t="s">
        <v>342</v>
      </c>
      <c r="E1654">
        <v>21</v>
      </c>
      <c r="F1654">
        <v>2.1270956993103027</v>
      </c>
      <c r="G1654">
        <v>2.3958532810211182</v>
      </c>
      <c r="H1654">
        <v>2.2396298125386238E-2</v>
      </c>
      <c r="I1654">
        <v>81.52564427580694</v>
      </c>
      <c r="J1654">
        <v>1</v>
      </c>
      <c r="K1654" s="6" t="s">
        <v>3126</v>
      </c>
    </row>
    <row r="1655" spans="1:11" x14ac:dyDescent="0.3">
      <c r="A1655" s="5" t="str">
        <f t="shared" si="25"/>
        <v/>
      </c>
      <c r="B1655" t="s">
        <v>68</v>
      </c>
      <c r="C1655" t="s">
        <v>79</v>
      </c>
      <c r="D1655" s="8" t="s">
        <v>342</v>
      </c>
      <c r="E1655">
        <v>22</v>
      </c>
      <c r="F1655">
        <v>1.9142428636550903</v>
      </c>
      <c r="G1655">
        <v>1.9629999399185181</v>
      </c>
      <c r="H1655">
        <v>2.0676525309681892E-2</v>
      </c>
      <c r="I1655">
        <v>77.976610584031363</v>
      </c>
      <c r="J1655">
        <v>1</v>
      </c>
      <c r="K1655" s="6" t="s">
        <v>3127</v>
      </c>
    </row>
    <row r="1656" spans="1:11" x14ac:dyDescent="0.3">
      <c r="A1656" s="5" t="str">
        <f t="shared" si="25"/>
        <v/>
      </c>
      <c r="B1656" t="s">
        <v>68</v>
      </c>
      <c r="C1656" t="s">
        <v>79</v>
      </c>
      <c r="D1656" s="8" t="s">
        <v>342</v>
      </c>
      <c r="E1656">
        <v>23</v>
      </c>
      <c r="F1656">
        <v>1.6567630767822266</v>
      </c>
      <c r="G1656">
        <v>1.6667373180389404</v>
      </c>
      <c r="H1656">
        <v>1.9456563517451286E-2</v>
      </c>
      <c r="I1656">
        <v>75.655342576990705</v>
      </c>
      <c r="J1656">
        <v>1</v>
      </c>
      <c r="K1656" s="6" t="s">
        <v>3128</v>
      </c>
    </row>
    <row r="1657" spans="1:11" x14ac:dyDescent="0.3">
      <c r="A1657" s="5" t="str">
        <f t="shared" si="25"/>
        <v/>
      </c>
      <c r="B1657" t="s">
        <v>68</v>
      </c>
      <c r="C1657" t="s">
        <v>79</v>
      </c>
      <c r="D1657" s="8" t="s">
        <v>342</v>
      </c>
      <c r="E1657">
        <v>24</v>
      </c>
      <c r="F1657">
        <v>1.3871148824691772</v>
      </c>
      <c r="G1657">
        <v>1.3842427730560303</v>
      </c>
      <c r="H1657">
        <v>1.7902018502354622E-2</v>
      </c>
      <c r="I1657">
        <v>73.744765592822972</v>
      </c>
      <c r="J1657">
        <v>1</v>
      </c>
      <c r="K1657" s="6" t="s">
        <v>3129</v>
      </c>
    </row>
    <row r="1658" spans="1:11" x14ac:dyDescent="0.3">
      <c r="A1658" s="5" t="str">
        <f t="shared" si="25"/>
        <v/>
      </c>
      <c r="B1658" t="s">
        <v>68</v>
      </c>
      <c r="C1658" t="s">
        <v>79</v>
      </c>
      <c r="D1658" s="8" t="s">
        <v>343</v>
      </c>
      <c r="E1658">
        <v>1</v>
      </c>
      <c r="F1658">
        <v>0.97344821691513062</v>
      </c>
      <c r="G1658">
        <v>0.99955630302429199</v>
      </c>
      <c r="H1658">
        <v>1.2457464821636677E-2</v>
      </c>
      <c r="I1658">
        <v>69.782044883309055</v>
      </c>
      <c r="J1658">
        <v>1</v>
      </c>
      <c r="K1658" s="6" t="s">
        <v>3130</v>
      </c>
    </row>
    <row r="1659" spans="1:11" x14ac:dyDescent="0.3">
      <c r="A1659" s="5" t="str">
        <f t="shared" si="25"/>
        <v/>
      </c>
      <c r="B1659" t="s">
        <v>68</v>
      </c>
      <c r="C1659" t="s">
        <v>79</v>
      </c>
      <c r="D1659" s="8" t="s">
        <v>343</v>
      </c>
      <c r="E1659">
        <v>2</v>
      </c>
      <c r="F1659">
        <v>0.83896201848983765</v>
      </c>
      <c r="G1659">
        <v>0.85395389795303345</v>
      </c>
      <c r="H1659">
        <v>1.11090037971735E-2</v>
      </c>
      <c r="I1659">
        <v>68.461381995023302</v>
      </c>
      <c r="J1659">
        <v>1</v>
      </c>
      <c r="K1659" s="6" t="s">
        <v>3131</v>
      </c>
    </row>
    <row r="1660" spans="1:11" x14ac:dyDescent="0.3">
      <c r="A1660" s="5" t="str">
        <f t="shared" si="25"/>
        <v/>
      </c>
      <c r="B1660" t="s">
        <v>68</v>
      </c>
      <c r="C1660" t="s">
        <v>79</v>
      </c>
      <c r="D1660" s="8" t="s">
        <v>343</v>
      </c>
      <c r="E1660">
        <v>3</v>
      </c>
      <c r="F1660">
        <v>0.7309684157371521</v>
      </c>
      <c r="G1660">
        <v>0.7417747974395752</v>
      </c>
      <c r="H1660">
        <v>9.560716338455677E-3</v>
      </c>
      <c r="I1660">
        <v>67.524051307495071</v>
      </c>
      <c r="J1660">
        <v>1</v>
      </c>
      <c r="K1660" s="6" t="s">
        <v>3132</v>
      </c>
    </row>
    <row r="1661" spans="1:11" x14ac:dyDescent="0.3">
      <c r="A1661" s="5" t="str">
        <f t="shared" si="25"/>
        <v/>
      </c>
      <c r="B1661" t="s">
        <v>68</v>
      </c>
      <c r="C1661" t="s">
        <v>79</v>
      </c>
      <c r="D1661" s="8" t="s">
        <v>343</v>
      </c>
      <c r="E1661">
        <v>4</v>
      </c>
      <c r="F1661">
        <v>0.66030442714691162</v>
      </c>
      <c r="G1661">
        <v>0.67135453224182129</v>
      </c>
      <c r="H1661">
        <v>8.1396428868174553E-3</v>
      </c>
      <c r="I1661">
        <v>66.364171249229088</v>
      </c>
      <c r="J1661">
        <v>1</v>
      </c>
      <c r="K1661" s="6" t="s">
        <v>3133</v>
      </c>
    </row>
    <row r="1662" spans="1:11" x14ac:dyDescent="0.3">
      <c r="A1662" s="5" t="str">
        <f t="shared" si="25"/>
        <v/>
      </c>
      <c r="B1662" t="s">
        <v>68</v>
      </c>
      <c r="C1662" t="s">
        <v>79</v>
      </c>
      <c r="D1662" s="8" t="s">
        <v>343</v>
      </c>
      <c r="E1662">
        <v>5</v>
      </c>
      <c r="F1662">
        <v>0.61861377954483032</v>
      </c>
      <c r="G1662">
        <v>0.62670689821243286</v>
      </c>
      <c r="H1662">
        <v>7.3314253240823746E-3</v>
      </c>
      <c r="I1662">
        <v>65.311990200395215</v>
      </c>
      <c r="J1662">
        <v>1</v>
      </c>
      <c r="K1662" s="6" t="s">
        <v>3134</v>
      </c>
    </row>
    <row r="1663" spans="1:11" x14ac:dyDescent="0.3">
      <c r="A1663" s="5" t="str">
        <f t="shared" si="25"/>
        <v/>
      </c>
      <c r="B1663" t="s">
        <v>68</v>
      </c>
      <c r="C1663" t="s">
        <v>79</v>
      </c>
      <c r="D1663" s="8" t="s">
        <v>343</v>
      </c>
      <c r="E1663">
        <v>6</v>
      </c>
      <c r="F1663">
        <v>0.60137170553207397</v>
      </c>
      <c r="G1663">
        <v>0.60881084203720093</v>
      </c>
      <c r="H1663">
        <v>6.5984539687633514E-3</v>
      </c>
      <c r="I1663">
        <v>64.671733681209304</v>
      </c>
      <c r="J1663">
        <v>1</v>
      </c>
      <c r="K1663" s="6" t="s">
        <v>3135</v>
      </c>
    </row>
    <row r="1664" spans="1:11" x14ac:dyDescent="0.3">
      <c r="A1664" s="5" t="str">
        <f t="shared" si="25"/>
        <v/>
      </c>
      <c r="B1664" t="s">
        <v>68</v>
      </c>
      <c r="C1664" t="s">
        <v>79</v>
      </c>
      <c r="D1664" s="8" t="s">
        <v>343</v>
      </c>
      <c r="E1664">
        <v>7</v>
      </c>
      <c r="F1664">
        <v>0.60013478994369507</v>
      </c>
      <c r="G1664">
        <v>0.60274922847747803</v>
      </c>
      <c r="H1664">
        <v>6.4394222572445869E-3</v>
      </c>
      <c r="I1664">
        <v>63.987395360257352</v>
      </c>
      <c r="J1664">
        <v>1</v>
      </c>
      <c r="K1664" s="6" t="s">
        <v>3136</v>
      </c>
    </row>
    <row r="1665" spans="1:11" x14ac:dyDescent="0.3">
      <c r="A1665" s="5" t="str">
        <f t="shared" si="25"/>
        <v/>
      </c>
      <c r="B1665" t="s">
        <v>68</v>
      </c>
      <c r="C1665" t="s">
        <v>79</v>
      </c>
      <c r="D1665" s="8" t="s">
        <v>343</v>
      </c>
      <c r="E1665">
        <v>8</v>
      </c>
      <c r="F1665">
        <v>0.61746203899383545</v>
      </c>
      <c r="G1665">
        <v>0.6104169487953186</v>
      </c>
      <c r="H1665">
        <v>7.4334121309220791E-3</v>
      </c>
      <c r="I1665">
        <v>64.354200985979702</v>
      </c>
      <c r="J1665">
        <v>1</v>
      </c>
      <c r="K1665" s="6" t="s">
        <v>3137</v>
      </c>
    </row>
    <row r="1666" spans="1:11" x14ac:dyDescent="0.3">
      <c r="A1666" s="5" t="str">
        <f t="shared" ref="A1666:A1729" si="26">IF(AND(category = B1666, subcategory=C1666, reportdate = D1666), E1666, "")</f>
        <v/>
      </c>
      <c r="B1666" t="s">
        <v>68</v>
      </c>
      <c r="C1666" t="s">
        <v>79</v>
      </c>
      <c r="D1666" s="8" t="s">
        <v>343</v>
      </c>
      <c r="E1666">
        <v>9</v>
      </c>
      <c r="F1666">
        <v>0.64100313186645508</v>
      </c>
      <c r="G1666">
        <v>0.62636560201644897</v>
      </c>
      <c r="H1666">
        <v>8.9265592396259308E-3</v>
      </c>
      <c r="I1666">
        <v>67.616779403912318</v>
      </c>
      <c r="J1666">
        <v>1</v>
      </c>
      <c r="K1666" s="6" t="s">
        <v>3138</v>
      </c>
    </row>
    <row r="1667" spans="1:11" x14ac:dyDescent="0.3">
      <c r="A1667" s="5" t="str">
        <f t="shared" si="26"/>
        <v/>
      </c>
      <c r="B1667" t="s">
        <v>68</v>
      </c>
      <c r="C1667" t="s">
        <v>79</v>
      </c>
      <c r="D1667" s="8" t="s">
        <v>343</v>
      </c>
      <c r="E1667">
        <v>10</v>
      </c>
      <c r="F1667">
        <v>0.66926789283752441</v>
      </c>
      <c r="G1667">
        <v>0.64646542072296143</v>
      </c>
      <c r="H1667">
        <v>1.0759922675788403E-2</v>
      </c>
      <c r="I1667">
        <v>72.0422605171442</v>
      </c>
      <c r="J1667">
        <v>1</v>
      </c>
      <c r="K1667" s="6" t="s">
        <v>3139</v>
      </c>
    </row>
    <row r="1668" spans="1:11" x14ac:dyDescent="0.3">
      <c r="A1668" s="5" t="str">
        <f t="shared" si="26"/>
        <v/>
      </c>
      <c r="B1668" t="s">
        <v>68</v>
      </c>
      <c r="C1668" t="s">
        <v>79</v>
      </c>
      <c r="D1668" s="8" t="s">
        <v>343</v>
      </c>
      <c r="E1668">
        <v>11</v>
      </c>
      <c r="F1668">
        <v>0.74012976884841919</v>
      </c>
      <c r="G1668">
        <v>0.7438129186630249</v>
      </c>
      <c r="H1668">
        <v>1.2939008884131908E-2</v>
      </c>
      <c r="I1668">
        <v>77.558425701358374</v>
      </c>
      <c r="J1668">
        <v>1</v>
      </c>
      <c r="K1668" s="6" t="s">
        <v>3140</v>
      </c>
    </row>
    <row r="1669" spans="1:11" x14ac:dyDescent="0.3">
      <c r="A1669" s="5" t="str">
        <f t="shared" si="26"/>
        <v/>
      </c>
      <c r="B1669" t="s">
        <v>68</v>
      </c>
      <c r="C1669" t="s">
        <v>79</v>
      </c>
      <c r="D1669" s="8" t="s">
        <v>343</v>
      </c>
      <c r="E1669">
        <v>12</v>
      </c>
      <c r="F1669">
        <v>0.93263810873031616</v>
      </c>
      <c r="G1669">
        <v>0.90876591205596924</v>
      </c>
      <c r="H1669">
        <v>1.5360684134066105E-2</v>
      </c>
      <c r="I1669">
        <v>82.345275580353814</v>
      </c>
      <c r="J1669">
        <v>1</v>
      </c>
      <c r="K1669" s="6" t="s">
        <v>3141</v>
      </c>
    </row>
    <row r="1670" spans="1:11" x14ac:dyDescent="0.3">
      <c r="A1670" s="5" t="str">
        <f t="shared" si="26"/>
        <v/>
      </c>
      <c r="B1670" t="s">
        <v>68</v>
      </c>
      <c r="C1670" t="s">
        <v>79</v>
      </c>
      <c r="D1670" s="8" t="s">
        <v>343</v>
      </c>
      <c r="E1670">
        <v>13</v>
      </c>
      <c r="F1670">
        <v>1.2003237009048462</v>
      </c>
      <c r="G1670">
        <v>1.164303183555603</v>
      </c>
      <c r="H1670">
        <v>1.7680622637271881E-2</v>
      </c>
      <c r="I1670">
        <v>86.271704876042634</v>
      </c>
      <c r="J1670">
        <v>1</v>
      </c>
      <c r="K1670" s="6" t="s">
        <v>3142</v>
      </c>
    </row>
    <row r="1671" spans="1:11" x14ac:dyDescent="0.3">
      <c r="A1671" s="5" t="str">
        <f t="shared" si="26"/>
        <v/>
      </c>
      <c r="B1671" t="s">
        <v>68</v>
      </c>
      <c r="C1671" t="s">
        <v>79</v>
      </c>
      <c r="D1671" s="8" t="s">
        <v>343</v>
      </c>
      <c r="E1671">
        <v>14</v>
      </c>
      <c r="F1671">
        <v>1.5052825212478638</v>
      </c>
      <c r="G1671">
        <v>1.4567553997039795</v>
      </c>
      <c r="H1671">
        <v>1.9384436309337616E-2</v>
      </c>
      <c r="I1671">
        <v>88.560981929870621</v>
      </c>
      <c r="J1671">
        <v>1</v>
      </c>
      <c r="K1671" s="6" t="s">
        <v>3143</v>
      </c>
    </row>
    <row r="1672" spans="1:11" x14ac:dyDescent="0.3">
      <c r="A1672" s="5" t="str">
        <f t="shared" si="26"/>
        <v/>
      </c>
      <c r="B1672" t="s">
        <v>68</v>
      </c>
      <c r="C1672" t="s">
        <v>79</v>
      </c>
      <c r="D1672" s="8" t="s">
        <v>343</v>
      </c>
      <c r="E1672">
        <v>15</v>
      </c>
      <c r="F1672">
        <v>1.7867035865783691</v>
      </c>
      <c r="G1672">
        <v>1.7685116529464722</v>
      </c>
      <c r="H1672">
        <v>2.0292742177844048E-2</v>
      </c>
      <c r="I1672">
        <v>90.69921199619202</v>
      </c>
      <c r="J1672">
        <v>1</v>
      </c>
      <c r="K1672" s="6" t="s">
        <v>3144</v>
      </c>
    </row>
    <row r="1673" spans="1:11" x14ac:dyDescent="0.3">
      <c r="A1673" s="5" t="str">
        <f t="shared" si="26"/>
        <v/>
      </c>
      <c r="B1673" t="s">
        <v>68</v>
      </c>
      <c r="C1673" t="s">
        <v>79</v>
      </c>
      <c r="D1673" s="8" t="s">
        <v>343</v>
      </c>
      <c r="E1673">
        <v>16</v>
      </c>
      <c r="F1673">
        <v>2.0630052089691162</v>
      </c>
      <c r="G1673">
        <v>2.065664529800415</v>
      </c>
      <c r="H1673">
        <v>1.9156074151396751E-2</v>
      </c>
      <c r="I1673">
        <v>91.977207408379428</v>
      </c>
      <c r="J1673">
        <v>1</v>
      </c>
      <c r="K1673" s="6" t="s">
        <v>3145</v>
      </c>
    </row>
    <row r="1674" spans="1:11" x14ac:dyDescent="0.3">
      <c r="A1674" s="5" t="str">
        <f t="shared" si="26"/>
        <v/>
      </c>
      <c r="B1674" t="s">
        <v>68</v>
      </c>
      <c r="C1674" t="s">
        <v>79</v>
      </c>
      <c r="D1674" s="8" t="s">
        <v>343</v>
      </c>
      <c r="E1674">
        <v>17</v>
      </c>
      <c r="F1674">
        <v>2.3129596710205078</v>
      </c>
      <c r="G1674">
        <v>2.3183965682983398</v>
      </c>
      <c r="H1674">
        <v>1.0460036806762218E-2</v>
      </c>
      <c r="I1674">
        <v>92.332915460698814</v>
      </c>
      <c r="J1674">
        <v>1</v>
      </c>
      <c r="K1674" s="6" t="s">
        <v>3146</v>
      </c>
    </row>
    <row r="1675" spans="1:11" x14ac:dyDescent="0.3">
      <c r="A1675" s="5" t="str">
        <f t="shared" si="26"/>
        <v/>
      </c>
      <c r="B1675" t="s">
        <v>68</v>
      </c>
      <c r="C1675" t="s">
        <v>79</v>
      </c>
      <c r="D1675" s="8" t="s">
        <v>343</v>
      </c>
      <c r="E1675">
        <v>18</v>
      </c>
      <c r="F1675">
        <v>2.4693398475646973</v>
      </c>
      <c r="G1675">
        <v>2.4639029502868652</v>
      </c>
      <c r="H1675">
        <v>1.0460036806762218E-2</v>
      </c>
      <c r="I1675">
        <v>91.082277942119319</v>
      </c>
      <c r="J1675">
        <v>1</v>
      </c>
      <c r="K1675" s="6" t="s">
        <v>3147</v>
      </c>
    </row>
    <row r="1676" spans="1:11" x14ac:dyDescent="0.3">
      <c r="A1676" s="5" t="str">
        <f t="shared" si="26"/>
        <v/>
      </c>
      <c r="B1676" t="s">
        <v>68</v>
      </c>
      <c r="C1676" t="s">
        <v>79</v>
      </c>
      <c r="D1676" s="8" t="s">
        <v>343</v>
      </c>
      <c r="E1676">
        <v>19</v>
      </c>
      <c r="F1676">
        <v>2.4583113193511963</v>
      </c>
      <c r="G1676">
        <v>2.4495954513549805</v>
      </c>
      <c r="H1676">
        <v>1.8828839063644409E-2</v>
      </c>
      <c r="I1676">
        <v>89.608144417047427</v>
      </c>
      <c r="J1676">
        <v>1</v>
      </c>
      <c r="K1676" s="6" t="s">
        <v>3148</v>
      </c>
    </row>
    <row r="1677" spans="1:11" x14ac:dyDescent="0.3">
      <c r="A1677" s="5" t="str">
        <f t="shared" si="26"/>
        <v/>
      </c>
      <c r="B1677" t="s">
        <v>68</v>
      </c>
      <c r="C1677" t="s">
        <v>79</v>
      </c>
      <c r="D1677" s="8" t="s">
        <v>343</v>
      </c>
      <c r="E1677">
        <v>20</v>
      </c>
      <c r="F1677">
        <v>2.2164733409881592</v>
      </c>
      <c r="G1677">
        <v>1.5851587057113647</v>
      </c>
      <c r="H1677">
        <v>1.9632166251540184E-2</v>
      </c>
      <c r="I1677">
        <v>87.102407249091925</v>
      </c>
      <c r="J1677">
        <v>1</v>
      </c>
      <c r="K1677" s="6" t="s">
        <v>3149</v>
      </c>
    </row>
    <row r="1678" spans="1:11" x14ac:dyDescent="0.3">
      <c r="A1678" s="5" t="str">
        <f t="shared" si="26"/>
        <v/>
      </c>
      <c r="B1678" t="s">
        <v>68</v>
      </c>
      <c r="C1678" t="s">
        <v>79</v>
      </c>
      <c r="D1678" s="8" t="s">
        <v>343</v>
      </c>
      <c r="E1678">
        <v>21</v>
      </c>
      <c r="F1678">
        <v>2.0273318290710449</v>
      </c>
      <c r="G1678">
        <v>2.2747786045074463</v>
      </c>
      <c r="H1678">
        <v>1.8881384283304214E-2</v>
      </c>
      <c r="I1678">
        <v>83.00863624191409</v>
      </c>
      <c r="J1678">
        <v>1</v>
      </c>
      <c r="K1678" s="6" t="s">
        <v>3150</v>
      </c>
    </row>
    <row r="1679" spans="1:11" x14ac:dyDescent="0.3">
      <c r="A1679" s="5" t="str">
        <f t="shared" si="26"/>
        <v/>
      </c>
      <c r="B1679" t="s">
        <v>68</v>
      </c>
      <c r="C1679" t="s">
        <v>79</v>
      </c>
      <c r="D1679" s="8" t="s">
        <v>343</v>
      </c>
      <c r="E1679">
        <v>22</v>
      </c>
      <c r="F1679">
        <v>1.8350621461868286</v>
      </c>
      <c r="G1679">
        <v>1.8912301063537598</v>
      </c>
      <c r="H1679">
        <v>1.7532415688037872E-2</v>
      </c>
      <c r="I1679">
        <v>78.55107078878396</v>
      </c>
      <c r="J1679">
        <v>1</v>
      </c>
      <c r="K1679" s="6" t="s">
        <v>3151</v>
      </c>
    </row>
    <row r="1680" spans="1:11" x14ac:dyDescent="0.3">
      <c r="A1680" s="5" t="str">
        <f t="shared" si="26"/>
        <v/>
      </c>
      <c r="B1680" t="s">
        <v>68</v>
      </c>
      <c r="C1680" t="s">
        <v>79</v>
      </c>
      <c r="D1680" s="8" t="s">
        <v>343</v>
      </c>
      <c r="E1680">
        <v>23</v>
      </c>
      <c r="F1680">
        <v>1.5527092218399048</v>
      </c>
      <c r="G1680">
        <v>1.6148126125335693</v>
      </c>
      <c r="H1680">
        <v>1.590280793607235E-2</v>
      </c>
      <c r="I1680">
        <v>75.986495947845668</v>
      </c>
      <c r="J1680">
        <v>1</v>
      </c>
      <c r="K1680" s="6" t="s">
        <v>3152</v>
      </c>
    </row>
    <row r="1681" spans="1:11" x14ac:dyDescent="0.3">
      <c r="A1681" s="5" t="str">
        <f t="shared" si="26"/>
        <v/>
      </c>
      <c r="B1681" t="s">
        <v>68</v>
      </c>
      <c r="C1681" t="s">
        <v>79</v>
      </c>
      <c r="D1681" s="8" t="s">
        <v>343</v>
      </c>
      <c r="E1681">
        <v>24</v>
      </c>
      <c r="F1681">
        <v>1.3042244911193848</v>
      </c>
      <c r="G1681">
        <v>1.345062255859375</v>
      </c>
      <c r="H1681">
        <v>1.406534481793642E-2</v>
      </c>
      <c r="I1681">
        <v>74.74668986324572</v>
      </c>
      <c r="J1681">
        <v>1</v>
      </c>
      <c r="K1681" s="6" t="s">
        <v>3153</v>
      </c>
    </row>
    <row r="1682" spans="1:11" x14ac:dyDescent="0.3">
      <c r="A1682" s="5" t="str">
        <f t="shared" si="26"/>
        <v/>
      </c>
      <c r="B1682" t="s">
        <v>68</v>
      </c>
      <c r="C1682" t="s">
        <v>79</v>
      </c>
      <c r="D1682" s="8" t="s">
        <v>344</v>
      </c>
      <c r="E1682">
        <v>1</v>
      </c>
      <c r="F1682">
        <v>1.1328392028808594</v>
      </c>
      <c r="G1682">
        <v>1.1604795455932617</v>
      </c>
      <c r="H1682">
        <v>1.2137713842093945E-2</v>
      </c>
      <c r="I1682">
        <v>73.950882077604305</v>
      </c>
      <c r="J1682">
        <v>1</v>
      </c>
      <c r="K1682" s="6" t="s">
        <v>3154</v>
      </c>
    </row>
    <row r="1683" spans="1:11" x14ac:dyDescent="0.3">
      <c r="A1683" s="5" t="str">
        <f t="shared" si="26"/>
        <v/>
      </c>
      <c r="B1683" t="s">
        <v>68</v>
      </c>
      <c r="C1683" t="s">
        <v>79</v>
      </c>
      <c r="D1683" s="8" t="s">
        <v>344</v>
      </c>
      <c r="E1683">
        <v>2</v>
      </c>
      <c r="F1683">
        <v>0.96446871757507324</v>
      </c>
      <c r="G1683">
        <v>0.98618394136428833</v>
      </c>
      <c r="H1683">
        <v>1.072531845420599E-2</v>
      </c>
      <c r="I1683">
        <v>72.252213684284598</v>
      </c>
      <c r="J1683">
        <v>1</v>
      </c>
      <c r="K1683" s="6" t="s">
        <v>3155</v>
      </c>
    </row>
    <row r="1684" spans="1:11" x14ac:dyDescent="0.3">
      <c r="A1684" s="5" t="str">
        <f t="shared" si="26"/>
        <v/>
      </c>
      <c r="B1684" t="s">
        <v>68</v>
      </c>
      <c r="C1684" t="s">
        <v>79</v>
      </c>
      <c r="D1684" s="8" t="s">
        <v>344</v>
      </c>
      <c r="E1684">
        <v>3</v>
      </c>
      <c r="F1684">
        <v>0.84435981512069702</v>
      </c>
      <c r="G1684">
        <v>0.84162193536758423</v>
      </c>
      <c r="H1684">
        <v>9.3076443299651146E-3</v>
      </c>
      <c r="I1684">
        <v>70.943833519082133</v>
      </c>
      <c r="J1684">
        <v>1</v>
      </c>
      <c r="K1684" s="6" t="s">
        <v>3156</v>
      </c>
    </row>
    <row r="1685" spans="1:11" x14ac:dyDescent="0.3">
      <c r="A1685" s="5" t="str">
        <f t="shared" si="26"/>
        <v/>
      </c>
      <c r="B1685" t="s">
        <v>68</v>
      </c>
      <c r="C1685" t="s">
        <v>79</v>
      </c>
      <c r="D1685" s="8" t="s">
        <v>344</v>
      </c>
      <c r="E1685">
        <v>4</v>
      </c>
      <c r="F1685">
        <v>0.75752127170562744</v>
      </c>
      <c r="G1685">
        <v>0.75540918111801147</v>
      </c>
      <c r="H1685">
        <v>8.2461480051279068E-3</v>
      </c>
      <c r="I1685">
        <v>69.951445493467816</v>
      </c>
      <c r="J1685">
        <v>1</v>
      </c>
      <c r="K1685" s="6" t="s">
        <v>3157</v>
      </c>
    </row>
    <row r="1686" spans="1:11" x14ac:dyDescent="0.3">
      <c r="A1686" s="5" t="str">
        <f t="shared" si="26"/>
        <v/>
      </c>
      <c r="B1686" t="s">
        <v>68</v>
      </c>
      <c r="C1686" t="s">
        <v>79</v>
      </c>
      <c r="D1686" s="8" t="s">
        <v>344</v>
      </c>
      <c r="E1686">
        <v>5</v>
      </c>
      <c r="F1686">
        <v>0.69384008646011353</v>
      </c>
      <c r="G1686">
        <v>0.69918644428253174</v>
      </c>
      <c r="H1686">
        <v>7.4970428831875324E-3</v>
      </c>
      <c r="I1686">
        <v>69.022741689198497</v>
      </c>
      <c r="J1686">
        <v>1</v>
      </c>
      <c r="K1686" s="6" t="s">
        <v>3158</v>
      </c>
    </row>
    <row r="1687" spans="1:11" x14ac:dyDescent="0.3">
      <c r="A1687" s="5" t="str">
        <f t="shared" si="26"/>
        <v/>
      </c>
      <c r="B1687" t="s">
        <v>68</v>
      </c>
      <c r="C1687" t="s">
        <v>79</v>
      </c>
      <c r="D1687" s="8" t="s">
        <v>344</v>
      </c>
      <c r="E1687">
        <v>6</v>
      </c>
      <c r="F1687">
        <v>0.66997832059860229</v>
      </c>
      <c r="G1687">
        <v>0.67105823755264282</v>
      </c>
      <c r="H1687">
        <v>6.8830596283078194E-3</v>
      </c>
      <c r="I1687">
        <v>67.917820274181707</v>
      </c>
      <c r="J1687">
        <v>1</v>
      </c>
      <c r="K1687" s="6" t="s">
        <v>3159</v>
      </c>
    </row>
    <row r="1688" spans="1:11" x14ac:dyDescent="0.3">
      <c r="A1688" s="5" t="str">
        <f t="shared" si="26"/>
        <v/>
      </c>
      <c r="B1688" t="s">
        <v>68</v>
      </c>
      <c r="C1688" t="s">
        <v>79</v>
      </c>
      <c r="D1688" s="8" t="s">
        <v>344</v>
      </c>
      <c r="E1688">
        <v>7</v>
      </c>
      <c r="F1688">
        <v>0.65740513801574707</v>
      </c>
      <c r="G1688">
        <v>0.65636062622070313</v>
      </c>
      <c r="H1688">
        <v>6.6603384912014008E-3</v>
      </c>
      <c r="I1688">
        <v>67.236030671273625</v>
      </c>
      <c r="J1688">
        <v>1</v>
      </c>
      <c r="K1688" s="6" t="s">
        <v>3160</v>
      </c>
    </row>
    <row r="1689" spans="1:11" x14ac:dyDescent="0.3">
      <c r="A1689" s="5" t="str">
        <f t="shared" si="26"/>
        <v/>
      </c>
      <c r="B1689" t="s">
        <v>68</v>
      </c>
      <c r="C1689" t="s">
        <v>79</v>
      </c>
      <c r="D1689" s="8" t="s">
        <v>344</v>
      </c>
      <c r="E1689">
        <v>8</v>
      </c>
      <c r="F1689">
        <v>0.6895182728767395</v>
      </c>
      <c r="G1689">
        <v>0.68626159429550171</v>
      </c>
      <c r="H1689">
        <v>7.5804754160344601E-3</v>
      </c>
      <c r="I1689">
        <v>67.34142089917016</v>
      </c>
      <c r="J1689">
        <v>1</v>
      </c>
      <c r="K1689" s="6" t="s">
        <v>3161</v>
      </c>
    </row>
    <row r="1690" spans="1:11" x14ac:dyDescent="0.3">
      <c r="A1690" s="5" t="str">
        <f t="shared" si="26"/>
        <v/>
      </c>
      <c r="B1690" t="s">
        <v>68</v>
      </c>
      <c r="C1690" t="s">
        <v>79</v>
      </c>
      <c r="D1690" s="8" t="s">
        <v>344</v>
      </c>
      <c r="E1690">
        <v>9</v>
      </c>
      <c r="F1690">
        <v>0.74337995052337646</v>
      </c>
      <c r="G1690">
        <v>0.73805147409439087</v>
      </c>
      <c r="H1690">
        <v>9.2412931844592094E-3</v>
      </c>
      <c r="I1690">
        <v>70.149156654744715</v>
      </c>
      <c r="J1690">
        <v>1</v>
      </c>
      <c r="K1690" s="6" t="s">
        <v>3162</v>
      </c>
    </row>
    <row r="1691" spans="1:11" x14ac:dyDescent="0.3">
      <c r="A1691" s="5" t="str">
        <f t="shared" si="26"/>
        <v/>
      </c>
      <c r="B1691" t="s">
        <v>68</v>
      </c>
      <c r="C1691" t="s">
        <v>79</v>
      </c>
      <c r="D1691" s="8" t="s">
        <v>344</v>
      </c>
      <c r="E1691">
        <v>10</v>
      </c>
      <c r="F1691">
        <v>0.81280338764190674</v>
      </c>
      <c r="G1691">
        <v>0.79761368036270142</v>
      </c>
      <c r="H1691">
        <v>1.1177369393408298E-2</v>
      </c>
      <c r="I1691">
        <v>74.861805638255518</v>
      </c>
      <c r="J1691">
        <v>1</v>
      </c>
      <c r="K1691" s="6" t="s">
        <v>3163</v>
      </c>
    </row>
    <row r="1692" spans="1:11" x14ac:dyDescent="0.3">
      <c r="A1692" s="5" t="str">
        <f t="shared" si="26"/>
        <v/>
      </c>
      <c r="B1692" t="s">
        <v>68</v>
      </c>
      <c r="C1692" t="s">
        <v>79</v>
      </c>
      <c r="D1692" s="8" t="s">
        <v>344</v>
      </c>
      <c r="E1692">
        <v>11</v>
      </c>
      <c r="F1692">
        <v>0.94026327133178711</v>
      </c>
      <c r="G1692">
        <v>0.94011539220809937</v>
      </c>
      <c r="H1692">
        <v>1.3649038970470428E-2</v>
      </c>
      <c r="I1692">
        <v>79.648919123172959</v>
      </c>
      <c r="J1692">
        <v>1</v>
      </c>
      <c r="K1692" s="6" t="s">
        <v>3164</v>
      </c>
    </row>
    <row r="1693" spans="1:11" x14ac:dyDescent="0.3">
      <c r="A1693" s="5" t="str">
        <f t="shared" si="26"/>
        <v/>
      </c>
      <c r="B1693" t="s">
        <v>68</v>
      </c>
      <c r="C1693" t="s">
        <v>79</v>
      </c>
      <c r="D1693" s="8" t="s">
        <v>344</v>
      </c>
      <c r="E1693">
        <v>12</v>
      </c>
      <c r="F1693">
        <v>1.1987236738204956</v>
      </c>
      <c r="G1693">
        <v>1.1962028741836548</v>
      </c>
      <c r="H1693">
        <v>1.6385341063141823E-2</v>
      </c>
      <c r="I1693">
        <v>84.697502287072894</v>
      </c>
      <c r="J1693">
        <v>1</v>
      </c>
      <c r="K1693" s="6" t="s">
        <v>3165</v>
      </c>
    </row>
    <row r="1694" spans="1:11" x14ac:dyDescent="0.3">
      <c r="A1694" s="5" t="str">
        <f t="shared" si="26"/>
        <v/>
      </c>
      <c r="B1694" t="s">
        <v>68</v>
      </c>
      <c r="C1694" t="s">
        <v>79</v>
      </c>
      <c r="D1694" s="8" t="s">
        <v>344</v>
      </c>
      <c r="E1694">
        <v>13</v>
      </c>
      <c r="F1694">
        <v>1.5349506139755249</v>
      </c>
      <c r="G1694">
        <v>1.51441490650177</v>
      </c>
      <c r="H1694">
        <v>1.8602337688207626E-2</v>
      </c>
      <c r="I1694">
        <v>89.581675482207046</v>
      </c>
      <c r="J1694">
        <v>1</v>
      </c>
      <c r="K1694" s="6" t="s">
        <v>3166</v>
      </c>
    </row>
    <row r="1695" spans="1:11" x14ac:dyDescent="0.3">
      <c r="A1695" s="5" t="str">
        <f t="shared" si="26"/>
        <v/>
      </c>
      <c r="B1695" t="s">
        <v>68</v>
      </c>
      <c r="C1695" t="s">
        <v>79</v>
      </c>
      <c r="D1695" s="8" t="s">
        <v>344</v>
      </c>
      <c r="E1695">
        <v>14</v>
      </c>
      <c r="F1695">
        <v>1.9098001718521118</v>
      </c>
      <c r="G1695">
        <v>1.8960886001586914</v>
      </c>
      <c r="H1695">
        <v>2.0372822880744934E-2</v>
      </c>
      <c r="I1695">
        <v>93.203193120440588</v>
      </c>
      <c r="J1695">
        <v>1</v>
      </c>
      <c r="K1695" s="6" t="s">
        <v>3167</v>
      </c>
    </row>
    <row r="1696" spans="1:11" x14ac:dyDescent="0.3">
      <c r="A1696" s="5" t="str">
        <f t="shared" si="26"/>
        <v/>
      </c>
      <c r="B1696" t="s">
        <v>68</v>
      </c>
      <c r="C1696" t="s">
        <v>79</v>
      </c>
      <c r="D1696" s="8" t="s">
        <v>344</v>
      </c>
      <c r="E1696">
        <v>15</v>
      </c>
      <c r="F1696">
        <v>2.2674291133880615</v>
      </c>
      <c r="G1696">
        <v>2.232407808303833</v>
      </c>
      <c r="H1696">
        <v>2.0478742197155952E-2</v>
      </c>
      <c r="I1696">
        <v>95.393993673444456</v>
      </c>
      <c r="J1696">
        <v>1</v>
      </c>
      <c r="K1696" s="6" t="s">
        <v>3168</v>
      </c>
    </row>
    <row r="1697" spans="1:11" x14ac:dyDescent="0.3">
      <c r="A1697" s="5" t="str">
        <f t="shared" si="26"/>
        <v/>
      </c>
      <c r="B1697" t="s">
        <v>68</v>
      </c>
      <c r="C1697" t="s">
        <v>79</v>
      </c>
      <c r="D1697" s="8" t="s">
        <v>344</v>
      </c>
      <c r="E1697">
        <v>16</v>
      </c>
      <c r="F1697">
        <v>2.5610394477844238</v>
      </c>
      <c r="G1697">
        <v>2.5656197071075439</v>
      </c>
      <c r="H1697">
        <v>1.874050684273243E-2</v>
      </c>
      <c r="I1697">
        <v>96.675857324146349</v>
      </c>
      <c r="J1697">
        <v>1</v>
      </c>
      <c r="K1697" s="6" t="s">
        <v>3169</v>
      </c>
    </row>
    <row r="1698" spans="1:11" x14ac:dyDescent="0.3">
      <c r="A1698" s="5" t="str">
        <f t="shared" si="26"/>
        <v/>
      </c>
      <c r="B1698" t="s">
        <v>68</v>
      </c>
      <c r="C1698" t="s">
        <v>79</v>
      </c>
      <c r="D1698" s="8" t="s">
        <v>344</v>
      </c>
      <c r="E1698">
        <v>17</v>
      </c>
      <c r="F1698">
        <v>2.7909073829650879</v>
      </c>
      <c r="G1698">
        <v>2.798248291015625</v>
      </c>
      <c r="H1698">
        <v>1.0111800394952297E-2</v>
      </c>
      <c r="I1698">
        <v>97.470704730394417</v>
      </c>
      <c r="J1698">
        <v>1</v>
      </c>
      <c r="K1698" s="6" t="s">
        <v>3170</v>
      </c>
    </row>
    <row r="1699" spans="1:11" x14ac:dyDescent="0.3">
      <c r="A1699" s="5" t="str">
        <f t="shared" si="26"/>
        <v/>
      </c>
      <c r="B1699" t="s">
        <v>68</v>
      </c>
      <c r="C1699" t="s">
        <v>79</v>
      </c>
      <c r="D1699" s="8" t="s">
        <v>344</v>
      </c>
      <c r="E1699">
        <v>18</v>
      </c>
      <c r="F1699">
        <v>2.9796032905578613</v>
      </c>
      <c r="G1699">
        <v>2.9722623825073242</v>
      </c>
      <c r="H1699">
        <v>1.0111800394952297E-2</v>
      </c>
      <c r="I1699">
        <v>97.326561405099454</v>
      </c>
      <c r="J1699">
        <v>1</v>
      </c>
      <c r="K1699" s="6" t="s">
        <v>3171</v>
      </c>
    </row>
    <row r="1700" spans="1:11" x14ac:dyDescent="0.3">
      <c r="A1700" s="5" t="str">
        <f t="shared" si="26"/>
        <v/>
      </c>
      <c r="B1700" t="s">
        <v>68</v>
      </c>
      <c r="C1700" t="s">
        <v>79</v>
      </c>
      <c r="D1700" s="8" t="s">
        <v>344</v>
      </c>
      <c r="E1700">
        <v>19</v>
      </c>
      <c r="F1700">
        <v>2.9553487300872803</v>
      </c>
      <c r="G1700">
        <v>3.0007271766662598</v>
      </c>
      <c r="H1700">
        <v>1.8206335604190826E-2</v>
      </c>
      <c r="I1700">
        <v>96.330340659781683</v>
      </c>
      <c r="J1700">
        <v>1</v>
      </c>
      <c r="K1700" s="6" t="s">
        <v>3172</v>
      </c>
    </row>
    <row r="1701" spans="1:11" x14ac:dyDescent="0.3">
      <c r="A1701" s="5" t="str">
        <f t="shared" si="26"/>
        <v/>
      </c>
      <c r="B1701" t="s">
        <v>68</v>
      </c>
      <c r="C1701" t="s">
        <v>79</v>
      </c>
      <c r="D1701" s="8" t="s">
        <v>344</v>
      </c>
      <c r="E1701">
        <v>20</v>
      </c>
      <c r="F1701">
        <v>2.6988632678985596</v>
      </c>
      <c r="G1701">
        <v>1.9322305917739868</v>
      </c>
      <c r="H1701">
        <v>2.0129155367612839E-2</v>
      </c>
      <c r="I1701">
        <v>94.15994609632898</v>
      </c>
      <c r="J1701">
        <v>1</v>
      </c>
      <c r="K1701" s="6" t="s">
        <v>3173</v>
      </c>
    </row>
    <row r="1702" spans="1:11" x14ac:dyDescent="0.3">
      <c r="A1702" s="5" t="str">
        <f t="shared" si="26"/>
        <v/>
      </c>
      <c r="B1702" t="s">
        <v>68</v>
      </c>
      <c r="C1702" t="s">
        <v>79</v>
      </c>
      <c r="D1702" s="8" t="s">
        <v>344</v>
      </c>
      <c r="E1702">
        <v>21</v>
      </c>
      <c r="F1702">
        <v>2.4853184223175049</v>
      </c>
      <c r="G1702">
        <v>2.7928869724273682</v>
      </c>
      <c r="H1702">
        <v>1.9292226061224937E-2</v>
      </c>
      <c r="I1702">
        <v>89.639899858965777</v>
      </c>
      <c r="J1702">
        <v>1</v>
      </c>
      <c r="K1702" s="6" t="s">
        <v>3174</v>
      </c>
    </row>
    <row r="1703" spans="1:11" x14ac:dyDescent="0.3">
      <c r="A1703" s="5" t="str">
        <f t="shared" si="26"/>
        <v/>
      </c>
      <c r="B1703" t="s">
        <v>68</v>
      </c>
      <c r="C1703" t="s">
        <v>79</v>
      </c>
      <c r="D1703" s="8" t="s">
        <v>344</v>
      </c>
      <c r="E1703">
        <v>22</v>
      </c>
      <c r="F1703">
        <v>2.2948780059814453</v>
      </c>
      <c r="G1703">
        <v>2.3452455997467041</v>
      </c>
      <c r="H1703">
        <v>1.7930677160620689E-2</v>
      </c>
      <c r="I1703">
        <v>85.005690101781923</v>
      </c>
      <c r="J1703">
        <v>1</v>
      </c>
      <c r="K1703" s="6" t="s">
        <v>3175</v>
      </c>
    </row>
    <row r="1704" spans="1:11" x14ac:dyDescent="0.3">
      <c r="A1704" s="5" t="str">
        <f t="shared" si="26"/>
        <v/>
      </c>
      <c r="B1704" t="s">
        <v>68</v>
      </c>
      <c r="C1704" t="s">
        <v>79</v>
      </c>
      <c r="D1704" s="8" t="s">
        <v>344</v>
      </c>
      <c r="E1704">
        <v>23</v>
      </c>
      <c r="F1704">
        <v>1.9623126983642578</v>
      </c>
      <c r="G1704">
        <v>2.0025875568389893</v>
      </c>
      <c r="H1704">
        <v>1.6608733683824539E-2</v>
      </c>
      <c r="I1704">
        <v>82.750530355513021</v>
      </c>
      <c r="J1704">
        <v>1</v>
      </c>
      <c r="K1704" s="6" t="s">
        <v>3176</v>
      </c>
    </row>
    <row r="1705" spans="1:11" x14ac:dyDescent="0.3">
      <c r="A1705" s="5" t="str">
        <f t="shared" si="26"/>
        <v/>
      </c>
      <c r="B1705" t="s">
        <v>68</v>
      </c>
      <c r="C1705" t="s">
        <v>79</v>
      </c>
      <c r="D1705" s="8" t="s">
        <v>344</v>
      </c>
      <c r="E1705">
        <v>24</v>
      </c>
      <c r="F1705">
        <v>1.6206861734390259</v>
      </c>
      <c r="G1705">
        <v>1.6608312129974365</v>
      </c>
      <c r="H1705">
        <v>1.5094811096787453E-2</v>
      </c>
      <c r="I1705">
        <v>80.597226651841822</v>
      </c>
      <c r="J1705">
        <v>1</v>
      </c>
      <c r="K1705" s="6" t="s">
        <v>3177</v>
      </c>
    </row>
    <row r="1706" spans="1:11" x14ac:dyDescent="0.3">
      <c r="A1706" s="5" t="str">
        <f t="shared" si="26"/>
        <v/>
      </c>
      <c r="B1706" t="s">
        <v>68</v>
      </c>
      <c r="C1706" t="s">
        <v>79</v>
      </c>
      <c r="D1706" s="8" t="s">
        <v>345</v>
      </c>
      <c r="E1706">
        <v>1</v>
      </c>
      <c r="F1706">
        <v>1.3489906787872314</v>
      </c>
      <c r="G1706">
        <v>1.3921929597854614</v>
      </c>
      <c r="H1706">
        <v>1.3680984266102314E-2</v>
      </c>
      <c r="I1706">
        <v>78.751627763583642</v>
      </c>
      <c r="J1706">
        <v>1</v>
      </c>
      <c r="K1706" s="6" t="s">
        <v>3178</v>
      </c>
    </row>
    <row r="1707" spans="1:11" x14ac:dyDescent="0.3">
      <c r="A1707" s="5" t="str">
        <f t="shared" si="26"/>
        <v/>
      </c>
      <c r="B1707" t="s">
        <v>68</v>
      </c>
      <c r="C1707" t="s">
        <v>79</v>
      </c>
      <c r="D1707" s="8" t="s">
        <v>345</v>
      </c>
      <c r="E1707">
        <v>2</v>
      </c>
      <c r="F1707">
        <v>1.1376856565475464</v>
      </c>
      <c r="G1707">
        <v>1.1793798208236694</v>
      </c>
      <c r="H1707">
        <v>1.2109993956983089E-2</v>
      </c>
      <c r="I1707">
        <v>77.294122088684233</v>
      </c>
      <c r="J1707">
        <v>1</v>
      </c>
      <c r="K1707" s="6" t="s">
        <v>3179</v>
      </c>
    </row>
    <row r="1708" spans="1:11" x14ac:dyDescent="0.3">
      <c r="A1708" s="5" t="str">
        <f t="shared" si="26"/>
        <v/>
      </c>
      <c r="B1708" t="s">
        <v>68</v>
      </c>
      <c r="C1708" t="s">
        <v>79</v>
      </c>
      <c r="D1708" s="8" t="s">
        <v>345</v>
      </c>
      <c r="E1708">
        <v>3</v>
      </c>
      <c r="F1708">
        <v>0.98563581705093384</v>
      </c>
      <c r="G1708">
        <v>1.0162160396575928</v>
      </c>
      <c r="H1708">
        <v>1.0765325278043747E-2</v>
      </c>
      <c r="I1708">
        <v>76.191633041103927</v>
      </c>
      <c r="J1708">
        <v>1</v>
      </c>
      <c r="K1708" s="6" t="s">
        <v>3180</v>
      </c>
    </row>
    <row r="1709" spans="1:11" x14ac:dyDescent="0.3">
      <c r="A1709" s="5" t="str">
        <f t="shared" si="26"/>
        <v/>
      </c>
      <c r="B1709" t="s">
        <v>68</v>
      </c>
      <c r="C1709" t="s">
        <v>79</v>
      </c>
      <c r="D1709" s="8" t="s">
        <v>345</v>
      </c>
      <c r="E1709">
        <v>4</v>
      </c>
      <c r="F1709">
        <v>0.87799990177154541</v>
      </c>
      <c r="G1709">
        <v>0.90620040893554688</v>
      </c>
      <c r="H1709">
        <v>9.6540004014968872E-3</v>
      </c>
      <c r="I1709">
        <v>74.91024907968584</v>
      </c>
      <c r="J1709">
        <v>1</v>
      </c>
      <c r="K1709" s="6" t="s">
        <v>3181</v>
      </c>
    </row>
    <row r="1710" spans="1:11" x14ac:dyDescent="0.3">
      <c r="A1710" s="5" t="str">
        <f t="shared" si="26"/>
        <v/>
      </c>
      <c r="B1710" t="s">
        <v>68</v>
      </c>
      <c r="C1710" t="s">
        <v>79</v>
      </c>
      <c r="D1710" s="8" t="s">
        <v>345</v>
      </c>
      <c r="E1710">
        <v>5</v>
      </c>
      <c r="F1710">
        <v>0.80353701114654541</v>
      </c>
      <c r="G1710">
        <v>0.82502931356430054</v>
      </c>
      <c r="H1710">
        <v>8.6459880694746971E-3</v>
      </c>
      <c r="I1710">
        <v>73.674132785907531</v>
      </c>
      <c r="J1710">
        <v>1</v>
      </c>
      <c r="K1710" s="6" t="s">
        <v>3182</v>
      </c>
    </row>
    <row r="1711" spans="1:11" x14ac:dyDescent="0.3">
      <c r="A1711" s="5" t="str">
        <f t="shared" si="26"/>
        <v/>
      </c>
      <c r="B1711" t="s">
        <v>68</v>
      </c>
      <c r="C1711" t="s">
        <v>79</v>
      </c>
      <c r="D1711" s="8" t="s">
        <v>345</v>
      </c>
      <c r="E1711">
        <v>6</v>
      </c>
      <c r="F1711">
        <v>0.7628176212310791</v>
      </c>
      <c r="G1711">
        <v>0.77382630109786987</v>
      </c>
      <c r="H1711">
        <v>8.0052297562360764E-3</v>
      </c>
      <c r="I1711">
        <v>73.285491974057919</v>
      </c>
      <c r="J1711">
        <v>1</v>
      </c>
      <c r="K1711" s="6" t="s">
        <v>3183</v>
      </c>
    </row>
    <row r="1712" spans="1:11" x14ac:dyDescent="0.3">
      <c r="A1712" s="5" t="str">
        <f t="shared" si="26"/>
        <v/>
      </c>
      <c r="B1712" t="s">
        <v>68</v>
      </c>
      <c r="C1712" t="s">
        <v>79</v>
      </c>
      <c r="D1712" s="8" t="s">
        <v>345</v>
      </c>
      <c r="E1712">
        <v>7</v>
      </c>
      <c r="F1712">
        <v>0.74445617198944092</v>
      </c>
      <c r="G1712">
        <v>0.76178586483001709</v>
      </c>
      <c r="H1712">
        <v>7.906544953584671E-3</v>
      </c>
      <c r="I1712">
        <v>72.517092734798268</v>
      </c>
      <c r="J1712">
        <v>1</v>
      </c>
      <c r="K1712" s="6" t="s">
        <v>3184</v>
      </c>
    </row>
    <row r="1713" spans="1:11" x14ac:dyDescent="0.3">
      <c r="A1713" s="5" t="str">
        <f t="shared" si="26"/>
        <v/>
      </c>
      <c r="B1713" t="s">
        <v>68</v>
      </c>
      <c r="C1713" t="s">
        <v>79</v>
      </c>
      <c r="D1713" s="8" t="s">
        <v>345</v>
      </c>
      <c r="E1713">
        <v>8</v>
      </c>
      <c r="F1713">
        <v>0.78842371702194214</v>
      </c>
      <c r="G1713">
        <v>0.80783528089523315</v>
      </c>
      <c r="H1713">
        <v>8.7529867887496948E-3</v>
      </c>
      <c r="I1713">
        <v>72.939405374232109</v>
      </c>
      <c r="J1713">
        <v>1</v>
      </c>
      <c r="K1713" s="6" t="s">
        <v>3185</v>
      </c>
    </row>
    <row r="1714" spans="1:11" x14ac:dyDescent="0.3">
      <c r="A1714" s="5" t="str">
        <f t="shared" si="26"/>
        <v/>
      </c>
      <c r="B1714" t="s">
        <v>68</v>
      </c>
      <c r="C1714" t="s">
        <v>79</v>
      </c>
      <c r="D1714" s="8" t="s">
        <v>345</v>
      </c>
      <c r="E1714">
        <v>9</v>
      </c>
      <c r="F1714">
        <v>0.90640020370483398</v>
      </c>
      <c r="G1714">
        <v>0.91265559196472168</v>
      </c>
      <c r="H1714">
        <v>1.1081540957093239E-2</v>
      </c>
      <c r="I1714">
        <v>77.074272215543076</v>
      </c>
      <c r="J1714">
        <v>1</v>
      </c>
      <c r="K1714" s="6" t="s">
        <v>3186</v>
      </c>
    </row>
    <row r="1715" spans="1:11" x14ac:dyDescent="0.3">
      <c r="A1715" s="5" t="str">
        <f t="shared" si="26"/>
        <v/>
      </c>
      <c r="B1715" t="s">
        <v>68</v>
      </c>
      <c r="C1715" t="s">
        <v>79</v>
      </c>
      <c r="D1715" s="8" t="s">
        <v>345</v>
      </c>
      <c r="E1715">
        <v>10</v>
      </c>
      <c r="F1715">
        <v>1.0557355880737305</v>
      </c>
      <c r="G1715">
        <v>1.0720844268798828</v>
      </c>
      <c r="H1715">
        <v>1.3601619750261307E-2</v>
      </c>
      <c r="I1715">
        <v>82.874537974078493</v>
      </c>
      <c r="J1715">
        <v>1</v>
      </c>
      <c r="K1715" s="6" t="s">
        <v>3187</v>
      </c>
    </row>
    <row r="1716" spans="1:11" x14ac:dyDescent="0.3">
      <c r="A1716" s="5" t="str">
        <f t="shared" si="26"/>
        <v/>
      </c>
      <c r="B1716" t="s">
        <v>68</v>
      </c>
      <c r="C1716" t="s">
        <v>79</v>
      </c>
      <c r="D1716" s="8" t="s">
        <v>345</v>
      </c>
      <c r="E1716">
        <v>11</v>
      </c>
      <c r="F1716">
        <v>1.3330044746398926</v>
      </c>
      <c r="G1716">
        <v>1.3014428615570068</v>
      </c>
      <c r="H1716">
        <v>1.6406320035457611E-2</v>
      </c>
      <c r="I1716">
        <v>87.976972216690029</v>
      </c>
      <c r="J1716">
        <v>1</v>
      </c>
      <c r="K1716" s="6" t="s">
        <v>3188</v>
      </c>
    </row>
    <row r="1717" spans="1:11" x14ac:dyDescent="0.3">
      <c r="A1717" s="5" t="str">
        <f t="shared" si="26"/>
        <v/>
      </c>
      <c r="B1717" t="s">
        <v>68</v>
      </c>
      <c r="C1717" t="s">
        <v>79</v>
      </c>
      <c r="D1717" s="8" t="s">
        <v>345</v>
      </c>
      <c r="E1717">
        <v>12</v>
      </c>
      <c r="F1717">
        <v>1.6742218732833862</v>
      </c>
      <c r="G1717">
        <v>1.6445661783218384</v>
      </c>
      <c r="H1717">
        <v>1.9190555438399315E-2</v>
      </c>
      <c r="I1717">
        <v>92.588318574467266</v>
      </c>
      <c r="J1717">
        <v>1</v>
      </c>
      <c r="K1717" s="6" t="s">
        <v>3189</v>
      </c>
    </row>
    <row r="1718" spans="1:11" x14ac:dyDescent="0.3">
      <c r="A1718" s="5" t="str">
        <f t="shared" si="26"/>
        <v/>
      </c>
      <c r="B1718" t="s">
        <v>68</v>
      </c>
      <c r="C1718" t="s">
        <v>79</v>
      </c>
      <c r="D1718" s="8" t="s">
        <v>345</v>
      </c>
      <c r="E1718">
        <v>13</v>
      </c>
      <c r="F1718">
        <v>2.062422513961792</v>
      </c>
      <c r="G1718">
        <v>2.0574679374694824</v>
      </c>
      <c r="H1718">
        <v>2.1250739693641663E-2</v>
      </c>
      <c r="I1718">
        <v>95.534860734025358</v>
      </c>
      <c r="J1718">
        <v>1</v>
      </c>
      <c r="K1718" s="6" t="s">
        <v>3190</v>
      </c>
    </row>
    <row r="1719" spans="1:11" x14ac:dyDescent="0.3">
      <c r="A1719" s="5" t="str">
        <f t="shared" si="26"/>
        <v/>
      </c>
      <c r="B1719" t="s">
        <v>68</v>
      </c>
      <c r="C1719" t="s">
        <v>79</v>
      </c>
      <c r="D1719" s="8" t="s">
        <v>345</v>
      </c>
      <c r="E1719">
        <v>14</v>
      </c>
      <c r="F1719">
        <v>2.3934340476989746</v>
      </c>
      <c r="G1719">
        <v>2.431427001953125</v>
      </c>
      <c r="H1719">
        <v>2.1776968613266945E-2</v>
      </c>
      <c r="I1719">
        <v>97.847539525541663</v>
      </c>
      <c r="J1719">
        <v>1</v>
      </c>
      <c r="K1719" s="6" t="s">
        <v>3191</v>
      </c>
    </row>
    <row r="1720" spans="1:11" x14ac:dyDescent="0.3">
      <c r="A1720" s="5" t="str">
        <f t="shared" si="26"/>
        <v/>
      </c>
      <c r="B1720" t="s">
        <v>68</v>
      </c>
      <c r="C1720" t="s">
        <v>79</v>
      </c>
      <c r="D1720" s="8" t="s">
        <v>345</v>
      </c>
      <c r="E1720">
        <v>15</v>
      </c>
      <c r="F1720">
        <v>2.7094464302062988</v>
      </c>
      <c r="G1720">
        <v>2.7247421741485596</v>
      </c>
      <c r="H1720">
        <v>1.9798073917627335E-2</v>
      </c>
      <c r="I1720">
        <v>98.785367818937686</v>
      </c>
      <c r="J1720">
        <v>1</v>
      </c>
      <c r="K1720" s="6" t="s">
        <v>3192</v>
      </c>
    </row>
    <row r="1721" spans="1:11" x14ac:dyDescent="0.3">
      <c r="A1721" s="5" t="str">
        <f t="shared" si="26"/>
        <v/>
      </c>
      <c r="B1721" t="s">
        <v>68</v>
      </c>
      <c r="C1721" t="s">
        <v>79</v>
      </c>
      <c r="D1721" s="8" t="s">
        <v>345</v>
      </c>
      <c r="E1721">
        <v>16</v>
      </c>
      <c r="F1721">
        <v>2.988640308380127</v>
      </c>
      <c r="G1721">
        <v>3.0060458183288574</v>
      </c>
      <c r="H1721">
        <v>1.040224265307188E-2</v>
      </c>
      <c r="I1721">
        <v>99.368928633822776</v>
      </c>
      <c r="J1721">
        <v>1</v>
      </c>
      <c r="K1721" s="6" t="s">
        <v>3193</v>
      </c>
    </row>
    <row r="1722" spans="1:11" x14ac:dyDescent="0.3">
      <c r="A1722" s="5" t="str">
        <f t="shared" si="26"/>
        <v/>
      </c>
      <c r="B1722" t="s">
        <v>68</v>
      </c>
      <c r="C1722" t="s">
        <v>79</v>
      </c>
      <c r="D1722" s="8" t="s">
        <v>345</v>
      </c>
      <c r="E1722">
        <v>17</v>
      </c>
      <c r="F1722">
        <v>3.1847987174987793</v>
      </c>
      <c r="G1722">
        <v>3.1673932075500488</v>
      </c>
      <c r="H1722">
        <v>1.040224265307188E-2</v>
      </c>
      <c r="I1722">
        <v>100.24527684036292</v>
      </c>
      <c r="J1722">
        <v>1</v>
      </c>
      <c r="K1722" s="6" t="s">
        <v>3194</v>
      </c>
    </row>
    <row r="1723" spans="1:11" x14ac:dyDescent="0.3">
      <c r="A1723" s="5" t="str">
        <f t="shared" si="26"/>
        <v/>
      </c>
      <c r="B1723" t="s">
        <v>68</v>
      </c>
      <c r="C1723" t="s">
        <v>79</v>
      </c>
      <c r="D1723" s="8" t="s">
        <v>345</v>
      </c>
      <c r="E1723">
        <v>18</v>
      </c>
      <c r="F1723">
        <v>3.2428276538848877</v>
      </c>
      <c r="G1723">
        <v>3.292008638381958</v>
      </c>
      <c r="H1723">
        <v>1.9598117098212242E-2</v>
      </c>
      <c r="I1723">
        <v>99.877446500053011</v>
      </c>
      <c r="J1723">
        <v>1</v>
      </c>
      <c r="K1723" s="6" t="s">
        <v>3195</v>
      </c>
    </row>
    <row r="1724" spans="1:11" x14ac:dyDescent="0.3">
      <c r="A1724" s="5" t="str">
        <f t="shared" si="26"/>
        <v/>
      </c>
      <c r="B1724" t="s">
        <v>68</v>
      </c>
      <c r="C1724" t="s">
        <v>79</v>
      </c>
      <c r="D1724" s="8" t="s">
        <v>345</v>
      </c>
      <c r="E1724">
        <v>19</v>
      </c>
      <c r="F1724">
        <v>3.1944584846496582</v>
      </c>
      <c r="G1724">
        <v>2.3801050186157227</v>
      </c>
      <c r="H1724">
        <v>2.2529855370521545E-2</v>
      </c>
      <c r="I1724">
        <v>98.100496340854917</v>
      </c>
      <c r="J1724">
        <v>1</v>
      </c>
      <c r="K1724" s="6" t="s">
        <v>3196</v>
      </c>
    </row>
    <row r="1725" spans="1:11" x14ac:dyDescent="0.3">
      <c r="A1725" s="5" t="str">
        <f t="shared" si="26"/>
        <v/>
      </c>
      <c r="B1725" t="s">
        <v>68</v>
      </c>
      <c r="C1725" t="s">
        <v>79</v>
      </c>
      <c r="D1725" s="8" t="s">
        <v>345</v>
      </c>
      <c r="E1725">
        <v>20</v>
      </c>
      <c r="F1725">
        <v>2.9223079681396484</v>
      </c>
      <c r="G1725">
        <v>2.4925258159637451</v>
      </c>
      <c r="H1725">
        <v>2.2253364324569702E-2</v>
      </c>
      <c r="I1725">
        <v>95.422369283083455</v>
      </c>
      <c r="J1725">
        <v>1</v>
      </c>
      <c r="K1725" s="6" t="s">
        <v>3197</v>
      </c>
    </row>
    <row r="1726" spans="1:11" x14ac:dyDescent="0.3">
      <c r="A1726" s="5" t="str">
        <f t="shared" si="26"/>
        <v/>
      </c>
      <c r="B1726" t="s">
        <v>68</v>
      </c>
      <c r="C1726" t="s">
        <v>79</v>
      </c>
      <c r="D1726" s="8" t="s">
        <v>345</v>
      </c>
      <c r="E1726">
        <v>21</v>
      </c>
      <c r="F1726">
        <v>2.6759946346282959</v>
      </c>
      <c r="G1726">
        <v>3.0420510768890381</v>
      </c>
      <c r="H1726">
        <v>2.1544598042964935E-2</v>
      </c>
      <c r="I1726">
        <v>91.295321928652001</v>
      </c>
      <c r="J1726">
        <v>1</v>
      </c>
      <c r="K1726" s="6" t="s">
        <v>3198</v>
      </c>
    </row>
    <row r="1727" spans="1:11" x14ac:dyDescent="0.3">
      <c r="A1727" s="5" t="str">
        <f t="shared" si="26"/>
        <v/>
      </c>
      <c r="B1727" t="s">
        <v>68</v>
      </c>
      <c r="C1727" t="s">
        <v>79</v>
      </c>
      <c r="D1727" s="8" t="s">
        <v>345</v>
      </c>
      <c r="E1727">
        <v>22</v>
      </c>
      <c r="F1727">
        <v>2.4196667671203613</v>
      </c>
      <c r="G1727">
        <v>2.5832290649414063</v>
      </c>
      <c r="H1727">
        <v>2.0050257444381714E-2</v>
      </c>
      <c r="I1727">
        <v>86.546950060618087</v>
      </c>
      <c r="J1727">
        <v>1</v>
      </c>
      <c r="K1727" s="6" t="s">
        <v>3199</v>
      </c>
    </row>
    <row r="1728" spans="1:11" x14ac:dyDescent="0.3">
      <c r="A1728" s="5" t="str">
        <f t="shared" si="26"/>
        <v/>
      </c>
      <c r="B1728" t="s">
        <v>68</v>
      </c>
      <c r="C1728" t="s">
        <v>79</v>
      </c>
      <c r="D1728" s="8" t="s">
        <v>345</v>
      </c>
      <c r="E1728">
        <v>23</v>
      </c>
      <c r="F1728">
        <v>2.0921792984008789</v>
      </c>
      <c r="G1728">
        <v>2.1540687084197998</v>
      </c>
      <c r="H1728">
        <v>1.8494810909032822E-2</v>
      </c>
      <c r="I1728">
        <v>83.326886310224623</v>
      </c>
      <c r="J1728">
        <v>1</v>
      </c>
      <c r="K1728" s="6" t="s">
        <v>3200</v>
      </c>
    </row>
    <row r="1729" spans="1:11" x14ac:dyDescent="0.3">
      <c r="A1729" s="5" t="str">
        <f t="shared" si="26"/>
        <v/>
      </c>
      <c r="B1729" t="s">
        <v>68</v>
      </c>
      <c r="C1729" t="s">
        <v>79</v>
      </c>
      <c r="D1729" s="8" t="s">
        <v>345</v>
      </c>
      <c r="E1729">
        <v>24</v>
      </c>
      <c r="F1729">
        <v>1.7541072368621826</v>
      </c>
      <c r="G1729">
        <v>1.8019338846206665</v>
      </c>
      <c r="H1729">
        <v>1.6679825261235237E-2</v>
      </c>
      <c r="I1729">
        <v>81.553471046737499</v>
      </c>
      <c r="J1729">
        <v>1</v>
      </c>
      <c r="K1729" s="6" t="s">
        <v>3201</v>
      </c>
    </row>
    <row r="1730" spans="1:11" x14ac:dyDescent="0.3">
      <c r="A1730" s="5" t="str">
        <f t="shared" ref="A1730:A1793" si="27">IF(AND(category = B1730, subcategory=C1730, reportdate = D1730), E1730, "")</f>
        <v/>
      </c>
      <c r="B1730" t="s">
        <v>68</v>
      </c>
      <c r="C1730" t="s">
        <v>79</v>
      </c>
      <c r="D1730" s="8" t="s">
        <v>346</v>
      </c>
      <c r="E1730">
        <v>1</v>
      </c>
      <c r="F1730">
        <v>1.2389061450958252</v>
      </c>
      <c r="G1730">
        <v>1.2165848016738892</v>
      </c>
      <c r="H1730">
        <v>1.386635098606348E-2</v>
      </c>
      <c r="I1730">
        <v>76.931200890250182</v>
      </c>
      <c r="J1730">
        <v>1</v>
      </c>
      <c r="K1730" s="6" t="s">
        <v>3202</v>
      </c>
    </row>
    <row r="1731" spans="1:11" x14ac:dyDescent="0.3">
      <c r="A1731" s="5" t="str">
        <f t="shared" si="27"/>
        <v/>
      </c>
      <c r="B1731" t="s">
        <v>68</v>
      </c>
      <c r="C1731" t="s">
        <v>79</v>
      </c>
      <c r="D1731" s="8" t="s">
        <v>346</v>
      </c>
      <c r="E1731">
        <v>2</v>
      </c>
      <c r="F1731">
        <v>1.0559667348861694</v>
      </c>
      <c r="G1731">
        <v>1.0348671674728394</v>
      </c>
      <c r="H1731">
        <v>1.2236988171935081E-2</v>
      </c>
      <c r="I1731">
        <v>75.452081509242404</v>
      </c>
      <c r="J1731">
        <v>1</v>
      </c>
      <c r="K1731" s="6" t="s">
        <v>3203</v>
      </c>
    </row>
    <row r="1732" spans="1:11" x14ac:dyDescent="0.3">
      <c r="A1732" s="5" t="str">
        <f t="shared" si="27"/>
        <v/>
      </c>
      <c r="B1732" t="s">
        <v>68</v>
      </c>
      <c r="C1732" t="s">
        <v>79</v>
      </c>
      <c r="D1732" s="8" t="s">
        <v>346</v>
      </c>
      <c r="E1732">
        <v>3</v>
      </c>
      <c r="F1732">
        <v>0.92905688285827637</v>
      </c>
      <c r="G1732">
        <v>0.90180122852325439</v>
      </c>
      <c r="H1732">
        <v>1.0776837356388569E-2</v>
      </c>
      <c r="I1732">
        <v>74.628049030577429</v>
      </c>
      <c r="J1732">
        <v>1</v>
      </c>
      <c r="K1732" s="6" t="s">
        <v>3204</v>
      </c>
    </row>
    <row r="1733" spans="1:11" x14ac:dyDescent="0.3">
      <c r="A1733" s="5" t="str">
        <f t="shared" si="27"/>
        <v/>
      </c>
      <c r="B1733" t="s">
        <v>68</v>
      </c>
      <c r="C1733" t="s">
        <v>79</v>
      </c>
      <c r="D1733" s="8" t="s">
        <v>346</v>
      </c>
      <c r="E1733">
        <v>4</v>
      </c>
      <c r="F1733">
        <v>0.84524714946746826</v>
      </c>
      <c r="G1733">
        <v>0.83561468124389648</v>
      </c>
      <c r="H1733">
        <v>9.8468801006674767E-3</v>
      </c>
      <c r="I1733">
        <v>74.093124323692891</v>
      </c>
      <c r="J1733">
        <v>1</v>
      </c>
      <c r="K1733" s="6" t="s">
        <v>3205</v>
      </c>
    </row>
    <row r="1734" spans="1:11" x14ac:dyDescent="0.3">
      <c r="A1734" s="5" t="str">
        <f t="shared" si="27"/>
        <v/>
      </c>
      <c r="B1734" t="s">
        <v>68</v>
      </c>
      <c r="C1734" t="s">
        <v>79</v>
      </c>
      <c r="D1734" s="8" t="s">
        <v>346</v>
      </c>
      <c r="E1734">
        <v>5</v>
      </c>
      <c r="F1734">
        <v>0.78433996438980103</v>
      </c>
      <c r="G1734">
        <v>0.78374010324478149</v>
      </c>
      <c r="H1734">
        <v>8.9825121685862541E-3</v>
      </c>
      <c r="I1734">
        <v>74.059737104963375</v>
      </c>
      <c r="J1734">
        <v>1</v>
      </c>
      <c r="K1734" s="6" t="s">
        <v>3206</v>
      </c>
    </row>
    <row r="1735" spans="1:11" x14ac:dyDescent="0.3">
      <c r="A1735" s="5" t="str">
        <f t="shared" si="27"/>
        <v/>
      </c>
      <c r="B1735" t="s">
        <v>68</v>
      </c>
      <c r="C1735" t="s">
        <v>79</v>
      </c>
      <c r="D1735" s="8" t="s">
        <v>346</v>
      </c>
      <c r="E1735">
        <v>6</v>
      </c>
      <c r="F1735">
        <v>0.74977606534957886</v>
      </c>
      <c r="G1735">
        <v>0.76119375228881836</v>
      </c>
      <c r="H1735">
        <v>8.183150552213192E-3</v>
      </c>
      <c r="I1735">
        <v>73.966852642828272</v>
      </c>
      <c r="J1735">
        <v>1</v>
      </c>
      <c r="K1735" s="6" t="s">
        <v>3207</v>
      </c>
    </row>
    <row r="1736" spans="1:11" x14ac:dyDescent="0.3">
      <c r="A1736" s="5" t="str">
        <f t="shared" si="27"/>
        <v/>
      </c>
      <c r="B1736" t="s">
        <v>68</v>
      </c>
      <c r="C1736" t="s">
        <v>79</v>
      </c>
      <c r="D1736" s="8" t="s">
        <v>346</v>
      </c>
      <c r="E1736">
        <v>7</v>
      </c>
      <c r="F1736">
        <v>0.76518052816390991</v>
      </c>
      <c r="G1736">
        <v>0.76834219694137573</v>
      </c>
      <c r="H1736">
        <v>7.8980149701237679E-3</v>
      </c>
      <c r="I1736">
        <v>74.164241970406508</v>
      </c>
      <c r="J1736">
        <v>1</v>
      </c>
      <c r="K1736" s="6" t="s">
        <v>3208</v>
      </c>
    </row>
    <row r="1737" spans="1:11" x14ac:dyDescent="0.3">
      <c r="A1737" s="5" t="str">
        <f t="shared" si="27"/>
        <v/>
      </c>
      <c r="B1737" t="s">
        <v>68</v>
      </c>
      <c r="C1737" t="s">
        <v>79</v>
      </c>
      <c r="D1737" s="8" t="s">
        <v>346</v>
      </c>
      <c r="E1737">
        <v>8</v>
      </c>
      <c r="F1737">
        <v>0.797188401222229</v>
      </c>
      <c r="G1737">
        <v>0.79425221681594849</v>
      </c>
      <c r="H1737">
        <v>8.599436841905117E-3</v>
      </c>
      <c r="I1737">
        <v>74.500274614232765</v>
      </c>
      <c r="J1737">
        <v>1</v>
      </c>
      <c r="K1737" s="6" t="s">
        <v>3209</v>
      </c>
    </row>
    <row r="1738" spans="1:11" x14ac:dyDescent="0.3">
      <c r="A1738" s="5" t="str">
        <f t="shared" si="27"/>
        <v/>
      </c>
      <c r="B1738" t="s">
        <v>68</v>
      </c>
      <c r="C1738" t="s">
        <v>79</v>
      </c>
      <c r="D1738" s="8" t="s">
        <v>346</v>
      </c>
      <c r="E1738">
        <v>9</v>
      </c>
      <c r="F1738">
        <v>0.84467160701751709</v>
      </c>
      <c r="G1738">
        <v>0.83311474323272705</v>
      </c>
      <c r="H1738">
        <v>1.0567073710262775E-2</v>
      </c>
      <c r="I1738">
        <v>75.625421065576361</v>
      </c>
      <c r="J1738">
        <v>1</v>
      </c>
      <c r="K1738" s="6" t="s">
        <v>3210</v>
      </c>
    </row>
    <row r="1739" spans="1:11" x14ac:dyDescent="0.3">
      <c r="A1739" s="5" t="str">
        <f t="shared" si="27"/>
        <v/>
      </c>
      <c r="B1739" t="s">
        <v>68</v>
      </c>
      <c r="C1739" t="s">
        <v>79</v>
      </c>
      <c r="D1739" s="8" t="s">
        <v>346</v>
      </c>
      <c r="E1739">
        <v>10</v>
      </c>
      <c r="F1739">
        <v>0.90904718637466431</v>
      </c>
      <c r="G1739">
        <v>0.90716749429702759</v>
      </c>
      <c r="H1739">
        <v>1.2887437827885151E-2</v>
      </c>
      <c r="I1739">
        <v>78.169609987839635</v>
      </c>
      <c r="J1739">
        <v>1</v>
      </c>
      <c r="K1739" s="6" t="s">
        <v>3211</v>
      </c>
    </row>
    <row r="1740" spans="1:11" x14ac:dyDescent="0.3">
      <c r="A1740" s="5" t="str">
        <f t="shared" si="27"/>
        <v/>
      </c>
      <c r="B1740" t="s">
        <v>68</v>
      </c>
      <c r="C1740" t="s">
        <v>79</v>
      </c>
      <c r="D1740" s="8" t="s">
        <v>346</v>
      </c>
      <c r="E1740">
        <v>11</v>
      </c>
      <c r="F1740">
        <v>1.0943524837493896</v>
      </c>
      <c r="G1740">
        <v>1.0718446969985962</v>
      </c>
      <c r="H1740">
        <v>1.5821512788534164E-2</v>
      </c>
      <c r="I1740">
        <v>83.504885689877781</v>
      </c>
      <c r="J1740">
        <v>1</v>
      </c>
      <c r="K1740" s="6" t="s">
        <v>3212</v>
      </c>
    </row>
    <row r="1741" spans="1:11" x14ac:dyDescent="0.3">
      <c r="A1741" s="5" t="str">
        <f t="shared" si="27"/>
        <v/>
      </c>
      <c r="B1741" t="s">
        <v>68</v>
      </c>
      <c r="C1741" t="s">
        <v>79</v>
      </c>
      <c r="D1741" s="8" t="s">
        <v>346</v>
      </c>
      <c r="E1741">
        <v>12</v>
      </c>
      <c r="F1741">
        <v>1.3496179580688477</v>
      </c>
      <c r="G1741">
        <v>1.3216866254806519</v>
      </c>
      <c r="H1741">
        <v>1.8731048330664635E-2</v>
      </c>
      <c r="I1741">
        <v>88.046502657877724</v>
      </c>
      <c r="J1741">
        <v>1</v>
      </c>
      <c r="K1741" s="6" t="s">
        <v>3213</v>
      </c>
    </row>
    <row r="1742" spans="1:11" x14ac:dyDescent="0.3">
      <c r="A1742" s="5" t="str">
        <f t="shared" si="27"/>
        <v/>
      </c>
      <c r="B1742" t="s">
        <v>68</v>
      </c>
      <c r="C1742" t="s">
        <v>79</v>
      </c>
      <c r="D1742" s="8" t="s">
        <v>346</v>
      </c>
      <c r="E1742">
        <v>13</v>
      </c>
      <c r="F1742">
        <v>1.675175666809082</v>
      </c>
      <c r="G1742">
        <v>1.6309635639190674</v>
      </c>
      <c r="H1742">
        <v>2.1097321063280106E-2</v>
      </c>
      <c r="I1742">
        <v>91.188558092136077</v>
      </c>
      <c r="J1742">
        <v>1</v>
      </c>
      <c r="K1742" s="6" t="s">
        <v>3214</v>
      </c>
    </row>
    <row r="1743" spans="1:11" x14ac:dyDescent="0.3">
      <c r="A1743" s="5" t="str">
        <f t="shared" si="27"/>
        <v/>
      </c>
      <c r="B1743" t="s">
        <v>68</v>
      </c>
      <c r="C1743" t="s">
        <v>79</v>
      </c>
      <c r="D1743" s="8" t="s">
        <v>346</v>
      </c>
      <c r="E1743">
        <v>14</v>
      </c>
      <c r="F1743">
        <v>2.0228683948516846</v>
      </c>
      <c r="G1743">
        <v>1.9988770484924316</v>
      </c>
      <c r="H1743">
        <v>2.2649180144071579E-2</v>
      </c>
      <c r="I1743">
        <v>94.32723188574542</v>
      </c>
      <c r="J1743">
        <v>1</v>
      </c>
      <c r="K1743" s="6" t="s">
        <v>3215</v>
      </c>
    </row>
    <row r="1744" spans="1:11" x14ac:dyDescent="0.3">
      <c r="A1744" s="5" t="str">
        <f t="shared" si="27"/>
        <v/>
      </c>
      <c r="B1744" t="s">
        <v>68</v>
      </c>
      <c r="C1744" t="s">
        <v>79</v>
      </c>
      <c r="D1744" s="8" t="s">
        <v>346</v>
      </c>
      <c r="E1744">
        <v>15</v>
      </c>
      <c r="F1744">
        <v>2.3415367603302002</v>
      </c>
      <c r="G1744">
        <v>2.3379709720611572</v>
      </c>
      <c r="H1744">
        <v>2.2788286209106445E-2</v>
      </c>
      <c r="I1744">
        <v>95.81656452829931</v>
      </c>
      <c r="J1744">
        <v>1</v>
      </c>
      <c r="K1744" s="6" t="s">
        <v>3216</v>
      </c>
    </row>
    <row r="1745" spans="1:11" x14ac:dyDescent="0.3">
      <c r="A1745" s="5" t="str">
        <f t="shared" si="27"/>
        <v/>
      </c>
      <c r="B1745" t="s">
        <v>68</v>
      </c>
      <c r="C1745" t="s">
        <v>79</v>
      </c>
      <c r="D1745" s="8" t="s">
        <v>346</v>
      </c>
      <c r="E1745">
        <v>16</v>
      </c>
      <c r="F1745">
        <v>2.6041948795318604</v>
      </c>
      <c r="G1745">
        <v>2.6172537803649902</v>
      </c>
      <c r="H1745">
        <v>2.0738642662763596E-2</v>
      </c>
      <c r="I1745">
        <v>97.618772102937228</v>
      </c>
      <c r="J1745">
        <v>1</v>
      </c>
      <c r="K1745" s="6" t="s">
        <v>3217</v>
      </c>
    </row>
    <row r="1746" spans="1:11" x14ac:dyDescent="0.3">
      <c r="A1746" s="5" t="str">
        <f t="shared" si="27"/>
        <v/>
      </c>
      <c r="B1746" t="s">
        <v>68</v>
      </c>
      <c r="C1746" t="s">
        <v>79</v>
      </c>
      <c r="D1746" s="8" t="s">
        <v>346</v>
      </c>
      <c r="E1746">
        <v>17</v>
      </c>
      <c r="F1746">
        <v>2.7881920337677002</v>
      </c>
      <c r="G1746">
        <v>2.7570509910583496</v>
      </c>
      <c r="H1746">
        <v>1.0992720723152161E-2</v>
      </c>
      <c r="I1746">
        <v>97.460167705459739</v>
      </c>
      <c r="J1746">
        <v>1</v>
      </c>
      <c r="K1746" s="6" t="s">
        <v>3218</v>
      </c>
    </row>
    <row r="1747" spans="1:11" x14ac:dyDescent="0.3">
      <c r="A1747" s="5" t="str">
        <f t="shared" si="27"/>
        <v/>
      </c>
      <c r="B1747" t="s">
        <v>68</v>
      </c>
      <c r="C1747" t="s">
        <v>79</v>
      </c>
      <c r="D1747" s="8" t="s">
        <v>346</v>
      </c>
      <c r="E1747">
        <v>18</v>
      </c>
      <c r="F1747">
        <v>2.8682348728179932</v>
      </c>
      <c r="G1747">
        <v>2.8993759155273438</v>
      </c>
      <c r="H1747">
        <v>1.0992720723152161E-2</v>
      </c>
      <c r="I1747">
        <v>96.220658549774484</v>
      </c>
      <c r="J1747">
        <v>1</v>
      </c>
      <c r="K1747" s="6" t="s">
        <v>3219</v>
      </c>
    </row>
    <row r="1748" spans="1:11" x14ac:dyDescent="0.3">
      <c r="A1748" s="5" t="str">
        <f t="shared" si="27"/>
        <v/>
      </c>
      <c r="B1748" t="s">
        <v>68</v>
      </c>
      <c r="C1748" t="s">
        <v>79</v>
      </c>
      <c r="D1748" s="8" t="s">
        <v>346</v>
      </c>
      <c r="E1748">
        <v>19</v>
      </c>
      <c r="F1748">
        <v>2.8177258968353271</v>
      </c>
      <c r="G1748">
        <v>2.8837106227874756</v>
      </c>
      <c r="H1748">
        <v>2.0226547494530678E-2</v>
      </c>
      <c r="I1748">
        <v>94.829475726711308</v>
      </c>
      <c r="J1748">
        <v>1</v>
      </c>
      <c r="K1748" s="6" t="s">
        <v>3220</v>
      </c>
    </row>
    <row r="1749" spans="1:11" x14ac:dyDescent="0.3">
      <c r="A1749" s="5" t="str">
        <f t="shared" si="27"/>
        <v/>
      </c>
      <c r="B1749" t="s">
        <v>68</v>
      </c>
      <c r="C1749" t="s">
        <v>79</v>
      </c>
      <c r="D1749" s="8" t="s">
        <v>346</v>
      </c>
      <c r="E1749">
        <v>20</v>
      </c>
      <c r="F1749">
        <v>2.6064982414245605</v>
      </c>
      <c r="G1749">
        <v>1.8710702657699585</v>
      </c>
      <c r="H1749">
        <v>2.2429103031754494E-2</v>
      </c>
      <c r="I1749">
        <v>92.776959254897847</v>
      </c>
      <c r="J1749">
        <v>1</v>
      </c>
      <c r="K1749" s="6" t="s">
        <v>3221</v>
      </c>
    </row>
    <row r="1750" spans="1:11" x14ac:dyDescent="0.3">
      <c r="A1750" s="5" t="str">
        <f t="shared" si="27"/>
        <v/>
      </c>
      <c r="B1750" t="s">
        <v>68</v>
      </c>
      <c r="C1750" t="s">
        <v>79</v>
      </c>
      <c r="D1750" s="8" t="s">
        <v>346</v>
      </c>
      <c r="E1750">
        <v>21</v>
      </c>
      <c r="F1750">
        <v>2.4737086296081543</v>
      </c>
      <c r="G1750">
        <v>2.841724157333374</v>
      </c>
      <c r="H1750">
        <v>2.1963765844702721E-2</v>
      </c>
      <c r="I1750">
        <v>89.548579828639291</v>
      </c>
      <c r="J1750">
        <v>1</v>
      </c>
      <c r="K1750" s="6" t="s">
        <v>3222</v>
      </c>
    </row>
    <row r="1751" spans="1:11" x14ac:dyDescent="0.3">
      <c r="A1751" s="5" t="str">
        <f t="shared" si="27"/>
        <v/>
      </c>
      <c r="B1751" t="s">
        <v>68</v>
      </c>
      <c r="C1751" t="s">
        <v>79</v>
      </c>
      <c r="D1751" s="8" t="s">
        <v>346</v>
      </c>
      <c r="E1751">
        <v>22</v>
      </c>
      <c r="F1751">
        <v>2.2900676727294922</v>
      </c>
      <c r="G1751">
        <v>2.390843391418457</v>
      </c>
      <c r="H1751">
        <v>2.0680427551269531E-2</v>
      </c>
      <c r="I1751">
        <v>86.316613812643652</v>
      </c>
      <c r="J1751">
        <v>1</v>
      </c>
      <c r="K1751" s="6" t="s">
        <v>3223</v>
      </c>
    </row>
    <row r="1752" spans="1:11" x14ac:dyDescent="0.3">
      <c r="A1752" s="5" t="str">
        <f t="shared" si="27"/>
        <v/>
      </c>
      <c r="B1752" t="s">
        <v>68</v>
      </c>
      <c r="C1752" t="s">
        <v>79</v>
      </c>
      <c r="D1752" s="8" t="s">
        <v>346</v>
      </c>
      <c r="E1752">
        <v>23</v>
      </c>
      <c r="F1752">
        <v>1.9810724258422852</v>
      </c>
      <c r="G1752">
        <v>2.0318953990936279</v>
      </c>
      <c r="H1752">
        <v>1.9154900684952736E-2</v>
      </c>
      <c r="I1752">
        <v>84.293972319419851</v>
      </c>
      <c r="J1752">
        <v>1</v>
      </c>
      <c r="K1752" s="6" t="s">
        <v>3224</v>
      </c>
    </row>
    <row r="1753" spans="1:11" x14ac:dyDescent="0.3">
      <c r="A1753" s="5" t="str">
        <f t="shared" si="27"/>
        <v/>
      </c>
      <c r="B1753" t="s">
        <v>68</v>
      </c>
      <c r="C1753" t="s">
        <v>79</v>
      </c>
      <c r="D1753" s="8" t="s">
        <v>346</v>
      </c>
      <c r="E1753">
        <v>24</v>
      </c>
      <c r="F1753">
        <v>1.6888790130615234</v>
      </c>
      <c r="G1753">
        <v>1.6860282421112061</v>
      </c>
      <c r="H1753">
        <v>1.7422599717974663E-2</v>
      </c>
      <c r="I1753">
        <v>82.543554239538508</v>
      </c>
      <c r="J1753">
        <v>1</v>
      </c>
      <c r="K1753" s="6" t="s">
        <v>3225</v>
      </c>
    </row>
    <row r="1754" spans="1:11" x14ac:dyDescent="0.3">
      <c r="A1754" s="5" t="str">
        <f t="shared" si="27"/>
        <v/>
      </c>
      <c r="B1754" t="s">
        <v>68</v>
      </c>
      <c r="C1754" t="s">
        <v>79</v>
      </c>
      <c r="D1754" s="8" t="s">
        <v>347</v>
      </c>
      <c r="E1754">
        <v>1</v>
      </c>
      <c r="F1754">
        <v>1.3943145275115967</v>
      </c>
      <c r="G1754">
        <v>1.4258579015731812</v>
      </c>
      <c r="H1754">
        <v>1.3920959085226059E-2</v>
      </c>
      <c r="I1754">
        <v>81.040802397039116</v>
      </c>
      <c r="J1754">
        <v>1</v>
      </c>
      <c r="K1754" s="6" t="s">
        <v>3226</v>
      </c>
    </row>
    <row r="1755" spans="1:11" x14ac:dyDescent="0.3">
      <c r="A1755" s="5" t="str">
        <f t="shared" si="27"/>
        <v/>
      </c>
      <c r="B1755" t="s">
        <v>68</v>
      </c>
      <c r="C1755" t="s">
        <v>79</v>
      </c>
      <c r="D1755" s="8" t="s">
        <v>347</v>
      </c>
      <c r="E1755">
        <v>2</v>
      </c>
      <c r="F1755">
        <v>1.1820957660675049</v>
      </c>
      <c r="G1755">
        <v>1.2135788202285767</v>
      </c>
      <c r="H1755">
        <v>1.2613022699952126E-2</v>
      </c>
      <c r="I1755">
        <v>80.186846617837517</v>
      </c>
      <c r="J1755">
        <v>1</v>
      </c>
      <c r="K1755" s="6" t="s">
        <v>3227</v>
      </c>
    </row>
    <row r="1756" spans="1:11" x14ac:dyDescent="0.3">
      <c r="A1756" s="5" t="str">
        <f t="shared" si="27"/>
        <v/>
      </c>
      <c r="B1756" t="s">
        <v>68</v>
      </c>
      <c r="C1756" t="s">
        <v>79</v>
      </c>
      <c r="D1756" s="8" t="s">
        <v>347</v>
      </c>
      <c r="E1756">
        <v>3</v>
      </c>
      <c r="F1756">
        <v>1.0350894927978516</v>
      </c>
      <c r="G1756">
        <v>1.0536535978317261</v>
      </c>
      <c r="H1756">
        <v>1.1139505542814732E-2</v>
      </c>
      <c r="I1756">
        <v>78.734634425681648</v>
      </c>
      <c r="J1756">
        <v>1</v>
      </c>
      <c r="K1756" s="6" t="s">
        <v>3228</v>
      </c>
    </row>
    <row r="1757" spans="1:11" x14ac:dyDescent="0.3">
      <c r="A1757" s="5" t="str">
        <f t="shared" si="27"/>
        <v/>
      </c>
      <c r="B1757" t="s">
        <v>68</v>
      </c>
      <c r="C1757" t="s">
        <v>79</v>
      </c>
      <c r="D1757" s="8" t="s">
        <v>347</v>
      </c>
      <c r="E1757">
        <v>4</v>
      </c>
      <c r="F1757">
        <v>0.91760694980621338</v>
      </c>
      <c r="G1757">
        <v>0.93852531909942627</v>
      </c>
      <c r="H1757">
        <v>9.9756587296724319E-3</v>
      </c>
      <c r="I1757">
        <v>77.430396694893105</v>
      </c>
      <c r="J1757">
        <v>1</v>
      </c>
      <c r="K1757" s="6" t="s">
        <v>3229</v>
      </c>
    </row>
    <row r="1758" spans="1:11" x14ac:dyDescent="0.3">
      <c r="A1758" s="5" t="str">
        <f t="shared" si="27"/>
        <v/>
      </c>
      <c r="B1758" t="s">
        <v>68</v>
      </c>
      <c r="C1758" t="s">
        <v>79</v>
      </c>
      <c r="D1758" s="8" t="s">
        <v>347</v>
      </c>
      <c r="E1758">
        <v>5</v>
      </c>
      <c r="F1758">
        <v>0.84920299053192139</v>
      </c>
      <c r="G1758">
        <v>0.86286330223083496</v>
      </c>
      <c r="H1758">
        <v>9.0994182974100113E-3</v>
      </c>
      <c r="I1758">
        <v>76.201514466013919</v>
      </c>
      <c r="J1758">
        <v>1</v>
      </c>
      <c r="K1758" s="6" t="s">
        <v>3230</v>
      </c>
    </row>
    <row r="1759" spans="1:11" x14ac:dyDescent="0.3">
      <c r="A1759" s="5" t="str">
        <f t="shared" si="27"/>
        <v/>
      </c>
      <c r="B1759" t="s">
        <v>68</v>
      </c>
      <c r="C1759" t="s">
        <v>79</v>
      </c>
      <c r="D1759" s="8" t="s">
        <v>347</v>
      </c>
      <c r="E1759">
        <v>6</v>
      </c>
      <c r="F1759">
        <v>0.80534654855728149</v>
      </c>
      <c r="G1759">
        <v>0.81629681587219238</v>
      </c>
      <c r="H1759">
        <v>8.3504077047109604E-3</v>
      </c>
      <c r="I1759">
        <v>74.841604005493025</v>
      </c>
      <c r="J1759">
        <v>1</v>
      </c>
      <c r="K1759" s="6" t="s">
        <v>3231</v>
      </c>
    </row>
    <row r="1760" spans="1:11" x14ac:dyDescent="0.3">
      <c r="A1760" s="5" t="str">
        <f t="shared" si="27"/>
        <v/>
      </c>
      <c r="B1760" t="s">
        <v>68</v>
      </c>
      <c r="C1760" t="s">
        <v>79</v>
      </c>
      <c r="D1760" s="8" t="s">
        <v>347</v>
      </c>
      <c r="E1760">
        <v>7</v>
      </c>
      <c r="F1760">
        <v>0.79412162303924561</v>
      </c>
      <c r="G1760">
        <v>0.81454735994338989</v>
      </c>
      <c r="H1760">
        <v>8.2269106060266495E-3</v>
      </c>
      <c r="I1760">
        <v>74.466361751309805</v>
      </c>
      <c r="J1760">
        <v>1</v>
      </c>
      <c r="K1760" s="6" t="s">
        <v>3232</v>
      </c>
    </row>
    <row r="1761" spans="1:11" x14ac:dyDescent="0.3">
      <c r="A1761" s="5" t="str">
        <f t="shared" si="27"/>
        <v/>
      </c>
      <c r="B1761" t="s">
        <v>68</v>
      </c>
      <c r="C1761" t="s">
        <v>79</v>
      </c>
      <c r="D1761" s="8" t="s">
        <v>347</v>
      </c>
      <c r="E1761">
        <v>8</v>
      </c>
      <c r="F1761">
        <v>0.84795063734054565</v>
      </c>
      <c r="G1761">
        <v>0.85921710729598999</v>
      </c>
      <c r="H1761">
        <v>9.1804713010787964E-3</v>
      </c>
      <c r="I1761">
        <v>74.558172310115651</v>
      </c>
      <c r="J1761">
        <v>1</v>
      </c>
      <c r="K1761" s="6" t="s">
        <v>3233</v>
      </c>
    </row>
    <row r="1762" spans="1:11" x14ac:dyDescent="0.3">
      <c r="A1762" s="5" t="str">
        <f t="shared" si="27"/>
        <v/>
      </c>
      <c r="B1762" t="s">
        <v>68</v>
      </c>
      <c r="C1762" t="s">
        <v>79</v>
      </c>
      <c r="D1762" s="8" t="s">
        <v>347</v>
      </c>
      <c r="E1762">
        <v>9</v>
      </c>
      <c r="F1762">
        <v>0.96168142557144165</v>
      </c>
      <c r="G1762">
        <v>0.97822284698486328</v>
      </c>
      <c r="H1762">
        <v>1.1148414574563503E-2</v>
      </c>
      <c r="I1762">
        <v>77.575693361540729</v>
      </c>
      <c r="J1762">
        <v>1</v>
      </c>
      <c r="K1762" s="6" t="s">
        <v>3234</v>
      </c>
    </row>
    <row r="1763" spans="1:11" x14ac:dyDescent="0.3">
      <c r="A1763" s="5" t="str">
        <f t="shared" si="27"/>
        <v/>
      </c>
      <c r="B1763" t="s">
        <v>68</v>
      </c>
      <c r="C1763" t="s">
        <v>79</v>
      </c>
      <c r="D1763" s="8" t="s">
        <v>347</v>
      </c>
      <c r="E1763">
        <v>10</v>
      </c>
      <c r="F1763">
        <v>1.1419548988342285</v>
      </c>
      <c r="G1763">
        <v>1.1181572675704956</v>
      </c>
      <c r="H1763">
        <v>1.3618084602057934E-2</v>
      </c>
      <c r="I1763">
        <v>82.291744894764278</v>
      </c>
      <c r="J1763">
        <v>1</v>
      </c>
      <c r="K1763" s="6" t="s">
        <v>3235</v>
      </c>
    </row>
    <row r="1764" spans="1:11" x14ac:dyDescent="0.3">
      <c r="A1764" s="5" t="str">
        <f t="shared" si="27"/>
        <v/>
      </c>
      <c r="B1764" t="s">
        <v>68</v>
      </c>
      <c r="C1764" t="s">
        <v>79</v>
      </c>
      <c r="D1764" s="8" t="s">
        <v>347</v>
      </c>
      <c r="E1764">
        <v>11</v>
      </c>
      <c r="F1764">
        <v>1.3831537961959839</v>
      </c>
      <c r="G1764">
        <v>1.3956438302993774</v>
      </c>
      <c r="H1764">
        <v>1.5768760815262794E-2</v>
      </c>
      <c r="I1764">
        <v>87.475527769263508</v>
      </c>
      <c r="J1764">
        <v>1</v>
      </c>
      <c r="K1764" s="6" t="s">
        <v>3236</v>
      </c>
    </row>
    <row r="1765" spans="1:11" x14ac:dyDescent="0.3">
      <c r="A1765" s="5" t="str">
        <f t="shared" si="27"/>
        <v/>
      </c>
      <c r="B1765" t="s">
        <v>68</v>
      </c>
      <c r="C1765" t="s">
        <v>79</v>
      </c>
      <c r="D1765" s="8" t="s">
        <v>347</v>
      </c>
      <c r="E1765">
        <v>12</v>
      </c>
      <c r="F1765">
        <v>1.7169572114944458</v>
      </c>
      <c r="G1765">
        <v>1.7613352537155151</v>
      </c>
      <c r="H1765">
        <v>1.8136201426386833E-2</v>
      </c>
      <c r="I1765">
        <v>92.196513887333566</v>
      </c>
      <c r="J1765">
        <v>1</v>
      </c>
      <c r="K1765" s="6" t="s">
        <v>3237</v>
      </c>
    </row>
    <row r="1766" spans="1:11" x14ac:dyDescent="0.3">
      <c r="A1766" s="5" t="str">
        <f t="shared" si="27"/>
        <v/>
      </c>
      <c r="B1766" t="s">
        <v>68</v>
      </c>
      <c r="C1766" t="s">
        <v>79</v>
      </c>
      <c r="D1766" s="8" t="s">
        <v>347</v>
      </c>
      <c r="E1766">
        <v>13</v>
      </c>
      <c r="F1766">
        <v>2.1406407356262207</v>
      </c>
      <c r="G1766">
        <v>2.1759390830993652</v>
      </c>
      <c r="H1766">
        <v>1.9304187968373299E-2</v>
      </c>
      <c r="I1766">
        <v>95.420040772830987</v>
      </c>
      <c r="J1766">
        <v>1</v>
      </c>
      <c r="K1766" s="6" t="s">
        <v>3238</v>
      </c>
    </row>
    <row r="1767" spans="1:11" x14ac:dyDescent="0.3">
      <c r="A1767" s="5" t="str">
        <f t="shared" si="27"/>
        <v/>
      </c>
      <c r="B1767" t="s">
        <v>68</v>
      </c>
      <c r="C1767" t="s">
        <v>79</v>
      </c>
      <c r="D1767" s="8" t="s">
        <v>347</v>
      </c>
      <c r="E1767">
        <v>14</v>
      </c>
      <c r="F1767">
        <v>2.5261845588684082</v>
      </c>
      <c r="G1767">
        <v>2.5707583427429199</v>
      </c>
      <c r="H1767">
        <v>1.8475469201803207E-2</v>
      </c>
      <c r="I1767">
        <v>98.140238902889124</v>
      </c>
      <c r="J1767">
        <v>1</v>
      </c>
      <c r="K1767" s="6" t="s">
        <v>3239</v>
      </c>
    </row>
    <row r="1768" spans="1:11" x14ac:dyDescent="0.3">
      <c r="A1768" s="5" t="str">
        <f t="shared" si="27"/>
        <v/>
      </c>
      <c r="B1768" t="s">
        <v>68</v>
      </c>
      <c r="C1768" t="s">
        <v>79</v>
      </c>
      <c r="D1768" s="8" t="s">
        <v>347</v>
      </c>
      <c r="E1768">
        <v>15</v>
      </c>
      <c r="F1768">
        <v>2.8859868049621582</v>
      </c>
      <c r="G1768">
        <v>2.8926682472229004</v>
      </c>
      <c r="H1768">
        <v>1.0161804035305977E-2</v>
      </c>
      <c r="I1768">
        <v>99.751228813913315</v>
      </c>
      <c r="J1768">
        <v>1</v>
      </c>
      <c r="K1768" s="6" t="s">
        <v>3240</v>
      </c>
    </row>
    <row r="1769" spans="1:11" x14ac:dyDescent="0.3">
      <c r="A1769" s="5" t="str">
        <f t="shared" si="27"/>
        <v/>
      </c>
      <c r="B1769" t="s">
        <v>68</v>
      </c>
      <c r="C1769" t="s">
        <v>79</v>
      </c>
      <c r="D1769" s="8" t="s">
        <v>347</v>
      </c>
      <c r="E1769">
        <v>16</v>
      </c>
      <c r="F1769">
        <v>3.1553044319152832</v>
      </c>
      <c r="G1769">
        <v>3.148622989654541</v>
      </c>
      <c r="H1769">
        <v>1.0161804035305977E-2</v>
      </c>
      <c r="I1769">
        <v>100.95934027724886</v>
      </c>
      <c r="J1769">
        <v>1</v>
      </c>
      <c r="K1769" s="6" t="s">
        <v>3241</v>
      </c>
    </row>
    <row r="1770" spans="1:11" x14ac:dyDescent="0.3">
      <c r="A1770" s="5" t="str">
        <f t="shared" si="27"/>
        <v/>
      </c>
      <c r="B1770" t="s">
        <v>68</v>
      </c>
      <c r="C1770" t="s">
        <v>79</v>
      </c>
      <c r="D1770" s="8" t="s">
        <v>347</v>
      </c>
      <c r="E1770">
        <v>17</v>
      </c>
      <c r="F1770">
        <v>3.3384766578674316</v>
      </c>
      <c r="G1770">
        <v>3.3728001117706299</v>
      </c>
      <c r="H1770">
        <v>1.8577853217720985E-2</v>
      </c>
      <c r="I1770">
        <v>101.7677207944633</v>
      </c>
      <c r="J1770">
        <v>1</v>
      </c>
      <c r="K1770" s="6" t="s">
        <v>3242</v>
      </c>
    </row>
    <row r="1771" spans="1:11" x14ac:dyDescent="0.3">
      <c r="A1771" s="5" t="str">
        <f t="shared" si="27"/>
        <v/>
      </c>
      <c r="B1771" t="s">
        <v>68</v>
      </c>
      <c r="C1771" t="s">
        <v>79</v>
      </c>
      <c r="D1771" s="8" t="s">
        <v>347</v>
      </c>
      <c r="E1771">
        <v>18</v>
      </c>
      <c r="F1771">
        <v>3.4171090126037598</v>
      </c>
      <c r="G1771">
        <v>2.5134885311126709</v>
      </c>
      <c r="H1771">
        <v>2.1083900704979897E-2</v>
      </c>
      <c r="I1771">
        <v>101.40756983271872</v>
      </c>
      <c r="J1771">
        <v>1</v>
      </c>
      <c r="K1771" s="6" t="s">
        <v>3243</v>
      </c>
    </row>
    <row r="1772" spans="1:11" x14ac:dyDescent="0.3">
      <c r="A1772" s="5" t="str">
        <f t="shared" si="27"/>
        <v/>
      </c>
      <c r="B1772" t="s">
        <v>68</v>
      </c>
      <c r="C1772" t="s">
        <v>79</v>
      </c>
      <c r="D1772" s="8" t="s">
        <v>347</v>
      </c>
      <c r="E1772">
        <v>19</v>
      </c>
      <c r="F1772">
        <v>3.3208539485931396</v>
      </c>
      <c r="G1772">
        <v>2.9192006587982178</v>
      </c>
      <c r="H1772">
        <v>2.112216129899025E-2</v>
      </c>
      <c r="I1772">
        <v>99.91898341980324</v>
      </c>
      <c r="J1772">
        <v>1</v>
      </c>
      <c r="K1772" s="6" t="s">
        <v>3244</v>
      </c>
    </row>
    <row r="1773" spans="1:11" x14ac:dyDescent="0.3">
      <c r="A1773" s="5" t="str">
        <f t="shared" si="27"/>
        <v/>
      </c>
      <c r="B1773" t="s">
        <v>68</v>
      </c>
      <c r="C1773" t="s">
        <v>79</v>
      </c>
      <c r="D1773" s="8" t="s">
        <v>347</v>
      </c>
      <c r="E1773">
        <v>20</v>
      </c>
      <c r="F1773">
        <v>2.990164041519165</v>
      </c>
      <c r="G1773">
        <v>2.757533073425293</v>
      </c>
      <c r="H1773">
        <v>2.0770404487848282E-2</v>
      </c>
      <c r="I1773">
        <v>97.395102071520853</v>
      </c>
      <c r="J1773">
        <v>1</v>
      </c>
      <c r="K1773" s="6" t="s">
        <v>3245</v>
      </c>
    </row>
    <row r="1774" spans="1:11" x14ac:dyDescent="0.3">
      <c r="A1774" s="5" t="str">
        <f t="shared" si="27"/>
        <v/>
      </c>
      <c r="B1774" t="s">
        <v>68</v>
      </c>
      <c r="C1774" t="s">
        <v>79</v>
      </c>
      <c r="D1774" s="8" t="s">
        <v>347</v>
      </c>
      <c r="E1774">
        <v>21</v>
      </c>
      <c r="F1774">
        <v>2.9227948188781738</v>
      </c>
      <c r="G1774">
        <v>2.7284235954284668</v>
      </c>
      <c r="H1774">
        <v>1.9726527854800224E-2</v>
      </c>
      <c r="I1774">
        <v>93.247134871801819</v>
      </c>
      <c r="J1774">
        <v>1</v>
      </c>
      <c r="K1774" s="6" t="s">
        <v>3246</v>
      </c>
    </row>
    <row r="1775" spans="1:11" x14ac:dyDescent="0.3">
      <c r="A1775" s="5" t="str">
        <f t="shared" si="27"/>
        <v/>
      </c>
      <c r="B1775" t="s">
        <v>68</v>
      </c>
      <c r="C1775" t="s">
        <v>79</v>
      </c>
      <c r="D1775" s="8" t="s">
        <v>347</v>
      </c>
      <c r="E1775">
        <v>22</v>
      </c>
      <c r="F1775">
        <v>2.6799206733703613</v>
      </c>
      <c r="G1775">
        <v>3.0826396942138672</v>
      </c>
      <c r="H1775">
        <v>1.8933752551674843E-2</v>
      </c>
      <c r="I1775">
        <v>89.280844500253821</v>
      </c>
      <c r="J1775">
        <v>1</v>
      </c>
      <c r="K1775" s="6" t="s">
        <v>3247</v>
      </c>
    </row>
    <row r="1776" spans="1:11" x14ac:dyDescent="0.3">
      <c r="A1776" s="5" t="str">
        <f t="shared" si="27"/>
        <v/>
      </c>
      <c r="B1776" t="s">
        <v>68</v>
      </c>
      <c r="C1776" t="s">
        <v>79</v>
      </c>
      <c r="D1776" s="8" t="s">
        <v>347</v>
      </c>
      <c r="E1776">
        <v>23</v>
      </c>
      <c r="F1776">
        <v>2.362760066986084</v>
      </c>
      <c r="G1776">
        <v>2.584270715713501</v>
      </c>
      <c r="H1776">
        <v>1.7343038693070412E-2</v>
      </c>
      <c r="I1776">
        <v>86.764021339009091</v>
      </c>
      <c r="J1776">
        <v>1</v>
      </c>
      <c r="K1776" s="6" t="s">
        <v>3248</v>
      </c>
    </row>
    <row r="1777" spans="1:11" x14ac:dyDescent="0.3">
      <c r="A1777" s="5" t="str">
        <f t="shared" si="27"/>
        <v/>
      </c>
      <c r="B1777" t="s">
        <v>68</v>
      </c>
      <c r="C1777" t="s">
        <v>79</v>
      </c>
      <c r="D1777" s="8" t="s">
        <v>347</v>
      </c>
      <c r="E1777">
        <v>24</v>
      </c>
      <c r="F1777">
        <v>2.0214056968688965</v>
      </c>
      <c r="G1777">
        <v>2.1826481819152832</v>
      </c>
      <c r="H1777">
        <v>1.5773724764585495E-2</v>
      </c>
      <c r="I1777">
        <v>85.008740620776607</v>
      </c>
      <c r="J1777">
        <v>1</v>
      </c>
      <c r="K1777" s="6" t="s">
        <v>3249</v>
      </c>
    </row>
    <row r="1778" spans="1:11" x14ac:dyDescent="0.3">
      <c r="A1778" s="5" t="str">
        <f t="shared" si="27"/>
        <v/>
      </c>
      <c r="B1778" t="s">
        <v>68</v>
      </c>
      <c r="C1778" t="s">
        <v>79</v>
      </c>
      <c r="D1778" s="8" t="s">
        <v>348</v>
      </c>
      <c r="E1778">
        <v>1</v>
      </c>
      <c r="F1778">
        <v>1.7239401340484619</v>
      </c>
      <c r="G1778">
        <v>1.7791739702224731</v>
      </c>
      <c r="H1778">
        <v>1.6315978020429611E-2</v>
      </c>
      <c r="I1778">
        <v>82.960702559527235</v>
      </c>
      <c r="J1778">
        <v>1</v>
      </c>
      <c r="K1778" s="6" t="s">
        <v>3250</v>
      </c>
    </row>
    <row r="1779" spans="1:11" x14ac:dyDescent="0.3">
      <c r="A1779" s="5" t="str">
        <f t="shared" si="27"/>
        <v/>
      </c>
      <c r="B1779" t="s">
        <v>68</v>
      </c>
      <c r="C1779" t="s">
        <v>79</v>
      </c>
      <c r="D1779" s="8" t="s">
        <v>348</v>
      </c>
      <c r="E1779">
        <v>2</v>
      </c>
      <c r="F1779">
        <v>1.4982110261917114</v>
      </c>
      <c r="G1779">
        <v>1.5051877498626709</v>
      </c>
      <c r="H1779">
        <v>1.4789935201406479E-2</v>
      </c>
      <c r="I1779">
        <v>81.700359427153884</v>
      </c>
      <c r="J1779">
        <v>1</v>
      </c>
      <c r="K1779" s="6" t="s">
        <v>3251</v>
      </c>
    </row>
    <row r="1780" spans="1:11" x14ac:dyDescent="0.3">
      <c r="A1780" s="5" t="str">
        <f t="shared" si="27"/>
        <v/>
      </c>
      <c r="B1780" t="s">
        <v>68</v>
      </c>
      <c r="C1780" t="s">
        <v>79</v>
      </c>
      <c r="D1780" s="8" t="s">
        <v>348</v>
      </c>
      <c r="E1780">
        <v>3</v>
      </c>
      <c r="F1780">
        <v>1.2957408428192139</v>
      </c>
      <c r="G1780">
        <v>1.30545973777771</v>
      </c>
      <c r="H1780">
        <v>1.3100668787956238E-2</v>
      </c>
      <c r="I1780">
        <v>80.514831483917703</v>
      </c>
      <c r="J1780">
        <v>1</v>
      </c>
      <c r="K1780" s="6" t="s">
        <v>3252</v>
      </c>
    </row>
    <row r="1781" spans="1:11" x14ac:dyDescent="0.3">
      <c r="A1781" s="5" t="str">
        <f t="shared" si="27"/>
        <v/>
      </c>
      <c r="B1781" t="s">
        <v>68</v>
      </c>
      <c r="C1781" t="s">
        <v>79</v>
      </c>
      <c r="D1781" s="8" t="s">
        <v>348</v>
      </c>
      <c r="E1781">
        <v>4</v>
      </c>
      <c r="F1781">
        <v>1.1452109813690186</v>
      </c>
      <c r="G1781">
        <v>1.1530898809432983</v>
      </c>
      <c r="H1781">
        <v>1.2010911479592323E-2</v>
      </c>
      <c r="I1781">
        <v>79.649609603581212</v>
      </c>
      <c r="J1781">
        <v>1</v>
      </c>
      <c r="K1781" s="6" t="s">
        <v>3253</v>
      </c>
    </row>
    <row r="1782" spans="1:11" x14ac:dyDescent="0.3">
      <c r="A1782" s="5" t="str">
        <f t="shared" si="27"/>
        <v/>
      </c>
      <c r="B1782" t="s">
        <v>68</v>
      </c>
      <c r="C1782" t="s">
        <v>79</v>
      </c>
      <c r="D1782" s="8" t="s">
        <v>348</v>
      </c>
      <c r="E1782">
        <v>5</v>
      </c>
      <c r="F1782">
        <v>1.0424929857254028</v>
      </c>
      <c r="G1782">
        <v>1.0529906749725342</v>
      </c>
      <c r="H1782">
        <v>1.112428680062294E-2</v>
      </c>
      <c r="I1782">
        <v>78.641188928318002</v>
      </c>
      <c r="J1782">
        <v>1</v>
      </c>
      <c r="K1782" s="6" t="s">
        <v>3254</v>
      </c>
    </row>
    <row r="1783" spans="1:11" x14ac:dyDescent="0.3">
      <c r="A1783" s="5" t="str">
        <f t="shared" si="27"/>
        <v/>
      </c>
      <c r="B1783" t="s">
        <v>68</v>
      </c>
      <c r="C1783" t="s">
        <v>79</v>
      </c>
      <c r="D1783" s="8" t="s">
        <v>348</v>
      </c>
      <c r="E1783">
        <v>6</v>
      </c>
      <c r="F1783">
        <v>0.97410279512405396</v>
      </c>
      <c r="G1783">
        <v>0.97983306646347046</v>
      </c>
      <c r="H1783">
        <v>1.0229581035673618E-2</v>
      </c>
      <c r="I1783">
        <v>77.800566968802428</v>
      </c>
      <c r="J1783">
        <v>1</v>
      </c>
      <c r="K1783" s="6" t="s">
        <v>3255</v>
      </c>
    </row>
    <row r="1784" spans="1:11" x14ac:dyDescent="0.3">
      <c r="A1784" s="5" t="str">
        <f t="shared" si="27"/>
        <v/>
      </c>
      <c r="B1784" t="s">
        <v>68</v>
      </c>
      <c r="C1784" t="s">
        <v>79</v>
      </c>
      <c r="D1784" s="8" t="s">
        <v>348</v>
      </c>
      <c r="E1784">
        <v>7</v>
      </c>
      <c r="F1784">
        <v>0.92654019594192505</v>
      </c>
      <c r="G1784">
        <v>0.94584780931472778</v>
      </c>
      <c r="H1784">
        <v>9.8858466371893883E-3</v>
      </c>
      <c r="I1784">
        <v>77.064719299178975</v>
      </c>
      <c r="J1784">
        <v>1</v>
      </c>
      <c r="K1784" s="6" t="s">
        <v>3256</v>
      </c>
    </row>
    <row r="1785" spans="1:11" x14ac:dyDescent="0.3">
      <c r="A1785" s="5" t="str">
        <f t="shared" si="27"/>
        <v/>
      </c>
      <c r="B1785" t="s">
        <v>68</v>
      </c>
      <c r="C1785" t="s">
        <v>79</v>
      </c>
      <c r="D1785" s="8" t="s">
        <v>348</v>
      </c>
      <c r="E1785">
        <v>8</v>
      </c>
      <c r="F1785">
        <v>0.98870664834976196</v>
      </c>
      <c r="G1785">
        <v>0.98881512880325317</v>
      </c>
      <c r="H1785">
        <v>1.1207667179405689E-2</v>
      </c>
      <c r="I1785">
        <v>77.044882486881818</v>
      </c>
      <c r="J1785">
        <v>1</v>
      </c>
      <c r="K1785" s="6" t="s">
        <v>3257</v>
      </c>
    </row>
    <row r="1786" spans="1:11" x14ac:dyDescent="0.3">
      <c r="A1786" s="5" t="str">
        <f t="shared" si="27"/>
        <v/>
      </c>
      <c r="B1786" t="s">
        <v>68</v>
      </c>
      <c r="C1786" t="s">
        <v>79</v>
      </c>
      <c r="D1786" s="8" t="s">
        <v>348</v>
      </c>
      <c r="E1786">
        <v>9</v>
      </c>
      <c r="F1786">
        <v>1.140865683555603</v>
      </c>
      <c r="G1786">
        <v>1.1535950899124146</v>
      </c>
      <c r="H1786">
        <v>1.3680385425686836E-2</v>
      </c>
      <c r="I1786">
        <v>81.015107365551046</v>
      </c>
      <c r="J1786">
        <v>1</v>
      </c>
      <c r="K1786" s="6" t="s">
        <v>3258</v>
      </c>
    </row>
    <row r="1787" spans="1:11" x14ac:dyDescent="0.3">
      <c r="A1787" s="5" t="str">
        <f t="shared" si="27"/>
        <v/>
      </c>
      <c r="B1787" t="s">
        <v>68</v>
      </c>
      <c r="C1787" t="s">
        <v>79</v>
      </c>
      <c r="D1787" s="8" t="s">
        <v>348</v>
      </c>
      <c r="E1787">
        <v>10</v>
      </c>
      <c r="F1787">
        <v>1.42453932762146</v>
      </c>
      <c r="G1787">
        <v>1.4358603954315186</v>
      </c>
      <c r="H1787">
        <v>1.6633091494441032E-2</v>
      </c>
      <c r="I1787">
        <v>85.983724607536899</v>
      </c>
      <c r="J1787">
        <v>1</v>
      </c>
      <c r="K1787" s="6" t="s">
        <v>3259</v>
      </c>
    </row>
    <row r="1788" spans="1:11" x14ac:dyDescent="0.3">
      <c r="A1788" s="5" t="str">
        <f t="shared" si="27"/>
        <v/>
      </c>
      <c r="B1788" t="s">
        <v>68</v>
      </c>
      <c r="C1788" t="s">
        <v>79</v>
      </c>
      <c r="D1788" s="8" t="s">
        <v>348</v>
      </c>
      <c r="E1788">
        <v>11</v>
      </c>
      <c r="F1788">
        <v>1.8403291702270508</v>
      </c>
      <c r="G1788">
        <v>1.8294084072113037</v>
      </c>
      <c r="H1788">
        <v>1.890227384865284E-2</v>
      </c>
      <c r="I1788">
        <v>91.494582545814325</v>
      </c>
      <c r="J1788">
        <v>1</v>
      </c>
      <c r="K1788" s="6" t="s">
        <v>3260</v>
      </c>
    </row>
    <row r="1789" spans="1:11" x14ac:dyDescent="0.3">
      <c r="A1789" s="5" t="str">
        <f t="shared" si="27"/>
        <v/>
      </c>
      <c r="B1789" t="s">
        <v>68</v>
      </c>
      <c r="C1789" t="s">
        <v>79</v>
      </c>
      <c r="D1789" s="8" t="s">
        <v>348</v>
      </c>
      <c r="E1789">
        <v>12</v>
      </c>
      <c r="F1789">
        <v>2.3481860160827637</v>
      </c>
      <c r="G1789">
        <v>2.3087983131408691</v>
      </c>
      <c r="H1789">
        <v>1.9242074340581894E-2</v>
      </c>
      <c r="I1789">
        <v>95.930880733654263</v>
      </c>
      <c r="J1789">
        <v>1</v>
      </c>
      <c r="K1789" s="6" t="s">
        <v>3261</v>
      </c>
    </row>
    <row r="1790" spans="1:11" x14ac:dyDescent="0.3">
      <c r="A1790" s="5" t="str">
        <f t="shared" si="27"/>
        <v/>
      </c>
      <c r="B1790" t="s">
        <v>68</v>
      </c>
      <c r="C1790" t="s">
        <v>79</v>
      </c>
      <c r="D1790" s="8" t="s">
        <v>348</v>
      </c>
      <c r="E1790">
        <v>13</v>
      </c>
      <c r="F1790">
        <v>2.7606461048126221</v>
      </c>
      <c r="G1790">
        <v>2.7651302814483643</v>
      </c>
      <c r="H1790">
        <v>1.0974481701850891E-2</v>
      </c>
      <c r="I1790">
        <v>98.970638833447239</v>
      </c>
      <c r="J1790">
        <v>1</v>
      </c>
      <c r="K1790" s="6" t="s">
        <v>3262</v>
      </c>
    </row>
    <row r="1791" spans="1:11" x14ac:dyDescent="0.3">
      <c r="A1791" s="5" t="str">
        <f t="shared" si="27"/>
        <v/>
      </c>
      <c r="B1791" t="s">
        <v>68</v>
      </c>
      <c r="C1791" t="s">
        <v>79</v>
      </c>
      <c r="D1791" s="8" t="s">
        <v>348</v>
      </c>
      <c r="E1791">
        <v>14</v>
      </c>
      <c r="F1791">
        <v>3.107712984085083</v>
      </c>
      <c r="G1791">
        <v>3.1032288074493408</v>
      </c>
      <c r="H1791">
        <v>1.0974481701850891E-2</v>
      </c>
      <c r="I1791">
        <v>101.72469929363102</v>
      </c>
      <c r="J1791">
        <v>1</v>
      </c>
      <c r="K1791" s="6" t="s">
        <v>3263</v>
      </c>
    </row>
    <row r="1792" spans="1:11" x14ac:dyDescent="0.3">
      <c r="A1792" s="5" t="str">
        <f t="shared" si="27"/>
        <v/>
      </c>
      <c r="B1792" t="s">
        <v>68</v>
      </c>
      <c r="C1792" t="s">
        <v>79</v>
      </c>
      <c r="D1792" s="8" t="s">
        <v>348</v>
      </c>
      <c r="E1792">
        <v>15</v>
      </c>
      <c r="F1792">
        <v>3.2872629165649414</v>
      </c>
      <c r="G1792">
        <v>3.2667052745819092</v>
      </c>
      <c r="H1792">
        <v>2.0745489746332169E-2</v>
      </c>
      <c r="I1792">
        <v>102.77288481231612</v>
      </c>
      <c r="J1792">
        <v>1</v>
      </c>
      <c r="K1792" s="6" t="s">
        <v>3264</v>
      </c>
    </row>
    <row r="1793" spans="1:11" x14ac:dyDescent="0.3">
      <c r="A1793" s="5" t="str">
        <f t="shared" si="27"/>
        <v/>
      </c>
      <c r="B1793" t="s">
        <v>68</v>
      </c>
      <c r="C1793" t="s">
        <v>79</v>
      </c>
      <c r="D1793" s="8" t="s">
        <v>348</v>
      </c>
      <c r="E1793">
        <v>16</v>
      </c>
      <c r="F1793">
        <v>3.4495501518249512</v>
      </c>
      <c r="G1793">
        <v>2.5710535049438477</v>
      </c>
      <c r="H1793">
        <v>2.4095522239804268E-2</v>
      </c>
      <c r="I1793">
        <v>101.64524390695466</v>
      </c>
      <c r="J1793">
        <v>1</v>
      </c>
      <c r="K1793" s="6" t="s">
        <v>3265</v>
      </c>
    </row>
    <row r="1794" spans="1:11" x14ac:dyDescent="0.3">
      <c r="A1794" s="5" t="str">
        <f t="shared" ref="A1794:A1857" si="28">IF(AND(category = B1794, subcategory=C1794, reportdate = D1794), E1794, "")</f>
        <v/>
      </c>
      <c r="B1794" t="s">
        <v>68</v>
      </c>
      <c r="C1794" t="s">
        <v>79</v>
      </c>
      <c r="D1794" s="8" t="s">
        <v>348</v>
      </c>
      <c r="E1794">
        <v>17</v>
      </c>
      <c r="F1794">
        <v>3.5425879955291748</v>
      </c>
      <c r="G1794">
        <v>2.9730963706970215</v>
      </c>
      <c r="H1794">
        <v>2.5002665817737579E-2</v>
      </c>
      <c r="I1794">
        <v>102.62349881946017</v>
      </c>
      <c r="J1794">
        <v>1</v>
      </c>
      <c r="K1794" s="6" t="s">
        <v>3266</v>
      </c>
    </row>
    <row r="1795" spans="1:11" x14ac:dyDescent="0.3">
      <c r="A1795" s="5" t="str">
        <f t="shared" si="28"/>
        <v/>
      </c>
      <c r="B1795" t="s">
        <v>68</v>
      </c>
      <c r="C1795" t="s">
        <v>79</v>
      </c>
      <c r="D1795" s="8" t="s">
        <v>348</v>
      </c>
      <c r="E1795">
        <v>18</v>
      </c>
      <c r="F1795">
        <v>3.5384054183959961</v>
      </c>
      <c r="G1795">
        <v>3.2490923404693604</v>
      </c>
      <c r="H1795">
        <v>2.4637702852487564E-2</v>
      </c>
      <c r="I1795">
        <v>101.86289340061367</v>
      </c>
      <c r="J1795">
        <v>1</v>
      </c>
      <c r="K1795" s="6" t="s">
        <v>3267</v>
      </c>
    </row>
    <row r="1796" spans="1:11" x14ac:dyDescent="0.3">
      <c r="A1796" s="5" t="str">
        <f t="shared" si="28"/>
        <v/>
      </c>
      <c r="B1796" t="s">
        <v>68</v>
      </c>
      <c r="C1796" t="s">
        <v>79</v>
      </c>
      <c r="D1796" s="8" t="s">
        <v>348</v>
      </c>
      <c r="E1796">
        <v>19</v>
      </c>
      <c r="F1796">
        <v>3.4214942455291748</v>
      </c>
      <c r="G1796">
        <v>3.20169997215271</v>
      </c>
      <c r="H1796">
        <v>2.4004561826586723E-2</v>
      </c>
      <c r="I1796">
        <v>100.45808382944224</v>
      </c>
      <c r="J1796">
        <v>1</v>
      </c>
      <c r="K1796" s="6" t="s">
        <v>3268</v>
      </c>
    </row>
    <row r="1797" spans="1:11" x14ac:dyDescent="0.3">
      <c r="A1797" s="5" t="str">
        <f t="shared" si="28"/>
        <v/>
      </c>
      <c r="B1797" t="s">
        <v>68</v>
      </c>
      <c r="C1797" t="s">
        <v>79</v>
      </c>
      <c r="D1797" s="8" t="s">
        <v>348</v>
      </c>
      <c r="E1797">
        <v>20</v>
      </c>
      <c r="F1797">
        <v>3.221487283706665</v>
      </c>
      <c r="G1797">
        <v>3.399848461151123</v>
      </c>
      <c r="H1797">
        <v>2.3194003850221634E-2</v>
      </c>
      <c r="I1797">
        <v>97.537941268890833</v>
      </c>
      <c r="J1797">
        <v>1</v>
      </c>
      <c r="K1797" s="6" t="s">
        <v>3269</v>
      </c>
    </row>
    <row r="1798" spans="1:11" x14ac:dyDescent="0.3">
      <c r="A1798" s="5" t="str">
        <f t="shared" si="28"/>
        <v/>
      </c>
      <c r="B1798" t="s">
        <v>68</v>
      </c>
      <c r="C1798" t="s">
        <v>79</v>
      </c>
      <c r="D1798" s="8" t="s">
        <v>348</v>
      </c>
      <c r="E1798">
        <v>21</v>
      </c>
      <c r="F1798">
        <v>3.0189874172210693</v>
      </c>
      <c r="G1798">
        <v>3.1800937652587891</v>
      </c>
      <c r="H1798">
        <v>2.2511221468448639E-2</v>
      </c>
      <c r="I1798">
        <v>91.406622841832601</v>
      </c>
      <c r="J1798">
        <v>1</v>
      </c>
      <c r="K1798" s="6" t="s">
        <v>3270</v>
      </c>
    </row>
    <row r="1799" spans="1:11" x14ac:dyDescent="0.3">
      <c r="A1799" s="5" t="str">
        <f t="shared" si="28"/>
        <v/>
      </c>
      <c r="B1799" t="s">
        <v>68</v>
      </c>
      <c r="C1799" t="s">
        <v>79</v>
      </c>
      <c r="D1799" s="8" t="s">
        <v>348</v>
      </c>
      <c r="E1799">
        <v>22</v>
      </c>
      <c r="F1799">
        <v>2.7653622627258301</v>
      </c>
      <c r="G1799">
        <v>2.8823561668395996</v>
      </c>
      <c r="H1799">
        <v>2.1257825195789337E-2</v>
      </c>
      <c r="I1799">
        <v>87.992256669168768</v>
      </c>
      <c r="J1799">
        <v>1</v>
      </c>
      <c r="K1799" s="6" t="s">
        <v>3271</v>
      </c>
    </row>
    <row r="1800" spans="1:11" x14ac:dyDescent="0.3">
      <c r="A1800" s="5" t="str">
        <f t="shared" si="28"/>
        <v/>
      </c>
      <c r="B1800" t="s">
        <v>68</v>
      </c>
      <c r="C1800" t="s">
        <v>79</v>
      </c>
      <c r="D1800" s="8" t="s">
        <v>348</v>
      </c>
      <c r="E1800">
        <v>23</v>
      </c>
      <c r="F1800">
        <v>2.4663589000701904</v>
      </c>
      <c r="G1800">
        <v>2.5319764614105225</v>
      </c>
      <c r="H1800">
        <v>1.9933689385652542E-2</v>
      </c>
      <c r="I1800">
        <v>85.574016379934278</v>
      </c>
      <c r="J1800">
        <v>1</v>
      </c>
      <c r="K1800" s="6" t="s">
        <v>3272</v>
      </c>
    </row>
    <row r="1801" spans="1:11" x14ac:dyDescent="0.3">
      <c r="A1801" s="5" t="str">
        <f t="shared" si="28"/>
        <v/>
      </c>
      <c r="B1801" t="s">
        <v>68</v>
      </c>
      <c r="C1801" t="s">
        <v>79</v>
      </c>
      <c r="D1801" s="8" t="s">
        <v>348</v>
      </c>
      <c r="E1801">
        <v>24</v>
      </c>
      <c r="F1801">
        <v>2.1376392841339111</v>
      </c>
      <c r="G1801">
        <v>2.192655086517334</v>
      </c>
      <c r="H1801">
        <v>1.8548615276813507E-2</v>
      </c>
      <c r="I1801">
        <v>83.975593924421744</v>
      </c>
      <c r="J1801">
        <v>1</v>
      </c>
      <c r="K1801" s="6" t="s">
        <v>3273</v>
      </c>
    </row>
    <row r="1802" spans="1:11" x14ac:dyDescent="0.3">
      <c r="A1802" s="5" t="str">
        <f t="shared" si="28"/>
        <v/>
      </c>
      <c r="B1802" t="s">
        <v>68</v>
      </c>
      <c r="C1802" t="s">
        <v>79</v>
      </c>
      <c r="D1802" s="8" t="s">
        <v>349</v>
      </c>
      <c r="E1802">
        <v>1</v>
      </c>
      <c r="F1802">
        <v>1.8508036136627197</v>
      </c>
      <c r="G1802">
        <v>1.8520047664642334</v>
      </c>
      <c r="H1802">
        <v>1.6692690551280975E-2</v>
      </c>
      <c r="I1802">
        <v>82.550497735214336</v>
      </c>
      <c r="J1802">
        <v>1</v>
      </c>
      <c r="K1802" s="6" t="s">
        <v>3274</v>
      </c>
    </row>
    <row r="1803" spans="1:11" x14ac:dyDescent="0.3">
      <c r="A1803" s="5" t="str">
        <f t="shared" si="28"/>
        <v/>
      </c>
      <c r="B1803" t="s">
        <v>68</v>
      </c>
      <c r="C1803" t="s">
        <v>79</v>
      </c>
      <c r="D1803" s="8" t="s">
        <v>349</v>
      </c>
      <c r="E1803">
        <v>2</v>
      </c>
      <c r="F1803">
        <v>1.5942840576171875</v>
      </c>
      <c r="G1803">
        <v>1.6078146696090698</v>
      </c>
      <c r="H1803">
        <v>1.5245169401168823E-2</v>
      </c>
      <c r="I1803">
        <v>81.388959898601072</v>
      </c>
      <c r="J1803">
        <v>1</v>
      </c>
      <c r="K1803" s="6" t="s">
        <v>3275</v>
      </c>
    </row>
    <row r="1804" spans="1:11" x14ac:dyDescent="0.3">
      <c r="A1804" s="5" t="str">
        <f t="shared" si="28"/>
        <v/>
      </c>
      <c r="B1804" t="s">
        <v>68</v>
      </c>
      <c r="C1804" t="s">
        <v>79</v>
      </c>
      <c r="D1804" s="8" t="s">
        <v>349</v>
      </c>
      <c r="E1804">
        <v>3</v>
      </c>
      <c r="F1804">
        <v>1.3960312604904175</v>
      </c>
      <c r="G1804">
        <v>1.3936421871185303</v>
      </c>
      <c r="H1804">
        <v>1.3576914556324482E-2</v>
      </c>
      <c r="I1804">
        <v>80.981353113961958</v>
      </c>
      <c r="J1804">
        <v>1</v>
      </c>
      <c r="K1804" s="6" t="s">
        <v>3276</v>
      </c>
    </row>
    <row r="1805" spans="1:11" x14ac:dyDescent="0.3">
      <c r="A1805" s="5" t="str">
        <f t="shared" si="28"/>
        <v/>
      </c>
      <c r="B1805" t="s">
        <v>68</v>
      </c>
      <c r="C1805" t="s">
        <v>79</v>
      </c>
      <c r="D1805" s="8" t="s">
        <v>349</v>
      </c>
      <c r="E1805">
        <v>4</v>
      </c>
      <c r="F1805">
        <v>1.2377663850784302</v>
      </c>
      <c r="G1805">
        <v>1.2478245496749878</v>
      </c>
      <c r="H1805">
        <v>1.2502112425863743E-2</v>
      </c>
      <c r="I1805">
        <v>79.362571455410361</v>
      </c>
      <c r="J1805">
        <v>1</v>
      </c>
      <c r="K1805" s="6" t="s">
        <v>3277</v>
      </c>
    </row>
    <row r="1806" spans="1:11" x14ac:dyDescent="0.3">
      <c r="A1806" s="5" t="str">
        <f t="shared" si="28"/>
        <v/>
      </c>
      <c r="B1806" t="s">
        <v>68</v>
      </c>
      <c r="C1806" t="s">
        <v>79</v>
      </c>
      <c r="D1806" s="8" t="s">
        <v>349</v>
      </c>
      <c r="E1806">
        <v>5</v>
      </c>
      <c r="F1806">
        <v>1.1125540733337402</v>
      </c>
      <c r="G1806">
        <v>1.1190568208694458</v>
      </c>
      <c r="H1806">
        <v>1.1377605609595776E-2</v>
      </c>
      <c r="I1806">
        <v>78.138723246184938</v>
      </c>
      <c r="J1806">
        <v>1</v>
      </c>
      <c r="K1806" s="6" t="s">
        <v>3278</v>
      </c>
    </row>
    <row r="1807" spans="1:11" x14ac:dyDescent="0.3">
      <c r="A1807" s="5" t="str">
        <f t="shared" si="28"/>
        <v/>
      </c>
      <c r="B1807" t="s">
        <v>68</v>
      </c>
      <c r="C1807" t="s">
        <v>79</v>
      </c>
      <c r="D1807" s="8" t="s">
        <v>349</v>
      </c>
      <c r="E1807">
        <v>6</v>
      </c>
      <c r="F1807">
        <v>1.0377806425094604</v>
      </c>
      <c r="G1807">
        <v>1.0438656806945801</v>
      </c>
      <c r="H1807">
        <v>1.0513542219996452E-2</v>
      </c>
      <c r="I1807">
        <v>77.450945458276621</v>
      </c>
      <c r="J1807">
        <v>1</v>
      </c>
      <c r="K1807" s="6" t="s">
        <v>3279</v>
      </c>
    </row>
    <row r="1808" spans="1:11" x14ac:dyDescent="0.3">
      <c r="A1808" s="5" t="str">
        <f t="shared" si="28"/>
        <v/>
      </c>
      <c r="B1808" t="s">
        <v>68</v>
      </c>
      <c r="C1808" t="s">
        <v>79</v>
      </c>
      <c r="D1808" s="8" t="s">
        <v>349</v>
      </c>
      <c r="E1808">
        <v>7</v>
      </c>
      <c r="F1808">
        <v>0.98612791299819946</v>
      </c>
      <c r="G1808">
        <v>1.0025732517242432</v>
      </c>
      <c r="H1808">
        <v>1.0202851146459579E-2</v>
      </c>
      <c r="I1808">
        <v>76.760434201426008</v>
      </c>
      <c r="J1808">
        <v>1</v>
      </c>
      <c r="K1808" s="6" t="s">
        <v>3280</v>
      </c>
    </row>
    <row r="1809" spans="1:11" x14ac:dyDescent="0.3">
      <c r="A1809" s="5" t="str">
        <f t="shared" si="28"/>
        <v/>
      </c>
      <c r="B1809" t="s">
        <v>68</v>
      </c>
      <c r="C1809" t="s">
        <v>79</v>
      </c>
      <c r="D1809" s="8" t="s">
        <v>349</v>
      </c>
      <c r="E1809">
        <v>8</v>
      </c>
      <c r="F1809">
        <v>1.0209887027740479</v>
      </c>
      <c r="G1809">
        <v>1.0178524255752563</v>
      </c>
      <c r="H1809">
        <v>1.1319708079099655E-2</v>
      </c>
      <c r="I1809">
        <v>76.506465642914577</v>
      </c>
      <c r="J1809">
        <v>1</v>
      </c>
      <c r="K1809" s="6" t="s">
        <v>3281</v>
      </c>
    </row>
    <row r="1810" spans="1:11" x14ac:dyDescent="0.3">
      <c r="A1810" s="5" t="str">
        <f t="shared" si="28"/>
        <v/>
      </c>
      <c r="B1810" t="s">
        <v>68</v>
      </c>
      <c r="C1810" t="s">
        <v>79</v>
      </c>
      <c r="D1810" s="8" t="s">
        <v>349</v>
      </c>
      <c r="E1810">
        <v>9</v>
      </c>
      <c r="F1810">
        <v>1.1964390277862549</v>
      </c>
      <c r="G1810">
        <v>1.1746220588684082</v>
      </c>
      <c r="H1810">
        <v>1.3810549862682819E-2</v>
      </c>
      <c r="I1810">
        <v>78.583641713617752</v>
      </c>
      <c r="J1810">
        <v>1</v>
      </c>
      <c r="K1810" s="6" t="s">
        <v>3282</v>
      </c>
    </row>
    <row r="1811" spans="1:11" x14ac:dyDescent="0.3">
      <c r="A1811" s="5" t="str">
        <f t="shared" si="28"/>
        <v/>
      </c>
      <c r="B1811" t="s">
        <v>68</v>
      </c>
      <c r="C1811" t="s">
        <v>79</v>
      </c>
      <c r="D1811" s="8" t="s">
        <v>349</v>
      </c>
      <c r="E1811">
        <v>10</v>
      </c>
      <c r="F1811">
        <v>1.4332821369171143</v>
      </c>
      <c r="G1811">
        <v>1.4041749238967896</v>
      </c>
      <c r="H1811">
        <v>1.6716405749320984E-2</v>
      </c>
      <c r="I1811">
        <v>83.342254822266923</v>
      </c>
      <c r="J1811">
        <v>1</v>
      </c>
      <c r="K1811" s="6" t="s">
        <v>3283</v>
      </c>
    </row>
    <row r="1812" spans="1:11" x14ac:dyDescent="0.3">
      <c r="A1812" s="5" t="str">
        <f t="shared" si="28"/>
        <v/>
      </c>
      <c r="B1812" t="s">
        <v>68</v>
      </c>
      <c r="C1812" t="s">
        <v>79</v>
      </c>
      <c r="D1812" s="8" t="s">
        <v>349</v>
      </c>
      <c r="E1812">
        <v>11</v>
      </c>
      <c r="F1812">
        <v>1.7625597715377808</v>
      </c>
      <c r="G1812">
        <v>1.7132225036621094</v>
      </c>
      <c r="H1812">
        <v>1.9309837371110916E-2</v>
      </c>
      <c r="I1812">
        <v>87.80291844353755</v>
      </c>
      <c r="J1812">
        <v>1</v>
      </c>
      <c r="K1812" s="6" t="s">
        <v>3284</v>
      </c>
    </row>
    <row r="1813" spans="1:11" x14ac:dyDescent="0.3">
      <c r="A1813" s="5" t="str">
        <f t="shared" si="28"/>
        <v/>
      </c>
      <c r="B1813" t="s">
        <v>68</v>
      </c>
      <c r="C1813" t="s">
        <v>79</v>
      </c>
      <c r="D1813" s="8" t="s">
        <v>349</v>
      </c>
      <c r="E1813">
        <v>12</v>
      </c>
      <c r="F1813">
        <v>2.1404843330383301</v>
      </c>
      <c r="G1813">
        <v>2.1092486381530762</v>
      </c>
      <c r="H1813">
        <v>2.1366437897086143E-2</v>
      </c>
      <c r="I1813">
        <v>91.467913913485233</v>
      </c>
      <c r="J1813">
        <v>1</v>
      </c>
      <c r="K1813" s="6" t="s">
        <v>3285</v>
      </c>
    </row>
    <row r="1814" spans="1:11" x14ac:dyDescent="0.3">
      <c r="A1814" s="5" t="str">
        <f t="shared" si="28"/>
        <v/>
      </c>
      <c r="B1814" t="s">
        <v>68</v>
      </c>
      <c r="C1814" t="s">
        <v>79</v>
      </c>
      <c r="D1814" s="8" t="s">
        <v>349</v>
      </c>
      <c r="E1814">
        <v>13</v>
      </c>
      <c r="F1814">
        <v>2.503746509552002</v>
      </c>
      <c r="G1814">
        <v>2.5094723701477051</v>
      </c>
      <c r="H1814">
        <v>2.1930938586592674E-2</v>
      </c>
      <c r="I1814">
        <v>94.515699003838563</v>
      </c>
      <c r="J1814">
        <v>1</v>
      </c>
      <c r="K1814" s="6" t="s">
        <v>3286</v>
      </c>
    </row>
    <row r="1815" spans="1:11" x14ac:dyDescent="0.3">
      <c r="A1815" s="5" t="str">
        <f t="shared" si="28"/>
        <v/>
      </c>
      <c r="B1815" t="s">
        <v>68</v>
      </c>
      <c r="C1815" t="s">
        <v>79</v>
      </c>
      <c r="D1815" s="8" t="s">
        <v>349</v>
      </c>
      <c r="E1815">
        <v>14</v>
      </c>
      <c r="F1815">
        <v>2.857635498046875</v>
      </c>
      <c r="G1815">
        <v>2.8685615062713623</v>
      </c>
      <c r="H1815">
        <v>2.0106533542275429E-2</v>
      </c>
      <c r="I1815">
        <v>97.102584295597609</v>
      </c>
      <c r="J1815">
        <v>1</v>
      </c>
      <c r="K1815" s="6" t="s">
        <v>3287</v>
      </c>
    </row>
    <row r="1816" spans="1:11" x14ac:dyDescent="0.3">
      <c r="A1816" s="5" t="str">
        <f t="shared" si="28"/>
        <v/>
      </c>
      <c r="B1816" t="s">
        <v>68</v>
      </c>
      <c r="C1816" t="s">
        <v>79</v>
      </c>
      <c r="D1816" s="8" t="s">
        <v>349</v>
      </c>
      <c r="E1816">
        <v>15</v>
      </c>
      <c r="F1816">
        <v>3.1222782135009766</v>
      </c>
      <c r="G1816">
        <v>3.1278469562530518</v>
      </c>
      <c r="H1816">
        <v>1.0364362969994545E-2</v>
      </c>
      <c r="I1816">
        <v>98.235670412355091</v>
      </c>
      <c r="J1816">
        <v>1</v>
      </c>
      <c r="K1816" s="6" t="s">
        <v>3288</v>
      </c>
    </row>
    <row r="1817" spans="1:11" x14ac:dyDescent="0.3">
      <c r="A1817" s="5" t="str">
        <f t="shared" si="28"/>
        <v/>
      </c>
      <c r="B1817" t="s">
        <v>68</v>
      </c>
      <c r="C1817" t="s">
        <v>79</v>
      </c>
      <c r="D1817" s="8" t="s">
        <v>349</v>
      </c>
      <c r="E1817">
        <v>16</v>
      </c>
      <c r="F1817">
        <v>3.2703776359558105</v>
      </c>
      <c r="G1817">
        <v>3.2648088932037354</v>
      </c>
      <c r="H1817">
        <v>1.0364362969994545E-2</v>
      </c>
      <c r="I1817">
        <v>99.568516719183592</v>
      </c>
      <c r="J1817">
        <v>1</v>
      </c>
      <c r="K1817" s="6" t="s">
        <v>3289</v>
      </c>
    </row>
    <row r="1818" spans="1:11" x14ac:dyDescent="0.3">
      <c r="A1818" s="5" t="str">
        <f t="shared" si="28"/>
        <v/>
      </c>
      <c r="B1818" t="s">
        <v>68</v>
      </c>
      <c r="C1818" t="s">
        <v>79</v>
      </c>
      <c r="D1818" s="8" t="s">
        <v>349</v>
      </c>
      <c r="E1818">
        <v>17</v>
      </c>
      <c r="F1818">
        <v>3.3300318717956543</v>
      </c>
      <c r="G1818">
        <v>3.331881046295166</v>
      </c>
      <c r="H1818">
        <v>1.9613174721598625E-2</v>
      </c>
      <c r="I1818">
        <v>98.710823208320122</v>
      </c>
      <c r="J1818">
        <v>1</v>
      </c>
      <c r="K1818" s="6" t="s">
        <v>3290</v>
      </c>
    </row>
    <row r="1819" spans="1:11" x14ac:dyDescent="0.3">
      <c r="A1819" s="5" t="str">
        <f t="shared" si="28"/>
        <v/>
      </c>
      <c r="B1819" t="s">
        <v>68</v>
      </c>
      <c r="C1819" t="s">
        <v>79</v>
      </c>
      <c r="D1819" s="8" t="s">
        <v>349</v>
      </c>
      <c r="E1819">
        <v>18</v>
      </c>
      <c r="F1819">
        <v>3.3159105777740479</v>
      </c>
      <c r="G1819">
        <v>3.0123412609100342</v>
      </c>
      <c r="H1819">
        <v>2.1854018792510033E-2</v>
      </c>
      <c r="I1819">
        <v>95.677197613918779</v>
      </c>
      <c r="J1819">
        <v>0.5</v>
      </c>
      <c r="K1819" s="6" t="s">
        <v>3291</v>
      </c>
    </row>
    <row r="1820" spans="1:11" x14ac:dyDescent="0.3">
      <c r="A1820" s="5" t="str">
        <f t="shared" si="28"/>
        <v/>
      </c>
      <c r="B1820" t="s">
        <v>68</v>
      </c>
      <c r="C1820" t="s">
        <v>79</v>
      </c>
      <c r="D1820" s="8" t="s">
        <v>349</v>
      </c>
      <c r="E1820">
        <v>19</v>
      </c>
      <c r="F1820">
        <v>3.1692435741424561</v>
      </c>
      <c r="G1820">
        <v>2.4031398296356201</v>
      </c>
      <c r="H1820">
        <v>2.3100174963474274E-2</v>
      </c>
      <c r="I1820">
        <v>92.650279586495657</v>
      </c>
      <c r="J1820">
        <v>1</v>
      </c>
      <c r="K1820" s="6" t="s">
        <v>3292</v>
      </c>
    </row>
    <row r="1821" spans="1:11" x14ac:dyDescent="0.3">
      <c r="A1821" s="5" t="str">
        <f t="shared" si="28"/>
        <v/>
      </c>
      <c r="B1821" t="s">
        <v>68</v>
      </c>
      <c r="C1821" t="s">
        <v>79</v>
      </c>
      <c r="D1821" s="8" t="s">
        <v>349</v>
      </c>
      <c r="E1821">
        <v>20</v>
      </c>
      <c r="F1821">
        <v>2.9068567752838135</v>
      </c>
      <c r="G1821">
        <v>2.7912280559539795</v>
      </c>
      <c r="H1821">
        <v>2.1996885538101196E-2</v>
      </c>
      <c r="I1821">
        <v>90.181599772415993</v>
      </c>
      <c r="J1821">
        <v>0.5</v>
      </c>
      <c r="K1821" s="6" t="s">
        <v>3293</v>
      </c>
    </row>
    <row r="1822" spans="1:11" x14ac:dyDescent="0.3">
      <c r="A1822" s="5" t="str">
        <f t="shared" si="28"/>
        <v/>
      </c>
      <c r="B1822" t="s">
        <v>68</v>
      </c>
      <c r="C1822" t="s">
        <v>79</v>
      </c>
      <c r="D1822" s="8" t="s">
        <v>349</v>
      </c>
      <c r="E1822">
        <v>21</v>
      </c>
      <c r="F1822">
        <v>2.7517011165618896</v>
      </c>
      <c r="G1822">
        <v>2.8980309963226318</v>
      </c>
      <c r="H1822">
        <v>2.1721405908465385E-2</v>
      </c>
      <c r="I1822">
        <v>86.570769819178579</v>
      </c>
      <c r="J1822">
        <v>1</v>
      </c>
      <c r="K1822" s="6" t="s">
        <v>3294</v>
      </c>
    </row>
    <row r="1823" spans="1:11" x14ac:dyDescent="0.3">
      <c r="A1823" s="5" t="str">
        <f t="shared" si="28"/>
        <v/>
      </c>
      <c r="B1823" t="s">
        <v>68</v>
      </c>
      <c r="C1823" t="s">
        <v>79</v>
      </c>
      <c r="D1823" s="8" t="s">
        <v>349</v>
      </c>
      <c r="E1823">
        <v>22</v>
      </c>
      <c r="F1823">
        <v>2.5508713722229004</v>
      </c>
      <c r="G1823">
        <v>2.6291792392730713</v>
      </c>
      <c r="H1823">
        <v>2.0509054884314537E-2</v>
      </c>
      <c r="I1823">
        <v>83.721393901933396</v>
      </c>
      <c r="J1823">
        <v>1</v>
      </c>
      <c r="K1823" s="6" t="s">
        <v>3295</v>
      </c>
    </row>
    <row r="1824" spans="1:11" x14ac:dyDescent="0.3">
      <c r="A1824" s="5" t="str">
        <f t="shared" si="28"/>
        <v/>
      </c>
      <c r="B1824" t="s">
        <v>68</v>
      </c>
      <c r="C1824" t="s">
        <v>79</v>
      </c>
      <c r="D1824" s="8" t="s">
        <v>349</v>
      </c>
      <c r="E1824">
        <v>23</v>
      </c>
      <c r="F1824">
        <v>2.195544958114624</v>
      </c>
      <c r="G1824">
        <v>2.29323410987854</v>
      </c>
      <c r="H1824">
        <v>1.9424250349402428E-2</v>
      </c>
      <c r="I1824">
        <v>82.398979830131239</v>
      </c>
      <c r="J1824">
        <v>1</v>
      </c>
      <c r="K1824" s="6" t="s">
        <v>3296</v>
      </c>
    </row>
    <row r="1825" spans="1:11" x14ac:dyDescent="0.3">
      <c r="A1825" s="5" t="str">
        <f t="shared" si="28"/>
        <v/>
      </c>
      <c r="B1825" t="s">
        <v>68</v>
      </c>
      <c r="C1825" t="s">
        <v>79</v>
      </c>
      <c r="D1825" s="8" t="s">
        <v>349</v>
      </c>
      <c r="E1825">
        <v>24</v>
      </c>
      <c r="F1825">
        <v>1.8561514616012573</v>
      </c>
      <c r="G1825">
        <v>1.913392186164856</v>
      </c>
      <c r="H1825">
        <v>1.7929162830114365E-2</v>
      </c>
      <c r="I1825">
        <v>81.139925438418985</v>
      </c>
      <c r="J1825">
        <v>1</v>
      </c>
      <c r="K1825" s="6" t="s">
        <v>3297</v>
      </c>
    </row>
    <row r="1826" spans="1:11" x14ac:dyDescent="0.3">
      <c r="A1826" s="5" t="str">
        <f t="shared" si="28"/>
        <v/>
      </c>
      <c r="B1826" t="s">
        <v>68</v>
      </c>
      <c r="C1826" t="s">
        <v>79</v>
      </c>
      <c r="D1826" s="8" t="s">
        <v>350</v>
      </c>
      <c r="E1826">
        <v>1</v>
      </c>
      <c r="F1826">
        <v>1.5717935562133789</v>
      </c>
      <c r="G1826">
        <v>1.599335789680481</v>
      </c>
      <c r="H1826">
        <v>1.4998395927250385E-2</v>
      </c>
      <c r="I1826">
        <v>79.821809329756121</v>
      </c>
      <c r="J1826">
        <v>1</v>
      </c>
      <c r="K1826" s="6" t="s">
        <v>3298</v>
      </c>
    </row>
    <row r="1827" spans="1:11" x14ac:dyDescent="0.3">
      <c r="A1827" s="5" t="str">
        <f t="shared" si="28"/>
        <v/>
      </c>
      <c r="B1827" t="s">
        <v>68</v>
      </c>
      <c r="C1827" t="s">
        <v>79</v>
      </c>
      <c r="D1827" s="8" t="s">
        <v>350</v>
      </c>
      <c r="E1827">
        <v>2</v>
      </c>
      <c r="F1827">
        <v>1.33091139793396</v>
      </c>
      <c r="G1827">
        <v>1.3819129467010498</v>
      </c>
      <c r="H1827">
        <v>1.3612569309771061E-2</v>
      </c>
      <c r="I1827">
        <v>78.778673184323296</v>
      </c>
      <c r="J1827">
        <v>1</v>
      </c>
      <c r="K1827" s="6" t="s">
        <v>3299</v>
      </c>
    </row>
    <row r="1828" spans="1:11" x14ac:dyDescent="0.3">
      <c r="A1828" s="5" t="str">
        <f t="shared" si="28"/>
        <v/>
      </c>
      <c r="B1828" t="s">
        <v>68</v>
      </c>
      <c r="C1828" t="s">
        <v>79</v>
      </c>
      <c r="D1828" s="8" t="s">
        <v>350</v>
      </c>
      <c r="E1828">
        <v>3</v>
      </c>
      <c r="F1828">
        <v>1.1831543445587158</v>
      </c>
      <c r="G1828">
        <v>1.2209835052490234</v>
      </c>
      <c r="H1828">
        <v>1.2318055145442486E-2</v>
      </c>
      <c r="I1828">
        <v>78.035099726240432</v>
      </c>
      <c r="J1828">
        <v>1</v>
      </c>
      <c r="K1828" s="6" t="s">
        <v>3300</v>
      </c>
    </row>
    <row r="1829" spans="1:11" x14ac:dyDescent="0.3">
      <c r="A1829" s="5" t="str">
        <f t="shared" si="28"/>
        <v/>
      </c>
      <c r="B1829" t="s">
        <v>68</v>
      </c>
      <c r="C1829" t="s">
        <v>79</v>
      </c>
      <c r="D1829" s="8" t="s">
        <v>350</v>
      </c>
      <c r="E1829">
        <v>4</v>
      </c>
      <c r="F1829">
        <v>1.0726697444915771</v>
      </c>
      <c r="G1829">
        <v>1.0950026512145996</v>
      </c>
      <c r="H1829">
        <v>1.103772409260273E-2</v>
      </c>
      <c r="I1829">
        <v>77.542752289242813</v>
      </c>
      <c r="J1829">
        <v>1</v>
      </c>
      <c r="K1829" s="6" t="s">
        <v>3301</v>
      </c>
    </row>
    <row r="1830" spans="1:11" x14ac:dyDescent="0.3">
      <c r="A1830" s="5" t="str">
        <f t="shared" si="28"/>
        <v/>
      </c>
      <c r="B1830" t="s">
        <v>68</v>
      </c>
      <c r="C1830" t="s">
        <v>79</v>
      </c>
      <c r="D1830" s="8" t="s">
        <v>350</v>
      </c>
      <c r="E1830">
        <v>5</v>
      </c>
      <c r="F1830">
        <v>1.0041090250015259</v>
      </c>
      <c r="G1830">
        <v>1.0067274570465088</v>
      </c>
      <c r="H1830">
        <v>1.0101155377924442E-2</v>
      </c>
      <c r="I1830">
        <v>77.037624947037983</v>
      </c>
      <c r="J1830">
        <v>1</v>
      </c>
      <c r="K1830" s="6" t="s">
        <v>3302</v>
      </c>
    </row>
    <row r="1831" spans="1:11" x14ac:dyDescent="0.3">
      <c r="A1831" s="5" t="str">
        <f t="shared" si="28"/>
        <v/>
      </c>
      <c r="B1831" t="s">
        <v>68</v>
      </c>
      <c r="C1831" t="s">
        <v>79</v>
      </c>
      <c r="D1831" s="8" t="s">
        <v>350</v>
      </c>
      <c r="E1831">
        <v>6</v>
      </c>
      <c r="F1831">
        <v>0.95126879215240479</v>
      </c>
      <c r="G1831">
        <v>0.964374840259552</v>
      </c>
      <c r="H1831">
        <v>9.3799280002713203E-3</v>
      </c>
      <c r="I1831">
        <v>76.693656332407755</v>
      </c>
      <c r="J1831">
        <v>1</v>
      </c>
      <c r="K1831" s="6" t="s">
        <v>3303</v>
      </c>
    </row>
    <row r="1832" spans="1:11" x14ac:dyDescent="0.3">
      <c r="A1832" s="5" t="str">
        <f t="shared" si="28"/>
        <v/>
      </c>
      <c r="B1832" t="s">
        <v>68</v>
      </c>
      <c r="C1832" t="s">
        <v>79</v>
      </c>
      <c r="D1832" s="8" t="s">
        <v>350</v>
      </c>
      <c r="E1832">
        <v>7</v>
      </c>
      <c r="F1832">
        <v>0.94953227043151855</v>
      </c>
      <c r="G1832">
        <v>0.96570861339569092</v>
      </c>
      <c r="H1832">
        <v>9.2879002913832664E-3</v>
      </c>
      <c r="I1832">
        <v>76.82328709084922</v>
      </c>
      <c r="J1832">
        <v>1</v>
      </c>
      <c r="K1832" s="6" t="s">
        <v>3304</v>
      </c>
    </row>
    <row r="1833" spans="1:11" x14ac:dyDescent="0.3">
      <c r="A1833" s="5" t="str">
        <f t="shared" si="28"/>
        <v/>
      </c>
      <c r="B1833" t="s">
        <v>68</v>
      </c>
      <c r="C1833" t="s">
        <v>79</v>
      </c>
      <c r="D1833" s="8" t="s">
        <v>350</v>
      </c>
      <c r="E1833">
        <v>8</v>
      </c>
      <c r="F1833">
        <v>1.0055463314056396</v>
      </c>
      <c r="G1833">
        <v>1.013573169708252</v>
      </c>
      <c r="H1833">
        <v>1.0424415580928326E-2</v>
      </c>
      <c r="I1833">
        <v>77.150779821659015</v>
      </c>
      <c r="J1833">
        <v>1</v>
      </c>
      <c r="K1833" s="6" t="s">
        <v>3305</v>
      </c>
    </row>
    <row r="1834" spans="1:11" x14ac:dyDescent="0.3">
      <c r="A1834" s="5" t="str">
        <f t="shared" si="28"/>
        <v/>
      </c>
      <c r="B1834" t="s">
        <v>68</v>
      </c>
      <c r="C1834" t="s">
        <v>79</v>
      </c>
      <c r="D1834" s="8" t="s">
        <v>350</v>
      </c>
      <c r="E1834">
        <v>9</v>
      </c>
      <c r="F1834">
        <v>1.1216577291488647</v>
      </c>
      <c r="G1834">
        <v>1.134918212890625</v>
      </c>
      <c r="H1834">
        <v>1.2492366135120392E-2</v>
      </c>
      <c r="I1834">
        <v>79.029114491954957</v>
      </c>
      <c r="J1834">
        <v>1</v>
      </c>
      <c r="K1834" s="6" t="s">
        <v>3306</v>
      </c>
    </row>
    <row r="1835" spans="1:11" x14ac:dyDescent="0.3">
      <c r="A1835" s="5" t="str">
        <f t="shared" si="28"/>
        <v/>
      </c>
      <c r="B1835" t="s">
        <v>68</v>
      </c>
      <c r="C1835" t="s">
        <v>79</v>
      </c>
      <c r="D1835" s="8" t="s">
        <v>350</v>
      </c>
      <c r="E1835">
        <v>10</v>
      </c>
      <c r="F1835">
        <v>1.3064732551574707</v>
      </c>
      <c r="G1835">
        <v>1.3137625455856323</v>
      </c>
      <c r="H1835">
        <v>1.4810810796916485E-2</v>
      </c>
      <c r="I1835">
        <v>83.322610214674995</v>
      </c>
      <c r="J1835">
        <v>1</v>
      </c>
      <c r="K1835" s="6" t="s">
        <v>3307</v>
      </c>
    </row>
    <row r="1836" spans="1:11" x14ac:dyDescent="0.3">
      <c r="A1836" s="5" t="str">
        <f t="shared" si="28"/>
        <v/>
      </c>
      <c r="B1836" t="s">
        <v>68</v>
      </c>
      <c r="C1836" t="s">
        <v>79</v>
      </c>
      <c r="D1836" s="8" t="s">
        <v>350</v>
      </c>
      <c r="E1836">
        <v>11</v>
      </c>
      <c r="F1836">
        <v>1.5792356729507446</v>
      </c>
      <c r="G1836">
        <v>1.5826523303985596</v>
      </c>
      <c r="H1836">
        <v>1.6734952107071877E-2</v>
      </c>
      <c r="I1836">
        <v>87.623076332523169</v>
      </c>
      <c r="J1836">
        <v>1</v>
      </c>
      <c r="K1836" s="6" t="s">
        <v>3308</v>
      </c>
    </row>
    <row r="1837" spans="1:11" x14ac:dyDescent="0.3">
      <c r="A1837" s="5" t="str">
        <f t="shared" si="28"/>
        <v/>
      </c>
      <c r="B1837" t="s">
        <v>68</v>
      </c>
      <c r="C1837" t="s">
        <v>79</v>
      </c>
      <c r="D1837" s="8" t="s">
        <v>350</v>
      </c>
      <c r="E1837">
        <v>12</v>
      </c>
      <c r="F1837">
        <v>1.923032283782959</v>
      </c>
      <c r="G1837">
        <v>1.9356486797332764</v>
      </c>
      <c r="H1837">
        <v>1.7442485317587852E-2</v>
      </c>
      <c r="I1837">
        <v>91.312939473704432</v>
      </c>
      <c r="J1837">
        <v>1</v>
      </c>
      <c r="K1837" s="6" t="s">
        <v>3309</v>
      </c>
    </row>
    <row r="1838" spans="1:11" x14ac:dyDescent="0.3">
      <c r="A1838" s="5" t="str">
        <f t="shared" si="28"/>
        <v/>
      </c>
      <c r="B1838" t="s">
        <v>68</v>
      </c>
      <c r="C1838" t="s">
        <v>79</v>
      </c>
      <c r="D1838" s="8" t="s">
        <v>350</v>
      </c>
      <c r="E1838">
        <v>13</v>
      </c>
      <c r="F1838">
        <v>2.2524175643920898</v>
      </c>
      <c r="G1838">
        <v>2.2751767635345459</v>
      </c>
      <c r="H1838">
        <v>1.0222876444458961E-2</v>
      </c>
      <c r="I1838">
        <v>93.720238252850393</v>
      </c>
      <c r="J1838">
        <v>1</v>
      </c>
      <c r="K1838" s="6" t="s">
        <v>3310</v>
      </c>
    </row>
    <row r="1839" spans="1:11" x14ac:dyDescent="0.3">
      <c r="A1839" s="5" t="str">
        <f t="shared" si="28"/>
        <v/>
      </c>
      <c r="B1839" t="s">
        <v>68</v>
      </c>
      <c r="C1839" t="s">
        <v>79</v>
      </c>
      <c r="D1839" s="8" t="s">
        <v>350</v>
      </c>
      <c r="E1839">
        <v>14</v>
      </c>
      <c r="F1839">
        <v>2.6125192642211914</v>
      </c>
      <c r="G1839">
        <v>2.5897600650787354</v>
      </c>
      <c r="H1839">
        <v>1.0222876444458961E-2</v>
      </c>
      <c r="I1839">
        <v>95.804257314906565</v>
      </c>
      <c r="J1839">
        <v>1</v>
      </c>
      <c r="K1839" s="6" t="s">
        <v>3311</v>
      </c>
    </row>
    <row r="1840" spans="1:11" x14ac:dyDescent="0.3">
      <c r="A1840" s="5" t="str">
        <f t="shared" si="28"/>
        <v/>
      </c>
      <c r="B1840" t="s">
        <v>68</v>
      </c>
      <c r="C1840" t="s">
        <v>79</v>
      </c>
      <c r="D1840" s="8" t="s">
        <v>350</v>
      </c>
      <c r="E1840">
        <v>15</v>
      </c>
      <c r="F1840">
        <v>2.9021751880645752</v>
      </c>
      <c r="G1840">
        <v>2.8812344074249268</v>
      </c>
      <c r="H1840">
        <v>1.8890619277954102E-2</v>
      </c>
      <c r="I1840">
        <v>97.900605062649277</v>
      </c>
      <c r="J1840">
        <v>1</v>
      </c>
      <c r="K1840" s="6" t="s">
        <v>3312</v>
      </c>
    </row>
    <row r="1841" spans="1:11" x14ac:dyDescent="0.3">
      <c r="A1841" s="5" t="str">
        <f t="shared" si="28"/>
        <v/>
      </c>
      <c r="B1841" t="s">
        <v>68</v>
      </c>
      <c r="C1841" t="s">
        <v>79</v>
      </c>
      <c r="D1841" s="8" t="s">
        <v>350</v>
      </c>
      <c r="E1841">
        <v>16</v>
      </c>
      <c r="F1841">
        <v>3.1434385776519775</v>
      </c>
      <c r="G1841">
        <v>2.4495103359222412</v>
      </c>
      <c r="H1841">
        <v>2.1047141402959824E-2</v>
      </c>
      <c r="I1841">
        <v>99.376241387594746</v>
      </c>
      <c r="J1841">
        <v>0.5</v>
      </c>
      <c r="K1841" s="6" t="s">
        <v>3313</v>
      </c>
    </row>
    <row r="1842" spans="1:11" x14ac:dyDescent="0.3">
      <c r="A1842" s="5" t="str">
        <f t="shared" si="28"/>
        <v/>
      </c>
      <c r="B1842" t="s">
        <v>68</v>
      </c>
      <c r="C1842" t="s">
        <v>79</v>
      </c>
      <c r="D1842" s="8" t="s">
        <v>350</v>
      </c>
      <c r="E1842">
        <v>17</v>
      </c>
      <c r="F1842">
        <v>3.3436946868896484</v>
      </c>
      <c r="G1842">
        <v>2.6071081161499023</v>
      </c>
      <c r="H1842">
        <v>2.2214515134692192E-2</v>
      </c>
      <c r="I1842">
        <v>100.20538430402841</v>
      </c>
      <c r="J1842">
        <v>1</v>
      </c>
      <c r="K1842" s="6" t="s">
        <v>3314</v>
      </c>
    </row>
    <row r="1843" spans="1:11" x14ac:dyDescent="0.3">
      <c r="A1843" s="5" t="str">
        <f t="shared" si="28"/>
        <v/>
      </c>
      <c r="B1843" t="s">
        <v>68</v>
      </c>
      <c r="C1843" t="s">
        <v>79</v>
      </c>
      <c r="D1843" s="8" t="s">
        <v>350</v>
      </c>
      <c r="E1843">
        <v>18</v>
      </c>
      <c r="F1843">
        <v>3.4329912662506104</v>
      </c>
      <c r="G1843">
        <v>3.0896370410919189</v>
      </c>
      <c r="H1843">
        <v>2.138623408973217E-2</v>
      </c>
      <c r="I1843">
        <v>99.574146362930648</v>
      </c>
      <c r="J1843">
        <v>1</v>
      </c>
      <c r="K1843" s="6" t="s">
        <v>3315</v>
      </c>
    </row>
    <row r="1844" spans="1:11" x14ac:dyDescent="0.3">
      <c r="A1844" s="5" t="str">
        <f t="shared" si="28"/>
        <v/>
      </c>
      <c r="B1844" t="s">
        <v>68</v>
      </c>
      <c r="C1844" t="s">
        <v>79</v>
      </c>
      <c r="D1844" s="8" t="s">
        <v>350</v>
      </c>
      <c r="E1844">
        <v>19</v>
      </c>
      <c r="F1844">
        <v>3.3551058769226074</v>
      </c>
      <c r="G1844">
        <v>3.1230831146240234</v>
      </c>
      <c r="H1844">
        <v>2.1018261089920998E-2</v>
      </c>
      <c r="I1844">
        <v>97.621759287659188</v>
      </c>
      <c r="J1844">
        <v>1</v>
      </c>
      <c r="K1844" s="6" t="s">
        <v>3316</v>
      </c>
    </row>
    <row r="1845" spans="1:11" x14ac:dyDescent="0.3">
      <c r="A1845" s="5" t="str">
        <f t="shared" si="28"/>
        <v/>
      </c>
      <c r="B1845" t="s">
        <v>68</v>
      </c>
      <c r="C1845" t="s">
        <v>79</v>
      </c>
      <c r="D1845" s="8" t="s">
        <v>350</v>
      </c>
      <c r="E1845">
        <v>20</v>
      </c>
      <c r="F1845">
        <v>3.1094796657562256</v>
      </c>
      <c r="G1845">
        <v>3.2988457679748535</v>
      </c>
      <c r="H1845">
        <v>2.0242484286427498E-2</v>
      </c>
      <c r="I1845">
        <v>94.993936666781792</v>
      </c>
      <c r="J1845">
        <v>0.5</v>
      </c>
      <c r="K1845" s="6" t="s">
        <v>3317</v>
      </c>
    </row>
    <row r="1846" spans="1:11" x14ac:dyDescent="0.3">
      <c r="A1846" s="5" t="str">
        <f t="shared" si="28"/>
        <v/>
      </c>
      <c r="B1846" t="s">
        <v>68</v>
      </c>
      <c r="C1846" t="s">
        <v>79</v>
      </c>
      <c r="D1846" s="8" t="s">
        <v>350</v>
      </c>
      <c r="E1846">
        <v>21</v>
      </c>
      <c r="F1846">
        <v>2.9546427726745605</v>
      </c>
      <c r="G1846">
        <v>3.2662191390991211</v>
      </c>
      <c r="H1846">
        <v>1.9775429740548134E-2</v>
      </c>
      <c r="I1846">
        <v>91.521577769164523</v>
      </c>
      <c r="J1846">
        <v>1</v>
      </c>
      <c r="K1846" s="6" t="s">
        <v>3318</v>
      </c>
    </row>
    <row r="1847" spans="1:11" x14ac:dyDescent="0.3">
      <c r="A1847" s="5" t="str">
        <f t="shared" si="28"/>
        <v/>
      </c>
      <c r="B1847" t="s">
        <v>68</v>
      </c>
      <c r="C1847" t="s">
        <v>79</v>
      </c>
      <c r="D1847" s="8" t="s">
        <v>350</v>
      </c>
      <c r="E1847">
        <v>22</v>
      </c>
      <c r="F1847">
        <v>2.7118377685546875</v>
      </c>
      <c r="G1847">
        <v>2.8535876274108887</v>
      </c>
      <c r="H1847">
        <v>1.8827363848686218E-2</v>
      </c>
      <c r="I1847">
        <v>87.02466121393833</v>
      </c>
      <c r="J1847">
        <v>1</v>
      </c>
      <c r="K1847" s="6" t="s">
        <v>3319</v>
      </c>
    </row>
    <row r="1848" spans="1:11" x14ac:dyDescent="0.3">
      <c r="A1848" s="5" t="str">
        <f t="shared" si="28"/>
        <v/>
      </c>
      <c r="B1848" t="s">
        <v>68</v>
      </c>
      <c r="C1848" t="s">
        <v>79</v>
      </c>
      <c r="D1848" s="8" t="s">
        <v>350</v>
      </c>
      <c r="E1848">
        <v>23</v>
      </c>
      <c r="F1848">
        <v>2.3529036045074463</v>
      </c>
      <c r="G1848">
        <v>2.450878381729126</v>
      </c>
      <c r="H1848">
        <v>1.7577582970261574E-2</v>
      </c>
      <c r="I1848">
        <v>84.538473185544333</v>
      </c>
      <c r="J1848">
        <v>1</v>
      </c>
      <c r="K1848" s="6" t="s">
        <v>3320</v>
      </c>
    </row>
    <row r="1849" spans="1:11" x14ac:dyDescent="0.3">
      <c r="A1849" s="5" t="str">
        <f t="shared" si="28"/>
        <v/>
      </c>
      <c r="B1849" t="s">
        <v>68</v>
      </c>
      <c r="C1849" t="s">
        <v>79</v>
      </c>
      <c r="D1849" s="8" t="s">
        <v>350</v>
      </c>
      <c r="E1849">
        <v>24</v>
      </c>
      <c r="F1849">
        <v>1.9705673456192017</v>
      </c>
      <c r="G1849">
        <v>2.0651710033416748</v>
      </c>
      <c r="H1849">
        <v>1.633746549487114E-2</v>
      </c>
      <c r="I1849">
        <v>82.889264049138802</v>
      </c>
      <c r="J1849">
        <v>1</v>
      </c>
      <c r="K1849" s="6" t="s">
        <v>3321</v>
      </c>
    </row>
    <row r="1850" spans="1:11" x14ac:dyDescent="0.3">
      <c r="A1850" s="5" t="str">
        <f t="shared" si="28"/>
        <v/>
      </c>
      <c r="B1850" t="s">
        <v>68</v>
      </c>
      <c r="C1850" t="s">
        <v>79</v>
      </c>
      <c r="D1850" s="8" t="s">
        <v>351</v>
      </c>
      <c r="E1850">
        <v>1</v>
      </c>
      <c r="F1850">
        <v>1.6779829263687134</v>
      </c>
      <c r="G1850">
        <v>1.7169413566589355</v>
      </c>
      <c r="H1850">
        <v>1.4627939090132713E-2</v>
      </c>
      <c r="I1850">
        <v>81.627116146768273</v>
      </c>
      <c r="J1850">
        <v>1</v>
      </c>
      <c r="K1850" s="6" t="s">
        <v>3322</v>
      </c>
    </row>
    <row r="1851" spans="1:11" x14ac:dyDescent="0.3">
      <c r="A1851" s="5" t="str">
        <f t="shared" si="28"/>
        <v/>
      </c>
      <c r="B1851" t="s">
        <v>68</v>
      </c>
      <c r="C1851" t="s">
        <v>79</v>
      </c>
      <c r="D1851" s="8" t="s">
        <v>351</v>
      </c>
      <c r="E1851">
        <v>2</v>
      </c>
      <c r="F1851">
        <v>1.4320507049560547</v>
      </c>
      <c r="G1851">
        <v>1.4661815166473389</v>
      </c>
      <c r="H1851">
        <v>1.3336293399333954E-2</v>
      </c>
      <c r="I1851">
        <v>80.660349023512964</v>
      </c>
      <c r="J1851">
        <v>1</v>
      </c>
      <c r="K1851" s="6" t="s">
        <v>3323</v>
      </c>
    </row>
    <row r="1852" spans="1:11" x14ac:dyDescent="0.3">
      <c r="A1852" s="5" t="str">
        <f t="shared" si="28"/>
        <v/>
      </c>
      <c r="B1852" t="s">
        <v>68</v>
      </c>
      <c r="C1852" t="s">
        <v>79</v>
      </c>
      <c r="D1852" s="8" t="s">
        <v>351</v>
      </c>
      <c r="E1852">
        <v>3</v>
      </c>
      <c r="F1852">
        <v>1.2581480741500854</v>
      </c>
      <c r="G1852">
        <v>1.2965492010116577</v>
      </c>
      <c r="H1852">
        <v>1.2132504023611546E-2</v>
      </c>
      <c r="I1852">
        <v>79.643481614449684</v>
      </c>
      <c r="J1852">
        <v>1</v>
      </c>
      <c r="K1852" s="6" t="s">
        <v>3324</v>
      </c>
    </row>
    <row r="1853" spans="1:11" x14ac:dyDescent="0.3">
      <c r="A1853" s="5" t="str">
        <f t="shared" si="28"/>
        <v/>
      </c>
      <c r="B1853" t="s">
        <v>68</v>
      </c>
      <c r="C1853" t="s">
        <v>79</v>
      </c>
      <c r="D1853" s="8" t="s">
        <v>351</v>
      </c>
      <c r="E1853">
        <v>4</v>
      </c>
      <c r="F1853">
        <v>1.1443426609039307</v>
      </c>
      <c r="G1853">
        <v>1.1596881151199341</v>
      </c>
      <c r="H1853">
        <v>1.1125200428068638E-2</v>
      </c>
      <c r="I1853">
        <v>78.557677822857968</v>
      </c>
      <c r="J1853">
        <v>1</v>
      </c>
      <c r="K1853" s="6" t="s">
        <v>3325</v>
      </c>
    </row>
    <row r="1854" spans="1:11" x14ac:dyDescent="0.3">
      <c r="A1854" s="5" t="str">
        <f t="shared" si="28"/>
        <v/>
      </c>
      <c r="B1854" t="s">
        <v>68</v>
      </c>
      <c r="C1854" t="s">
        <v>79</v>
      </c>
      <c r="D1854" s="8" t="s">
        <v>351</v>
      </c>
      <c r="E1854">
        <v>5</v>
      </c>
      <c r="F1854">
        <v>1.0559554100036621</v>
      </c>
      <c r="G1854">
        <v>1.0678920745849609</v>
      </c>
      <c r="H1854">
        <v>1.0336673818528652E-2</v>
      </c>
      <c r="I1854">
        <v>77.759529028021916</v>
      </c>
      <c r="J1854">
        <v>1</v>
      </c>
      <c r="K1854" s="6" t="s">
        <v>3326</v>
      </c>
    </row>
    <row r="1855" spans="1:11" x14ac:dyDescent="0.3">
      <c r="A1855" s="5" t="str">
        <f t="shared" si="28"/>
        <v/>
      </c>
      <c r="B1855" t="s">
        <v>68</v>
      </c>
      <c r="C1855" t="s">
        <v>79</v>
      </c>
      <c r="D1855" s="8" t="s">
        <v>351</v>
      </c>
      <c r="E1855">
        <v>6</v>
      </c>
      <c r="F1855">
        <v>0.99788373708724976</v>
      </c>
      <c r="G1855">
        <v>1.0099276304244995</v>
      </c>
      <c r="H1855">
        <v>9.5358388498425484E-3</v>
      </c>
      <c r="I1855">
        <v>77.40729865588375</v>
      </c>
      <c r="J1855">
        <v>1</v>
      </c>
      <c r="K1855" s="6" t="s">
        <v>3327</v>
      </c>
    </row>
    <row r="1856" spans="1:11" x14ac:dyDescent="0.3">
      <c r="A1856" s="5" t="str">
        <f t="shared" si="28"/>
        <v/>
      </c>
      <c r="B1856" t="s">
        <v>68</v>
      </c>
      <c r="C1856" t="s">
        <v>79</v>
      </c>
      <c r="D1856" s="8" t="s">
        <v>351</v>
      </c>
      <c r="E1856">
        <v>7</v>
      </c>
      <c r="F1856">
        <v>0.99823844432830811</v>
      </c>
      <c r="G1856">
        <v>0.98997420072555542</v>
      </c>
      <c r="H1856">
        <v>9.566769003868103E-3</v>
      </c>
      <c r="I1856">
        <v>77.167413428044782</v>
      </c>
      <c r="J1856">
        <v>1</v>
      </c>
      <c r="K1856" s="6" t="s">
        <v>3328</v>
      </c>
    </row>
    <row r="1857" spans="1:11" x14ac:dyDescent="0.3">
      <c r="A1857" s="5" t="str">
        <f t="shared" si="28"/>
        <v/>
      </c>
      <c r="B1857" t="s">
        <v>68</v>
      </c>
      <c r="C1857" t="s">
        <v>79</v>
      </c>
      <c r="D1857" s="8" t="s">
        <v>351</v>
      </c>
      <c r="E1857">
        <v>8</v>
      </c>
      <c r="F1857">
        <v>1.0585448741912842</v>
      </c>
      <c r="G1857">
        <v>1.0556555986404419</v>
      </c>
      <c r="H1857">
        <v>1.0525974445044994E-2</v>
      </c>
      <c r="I1857">
        <v>77.004864643115141</v>
      </c>
      <c r="J1857">
        <v>1</v>
      </c>
      <c r="K1857" s="6" t="s">
        <v>3329</v>
      </c>
    </row>
    <row r="1858" spans="1:11" x14ac:dyDescent="0.3">
      <c r="A1858" s="5" t="str">
        <f t="shared" ref="A1858:A1921" si="29">IF(AND(category = B1858, subcategory=C1858, reportdate = D1858), E1858, "")</f>
        <v/>
      </c>
      <c r="B1858" t="s">
        <v>68</v>
      </c>
      <c r="C1858" t="s">
        <v>79</v>
      </c>
      <c r="D1858" s="8" t="s">
        <v>351</v>
      </c>
      <c r="E1858">
        <v>9</v>
      </c>
      <c r="F1858">
        <v>1.2073206901550293</v>
      </c>
      <c r="G1858">
        <v>1.2082134485244751</v>
      </c>
      <c r="H1858">
        <v>1.2627712450921535E-2</v>
      </c>
      <c r="I1858">
        <v>79.172257760228248</v>
      </c>
      <c r="J1858">
        <v>1</v>
      </c>
      <c r="K1858" s="6" t="s">
        <v>3330</v>
      </c>
    </row>
    <row r="1859" spans="1:11" x14ac:dyDescent="0.3">
      <c r="A1859" s="5" t="str">
        <f t="shared" si="29"/>
        <v/>
      </c>
      <c r="B1859" t="s">
        <v>68</v>
      </c>
      <c r="C1859" t="s">
        <v>79</v>
      </c>
      <c r="D1859" s="8" t="s">
        <v>351</v>
      </c>
      <c r="E1859">
        <v>10</v>
      </c>
      <c r="F1859">
        <v>1.4084771871566772</v>
      </c>
      <c r="G1859">
        <v>1.4199188947677612</v>
      </c>
      <c r="H1859">
        <v>1.422507967799902E-2</v>
      </c>
      <c r="I1859">
        <v>84.098227486713583</v>
      </c>
      <c r="J1859">
        <v>1</v>
      </c>
      <c r="K1859" s="6" t="s">
        <v>3331</v>
      </c>
    </row>
    <row r="1860" spans="1:11" x14ac:dyDescent="0.3">
      <c r="A1860" s="5" t="str">
        <f t="shared" si="29"/>
        <v/>
      </c>
      <c r="B1860" t="s">
        <v>68</v>
      </c>
      <c r="C1860" t="s">
        <v>79</v>
      </c>
      <c r="D1860" s="8" t="s">
        <v>351</v>
      </c>
      <c r="E1860">
        <v>11</v>
      </c>
      <c r="F1860">
        <v>1.7810220718383789</v>
      </c>
      <c r="G1860">
        <v>1.7987996339797974</v>
      </c>
      <c r="H1860">
        <v>9.7077004611492157E-3</v>
      </c>
      <c r="I1860">
        <v>89.571626401141842</v>
      </c>
      <c r="J1860">
        <v>1</v>
      </c>
      <c r="K1860" s="6" t="s">
        <v>3332</v>
      </c>
    </row>
    <row r="1861" spans="1:11" x14ac:dyDescent="0.3">
      <c r="A1861" s="5" t="str">
        <f t="shared" si="29"/>
        <v/>
      </c>
      <c r="B1861" t="s">
        <v>68</v>
      </c>
      <c r="C1861" t="s">
        <v>79</v>
      </c>
      <c r="D1861" s="8" t="s">
        <v>351</v>
      </c>
      <c r="E1861">
        <v>12</v>
      </c>
      <c r="F1861">
        <v>2.2570476531982422</v>
      </c>
      <c r="G1861">
        <v>2.2392699718475342</v>
      </c>
      <c r="H1861">
        <v>9.7077004611492157E-3</v>
      </c>
      <c r="I1861">
        <v>94.202869478522075</v>
      </c>
      <c r="J1861">
        <v>1</v>
      </c>
      <c r="K1861" s="6" t="s">
        <v>3333</v>
      </c>
    </row>
    <row r="1862" spans="1:11" x14ac:dyDescent="0.3">
      <c r="A1862" s="5" t="str">
        <f t="shared" si="29"/>
        <v/>
      </c>
      <c r="B1862" t="s">
        <v>68</v>
      </c>
      <c r="C1862" t="s">
        <v>79</v>
      </c>
      <c r="D1862" s="8" t="s">
        <v>351</v>
      </c>
      <c r="E1862">
        <v>13</v>
      </c>
      <c r="F1862">
        <v>2.7079732418060303</v>
      </c>
      <c r="G1862">
        <v>2.6871581077575684</v>
      </c>
      <c r="H1862">
        <v>1.9165219739079475E-2</v>
      </c>
      <c r="I1862">
        <v>98.031753802641148</v>
      </c>
      <c r="J1862">
        <v>1</v>
      </c>
      <c r="K1862" s="6" t="s">
        <v>3334</v>
      </c>
    </row>
    <row r="1863" spans="1:11" x14ac:dyDescent="0.3">
      <c r="A1863" s="5" t="str">
        <f t="shared" si="29"/>
        <v/>
      </c>
      <c r="B1863" t="s">
        <v>68</v>
      </c>
      <c r="C1863" t="s">
        <v>79</v>
      </c>
      <c r="D1863" s="8" t="s">
        <v>351</v>
      </c>
      <c r="E1863">
        <v>14</v>
      </c>
      <c r="F1863">
        <v>3.1087925434112549</v>
      </c>
      <c r="G1863">
        <v>2.9059185981750488</v>
      </c>
      <c r="H1863">
        <v>2.1380780264735222E-2</v>
      </c>
      <c r="I1863">
        <v>101.91467130917718</v>
      </c>
      <c r="J1863">
        <v>0.5</v>
      </c>
      <c r="K1863" s="6" t="s">
        <v>3335</v>
      </c>
    </row>
    <row r="1864" spans="1:11" x14ac:dyDescent="0.3">
      <c r="A1864" s="5" t="str">
        <f t="shared" si="29"/>
        <v/>
      </c>
      <c r="B1864" t="s">
        <v>68</v>
      </c>
      <c r="C1864" t="s">
        <v>79</v>
      </c>
      <c r="D1864" s="8" t="s">
        <v>351</v>
      </c>
      <c r="E1864">
        <v>15</v>
      </c>
      <c r="F1864">
        <v>3.3295669555664063</v>
      </c>
      <c r="G1864">
        <v>2.2870304584503174</v>
      </c>
      <c r="H1864">
        <v>2.3162927478551865E-2</v>
      </c>
      <c r="I1864">
        <v>102.58412843528977</v>
      </c>
      <c r="J1864">
        <v>1</v>
      </c>
      <c r="K1864" s="6" t="s">
        <v>3336</v>
      </c>
    </row>
    <row r="1865" spans="1:11" x14ac:dyDescent="0.3">
      <c r="A1865" s="5" t="str">
        <f t="shared" si="29"/>
        <v/>
      </c>
      <c r="B1865" t="s">
        <v>68</v>
      </c>
      <c r="C1865" t="s">
        <v>79</v>
      </c>
      <c r="D1865" s="8" t="s">
        <v>351</v>
      </c>
      <c r="E1865">
        <v>16</v>
      </c>
      <c r="F1865">
        <v>3.4113919734954834</v>
      </c>
      <c r="G1865">
        <v>2.8701992034912109</v>
      </c>
      <c r="H1865">
        <v>2.282365970313549E-2</v>
      </c>
      <c r="I1865">
        <v>103.22759671812815</v>
      </c>
      <c r="J1865">
        <v>1</v>
      </c>
      <c r="K1865" s="6" t="s">
        <v>3337</v>
      </c>
    </row>
    <row r="1866" spans="1:11" x14ac:dyDescent="0.3">
      <c r="A1866" s="5" t="str">
        <f t="shared" si="29"/>
        <v/>
      </c>
      <c r="B1866" t="s">
        <v>68</v>
      </c>
      <c r="C1866" t="s">
        <v>79</v>
      </c>
      <c r="D1866" s="8" t="s">
        <v>351</v>
      </c>
      <c r="E1866">
        <v>17</v>
      </c>
      <c r="F1866">
        <v>3.3830432891845703</v>
      </c>
      <c r="G1866">
        <v>3.0808229446411133</v>
      </c>
      <c r="H1866">
        <v>2.2244755178689957E-2</v>
      </c>
      <c r="I1866">
        <v>100.25871216617766</v>
      </c>
      <c r="J1866">
        <v>1</v>
      </c>
      <c r="K1866" s="6" t="s">
        <v>3338</v>
      </c>
    </row>
    <row r="1867" spans="1:11" x14ac:dyDescent="0.3">
      <c r="A1867" s="5" t="str">
        <f t="shared" si="29"/>
        <v/>
      </c>
      <c r="B1867" t="s">
        <v>68</v>
      </c>
      <c r="C1867" t="s">
        <v>79</v>
      </c>
      <c r="D1867" s="8" t="s">
        <v>351</v>
      </c>
      <c r="E1867">
        <v>18</v>
      </c>
      <c r="F1867">
        <v>3.3773329257965088</v>
      </c>
      <c r="G1867">
        <v>3.2230722904205322</v>
      </c>
      <c r="H1867">
        <v>2.1342573687434196E-2</v>
      </c>
      <c r="I1867">
        <v>97.695906286194074</v>
      </c>
      <c r="J1867">
        <v>0.5</v>
      </c>
      <c r="K1867" s="6" t="s">
        <v>3339</v>
      </c>
    </row>
    <row r="1868" spans="1:11" x14ac:dyDescent="0.3">
      <c r="A1868" s="5" t="str">
        <f t="shared" si="29"/>
        <v/>
      </c>
      <c r="B1868" t="s">
        <v>68</v>
      </c>
      <c r="C1868" t="s">
        <v>79</v>
      </c>
      <c r="D1868" s="8" t="s">
        <v>351</v>
      </c>
      <c r="E1868">
        <v>19</v>
      </c>
      <c r="F1868">
        <v>3.2578668594360352</v>
      </c>
      <c r="G1868">
        <v>3.5525784492492676</v>
      </c>
      <c r="H1868">
        <v>2.0695514976978302E-2</v>
      </c>
      <c r="I1868">
        <v>95.664286840427593</v>
      </c>
      <c r="J1868">
        <v>1</v>
      </c>
      <c r="K1868" s="6" t="s">
        <v>3340</v>
      </c>
    </row>
    <row r="1869" spans="1:11" x14ac:dyDescent="0.3">
      <c r="A1869" s="5" t="str">
        <f t="shared" si="29"/>
        <v/>
      </c>
      <c r="B1869" t="s">
        <v>68</v>
      </c>
      <c r="C1869" t="s">
        <v>79</v>
      </c>
      <c r="D1869" s="8" t="s">
        <v>351</v>
      </c>
      <c r="E1869">
        <v>20</v>
      </c>
      <c r="F1869">
        <v>3.0349433422088623</v>
      </c>
      <c r="G1869">
        <v>3.1955437660217285</v>
      </c>
      <c r="H1869">
        <v>2.0201202481985092E-2</v>
      </c>
      <c r="I1869">
        <v>93.040042019721056</v>
      </c>
      <c r="J1869">
        <v>1</v>
      </c>
      <c r="K1869" s="6" t="s">
        <v>3341</v>
      </c>
    </row>
    <row r="1870" spans="1:11" x14ac:dyDescent="0.3">
      <c r="A1870" s="5" t="str">
        <f t="shared" si="29"/>
        <v/>
      </c>
      <c r="B1870" t="s">
        <v>68</v>
      </c>
      <c r="C1870" t="s">
        <v>79</v>
      </c>
      <c r="D1870" s="8" t="s">
        <v>351</v>
      </c>
      <c r="E1870">
        <v>21</v>
      </c>
      <c r="F1870">
        <v>2.8716990947723389</v>
      </c>
      <c r="G1870">
        <v>2.9815726280212402</v>
      </c>
      <c r="H1870">
        <v>1.9445693120360374E-2</v>
      </c>
      <c r="I1870">
        <v>88.982215326131808</v>
      </c>
      <c r="J1870">
        <v>1</v>
      </c>
      <c r="K1870" s="6" t="s">
        <v>3342</v>
      </c>
    </row>
    <row r="1871" spans="1:11" x14ac:dyDescent="0.3">
      <c r="A1871" s="5" t="str">
        <f t="shared" si="29"/>
        <v/>
      </c>
      <c r="B1871" t="s">
        <v>68</v>
      </c>
      <c r="C1871" t="s">
        <v>79</v>
      </c>
      <c r="D1871" s="8" t="s">
        <v>351</v>
      </c>
      <c r="E1871">
        <v>22</v>
      </c>
      <c r="F1871">
        <v>2.6592721939086914</v>
      </c>
      <c r="G1871">
        <v>2.7170910835266113</v>
      </c>
      <c r="H1871">
        <v>1.8526440486311913E-2</v>
      </c>
      <c r="I1871">
        <v>86.140285130731513</v>
      </c>
      <c r="J1871">
        <v>1</v>
      </c>
      <c r="K1871" s="6" t="s">
        <v>3343</v>
      </c>
    </row>
    <row r="1872" spans="1:11" x14ac:dyDescent="0.3">
      <c r="A1872" s="5" t="str">
        <f t="shared" si="29"/>
        <v/>
      </c>
      <c r="B1872" t="s">
        <v>68</v>
      </c>
      <c r="C1872" t="s">
        <v>79</v>
      </c>
      <c r="D1872" s="8" t="s">
        <v>351</v>
      </c>
      <c r="E1872">
        <v>23</v>
      </c>
      <c r="F1872">
        <v>2.3149216175079346</v>
      </c>
      <c r="G1872">
        <v>2.3570034503936768</v>
      </c>
      <c r="H1872">
        <v>1.7460554838180542E-2</v>
      </c>
      <c r="I1872">
        <v>84.347084300509323</v>
      </c>
      <c r="J1872">
        <v>1</v>
      </c>
      <c r="K1872" s="6" t="s">
        <v>3344</v>
      </c>
    </row>
    <row r="1873" spans="1:11" x14ac:dyDescent="0.3">
      <c r="A1873" s="5" t="str">
        <f t="shared" si="29"/>
        <v/>
      </c>
      <c r="B1873" t="s">
        <v>68</v>
      </c>
      <c r="C1873" t="s">
        <v>79</v>
      </c>
      <c r="D1873" s="8" t="s">
        <v>351</v>
      </c>
      <c r="E1873">
        <v>24</v>
      </c>
      <c r="F1873">
        <v>1.9686412811279297</v>
      </c>
      <c r="G1873">
        <v>2.0041241645812988</v>
      </c>
      <c r="H1873">
        <v>1.6241148114204407E-2</v>
      </c>
      <c r="I1873">
        <v>82.947984273663465</v>
      </c>
      <c r="J1873">
        <v>1</v>
      </c>
      <c r="K1873" s="6" t="s">
        <v>3345</v>
      </c>
    </row>
    <row r="1874" spans="1:11" x14ac:dyDescent="0.3">
      <c r="A1874" s="5" t="str">
        <f t="shared" si="29"/>
        <v/>
      </c>
      <c r="B1874" t="s">
        <v>68</v>
      </c>
      <c r="C1874" t="s">
        <v>79</v>
      </c>
      <c r="D1874" s="8" t="s">
        <v>352</v>
      </c>
      <c r="E1874">
        <v>1</v>
      </c>
      <c r="F1874">
        <v>1.4625388383865356</v>
      </c>
      <c r="G1874">
        <v>1.420925498008728</v>
      </c>
      <c r="H1874">
        <v>1.5730122104287148E-2</v>
      </c>
      <c r="I1874">
        <v>80.326448651717811</v>
      </c>
      <c r="J1874">
        <v>1</v>
      </c>
      <c r="K1874" s="6" t="s">
        <v>3346</v>
      </c>
    </row>
    <row r="1875" spans="1:11" x14ac:dyDescent="0.3">
      <c r="A1875" s="5" t="str">
        <f t="shared" si="29"/>
        <v/>
      </c>
      <c r="B1875" t="s">
        <v>68</v>
      </c>
      <c r="C1875" t="s">
        <v>79</v>
      </c>
      <c r="D1875" s="8" t="s">
        <v>352</v>
      </c>
      <c r="E1875">
        <v>2</v>
      </c>
      <c r="F1875">
        <v>1.2458791732788086</v>
      </c>
      <c r="G1875">
        <v>1.2183665037155151</v>
      </c>
      <c r="H1875">
        <v>1.4329777099192142E-2</v>
      </c>
      <c r="I1875">
        <v>79.602622848054736</v>
      </c>
      <c r="J1875">
        <v>1</v>
      </c>
      <c r="K1875" s="6" t="s">
        <v>3347</v>
      </c>
    </row>
    <row r="1876" spans="1:11" x14ac:dyDescent="0.3">
      <c r="A1876" s="5" t="str">
        <f t="shared" si="29"/>
        <v/>
      </c>
      <c r="B1876" t="s">
        <v>68</v>
      </c>
      <c r="C1876" t="s">
        <v>79</v>
      </c>
      <c r="D1876" s="8" t="s">
        <v>352</v>
      </c>
      <c r="E1876">
        <v>3</v>
      </c>
      <c r="F1876">
        <v>1.0816383361816406</v>
      </c>
      <c r="G1876">
        <v>1.0615973472595215</v>
      </c>
      <c r="H1876">
        <v>1.2762106955051422E-2</v>
      </c>
      <c r="I1876">
        <v>78.076519073980805</v>
      </c>
      <c r="J1876">
        <v>1</v>
      </c>
      <c r="K1876" s="6" t="s">
        <v>3348</v>
      </c>
    </row>
    <row r="1877" spans="1:11" x14ac:dyDescent="0.3">
      <c r="A1877" s="5" t="str">
        <f t="shared" si="29"/>
        <v/>
      </c>
      <c r="B1877" t="s">
        <v>68</v>
      </c>
      <c r="C1877" t="s">
        <v>79</v>
      </c>
      <c r="D1877" s="8" t="s">
        <v>352</v>
      </c>
      <c r="E1877">
        <v>4</v>
      </c>
      <c r="F1877">
        <v>0.95825082063674927</v>
      </c>
      <c r="G1877">
        <v>0.95439028739929199</v>
      </c>
      <c r="H1877">
        <v>1.1660194955766201E-2</v>
      </c>
      <c r="I1877">
        <v>76.97145222808382</v>
      </c>
      <c r="J1877">
        <v>1</v>
      </c>
      <c r="K1877" s="6" t="s">
        <v>3349</v>
      </c>
    </row>
    <row r="1878" spans="1:11" x14ac:dyDescent="0.3">
      <c r="A1878" s="5" t="str">
        <f t="shared" si="29"/>
        <v/>
      </c>
      <c r="B1878" t="s">
        <v>68</v>
      </c>
      <c r="C1878" t="s">
        <v>79</v>
      </c>
      <c r="D1878" s="8" t="s">
        <v>352</v>
      </c>
      <c r="E1878">
        <v>5</v>
      </c>
      <c r="F1878">
        <v>0.87149190902709961</v>
      </c>
      <c r="G1878">
        <v>0.8722415566444397</v>
      </c>
      <c r="H1878">
        <v>1.0748365893959999E-2</v>
      </c>
      <c r="I1878">
        <v>76.03671685868143</v>
      </c>
      <c r="J1878">
        <v>1</v>
      </c>
      <c r="K1878" s="6" t="s">
        <v>3350</v>
      </c>
    </row>
    <row r="1879" spans="1:11" x14ac:dyDescent="0.3">
      <c r="A1879" s="5" t="str">
        <f t="shared" si="29"/>
        <v/>
      </c>
      <c r="B1879" t="s">
        <v>68</v>
      </c>
      <c r="C1879" t="s">
        <v>79</v>
      </c>
      <c r="D1879" s="8" t="s">
        <v>352</v>
      </c>
      <c r="E1879">
        <v>6</v>
      </c>
      <c r="F1879">
        <v>0.82801395654678345</v>
      </c>
      <c r="G1879">
        <v>0.82758492231369019</v>
      </c>
      <c r="H1879">
        <v>9.878501296043396E-3</v>
      </c>
      <c r="I1879">
        <v>75.574310057777609</v>
      </c>
      <c r="J1879">
        <v>1</v>
      </c>
      <c r="K1879" s="6" t="s">
        <v>3351</v>
      </c>
    </row>
    <row r="1880" spans="1:11" x14ac:dyDescent="0.3">
      <c r="A1880" s="5" t="str">
        <f t="shared" si="29"/>
        <v/>
      </c>
      <c r="B1880" t="s">
        <v>68</v>
      </c>
      <c r="C1880" t="s">
        <v>79</v>
      </c>
      <c r="D1880" s="8" t="s">
        <v>352</v>
      </c>
      <c r="E1880">
        <v>7</v>
      </c>
      <c r="F1880">
        <v>0.80985254049301147</v>
      </c>
      <c r="G1880">
        <v>0.8104557991027832</v>
      </c>
      <c r="H1880">
        <v>9.5931524410843849E-3</v>
      </c>
      <c r="I1880">
        <v>74.712205258887266</v>
      </c>
      <c r="J1880">
        <v>1</v>
      </c>
      <c r="K1880" s="6" t="s">
        <v>3352</v>
      </c>
    </row>
    <row r="1881" spans="1:11" x14ac:dyDescent="0.3">
      <c r="A1881" s="5" t="str">
        <f t="shared" si="29"/>
        <v/>
      </c>
      <c r="B1881" t="s">
        <v>68</v>
      </c>
      <c r="C1881" t="s">
        <v>79</v>
      </c>
      <c r="D1881" s="8" t="s">
        <v>352</v>
      </c>
      <c r="E1881">
        <v>8</v>
      </c>
      <c r="F1881">
        <v>0.85571658611297607</v>
      </c>
      <c r="G1881">
        <v>0.84518766403198242</v>
      </c>
      <c r="H1881">
        <v>1.0763777419924736E-2</v>
      </c>
      <c r="I1881">
        <v>74.405568786834465</v>
      </c>
      <c r="J1881">
        <v>1</v>
      </c>
      <c r="K1881" s="6" t="s">
        <v>3353</v>
      </c>
    </row>
    <row r="1882" spans="1:11" x14ac:dyDescent="0.3">
      <c r="A1882" s="5" t="str">
        <f t="shared" si="29"/>
        <v/>
      </c>
      <c r="B1882" t="s">
        <v>68</v>
      </c>
      <c r="C1882" t="s">
        <v>79</v>
      </c>
      <c r="D1882" s="8" t="s">
        <v>352</v>
      </c>
      <c r="E1882">
        <v>9</v>
      </c>
      <c r="F1882">
        <v>1.0128395557403564</v>
      </c>
      <c r="G1882">
        <v>1.007473349571228</v>
      </c>
      <c r="H1882">
        <v>1.3366013765335083E-2</v>
      </c>
      <c r="I1882">
        <v>77.535448729271067</v>
      </c>
      <c r="J1882">
        <v>1</v>
      </c>
      <c r="K1882" s="6" t="s">
        <v>3354</v>
      </c>
    </row>
    <row r="1883" spans="1:11" x14ac:dyDescent="0.3">
      <c r="A1883" s="5" t="str">
        <f t="shared" si="29"/>
        <v/>
      </c>
      <c r="B1883" t="s">
        <v>68</v>
      </c>
      <c r="C1883" t="s">
        <v>79</v>
      </c>
      <c r="D1883" s="8" t="s">
        <v>352</v>
      </c>
      <c r="E1883">
        <v>10</v>
      </c>
      <c r="F1883">
        <v>1.2710592746734619</v>
      </c>
      <c r="G1883">
        <v>1.2968617677688599</v>
      </c>
      <c r="H1883">
        <v>1.6565980389714241E-2</v>
      </c>
      <c r="I1883">
        <v>83.522249232309605</v>
      </c>
      <c r="J1883">
        <v>1</v>
      </c>
      <c r="K1883" s="6" t="s">
        <v>3355</v>
      </c>
    </row>
    <row r="1884" spans="1:11" x14ac:dyDescent="0.3">
      <c r="A1884" s="5" t="str">
        <f t="shared" si="29"/>
        <v/>
      </c>
      <c r="B1884" t="s">
        <v>68</v>
      </c>
      <c r="C1884" t="s">
        <v>79</v>
      </c>
      <c r="D1884" s="8" t="s">
        <v>352</v>
      </c>
      <c r="E1884">
        <v>11</v>
      </c>
      <c r="F1884">
        <v>1.6949347257614136</v>
      </c>
      <c r="G1884">
        <v>1.6863315105438232</v>
      </c>
      <c r="H1884">
        <v>1.9459135830402374E-2</v>
      </c>
      <c r="I1884">
        <v>91.251177559619265</v>
      </c>
      <c r="J1884">
        <v>1</v>
      </c>
      <c r="K1884" s="6" t="s">
        <v>3356</v>
      </c>
    </row>
    <row r="1885" spans="1:11" x14ac:dyDescent="0.3">
      <c r="A1885" s="5" t="str">
        <f t="shared" si="29"/>
        <v/>
      </c>
      <c r="B1885" t="s">
        <v>68</v>
      </c>
      <c r="C1885" t="s">
        <v>79</v>
      </c>
      <c r="D1885" s="8" t="s">
        <v>352</v>
      </c>
      <c r="E1885">
        <v>12</v>
      </c>
      <c r="F1885">
        <v>2.2072920799255371</v>
      </c>
      <c r="G1885">
        <v>2.1859493255615234</v>
      </c>
      <c r="H1885">
        <v>2.1704729646444321E-2</v>
      </c>
      <c r="I1885">
        <v>98.081350839831714</v>
      </c>
      <c r="J1885">
        <v>1</v>
      </c>
      <c r="K1885" s="6" t="s">
        <v>3357</v>
      </c>
    </row>
    <row r="1886" spans="1:11" x14ac:dyDescent="0.3">
      <c r="A1886" s="5" t="str">
        <f t="shared" si="29"/>
        <v/>
      </c>
      <c r="B1886" t="s">
        <v>68</v>
      </c>
      <c r="C1886" t="s">
        <v>79</v>
      </c>
      <c r="D1886" s="8" t="s">
        <v>352</v>
      </c>
      <c r="E1886">
        <v>13</v>
      </c>
      <c r="F1886">
        <v>2.7148027420043945</v>
      </c>
      <c r="G1886">
        <v>2.7147760391235352</v>
      </c>
      <c r="H1886">
        <v>2.2451251745223999E-2</v>
      </c>
      <c r="I1886">
        <v>101.94290208411265</v>
      </c>
      <c r="J1886">
        <v>1</v>
      </c>
      <c r="K1886" s="6" t="s">
        <v>3358</v>
      </c>
    </row>
    <row r="1887" spans="1:11" x14ac:dyDescent="0.3">
      <c r="A1887" s="5" t="str">
        <f t="shared" si="29"/>
        <v/>
      </c>
      <c r="B1887" t="s">
        <v>68</v>
      </c>
      <c r="C1887" t="s">
        <v>79</v>
      </c>
      <c r="D1887" s="8" t="s">
        <v>352</v>
      </c>
      <c r="E1887">
        <v>14</v>
      </c>
      <c r="F1887">
        <v>3.1432721614837646</v>
      </c>
      <c r="G1887">
        <v>3.1550750732421875</v>
      </c>
      <c r="H1887">
        <v>2.035444974899292E-2</v>
      </c>
      <c r="I1887">
        <v>105.19639639471687</v>
      </c>
      <c r="J1887">
        <v>1</v>
      </c>
      <c r="K1887" s="6" t="s">
        <v>3359</v>
      </c>
    </row>
    <row r="1888" spans="1:11" x14ac:dyDescent="0.3">
      <c r="A1888" s="5" t="str">
        <f t="shared" si="29"/>
        <v/>
      </c>
      <c r="B1888" t="s">
        <v>68</v>
      </c>
      <c r="C1888" t="s">
        <v>79</v>
      </c>
      <c r="D1888" s="8" t="s">
        <v>352</v>
      </c>
      <c r="E1888">
        <v>15</v>
      </c>
      <c r="F1888">
        <v>3.4430031776428223</v>
      </c>
      <c r="G1888">
        <v>3.4604198932647705</v>
      </c>
      <c r="H1888">
        <v>1.0534319095313549E-2</v>
      </c>
      <c r="I1888">
        <v>107.54866491175154</v>
      </c>
      <c r="J1888">
        <v>1</v>
      </c>
      <c r="K1888" s="6" t="s">
        <v>3360</v>
      </c>
    </row>
    <row r="1889" spans="1:11" x14ac:dyDescent="0.3">
      <c r="A1889" s="5" t="str">
        <f t="shared" si="29"/>
        <v/>
      </c>
      <c r="B1889" t="s">
        <v>68</v>
      </c>
      <c r="C1889" t="s">
        <v>79</v>
      </c>
      <c r="D1889" s="8" t="s">
        <v>352</v>
      </c>
      <c r="E1889">
        <v>16</v>
      </c>
      <c r="F1889">
        <v>3.6866674423217773</v>
      </c>
      <c r="G1889">
        <v>3.6692507266998291</v>
      </c>
      <c r="H1889">
        <v>1.0534319095313549E-2</v>
      </c>
      <c r="I1889">
        <v>109.41431819621022</v>
      </c>
      <c r="J1889">
        <v>1</v>
      </c>
      <c r="K1889" s="6" t="s">
        <v>3361</v>
      </c>
    </row>
    <row r="1890" spans="1:11" x14ac:dyDescent="0.3">
      <c r="A1890" s="5" t="str">
        <f t="shared" si="29"/>
        <v/>
      </c>
      <c r="B1890" t="s">
        <v>68</v>
      </c>
      <c r="C1890" t="s">
        <v>79</v>
      </c>
      <c r="D1890" s="8" t="s">
        <v>352</v>
      </c>
      <c r="E1890">
        <v>17</v>
      </c>
      <c r="F1890">
        <v>3.8028852939605713</v>
      </c>
      <c r="G1890">
        <v>3.7509653568267822</v>
      </c>
      <c r="H1890">
        <v>2.0045982673764229E-2</v>
      </c>
      <c r="I1890">
        <v>110.42255064980432</v>
      </c>
      <c r="J1890">
        <v>1</v>
      </c>
      <c r="K1890" s="6" t="s">
        <v>3362</v>
      </c>
    </row>
    <row r="1891" spans="1:11" x14ac:dyDescent="0.3">
      <c r="A1891" s="5" t="str">
        <f t="shared" si="29"/>
        <v/>
      </c>
      <c r="B1891" t="s">
        <v>68</v>
      </c>
      <c r="C1891" t="s">
        <v>79</v>
      </c>
      <c r="D1891" s="8" t="s">
        <v>352</v>
      </c>
      <c r="E1891">
        <v>18</v>
      </c>
      <c r="F1891">
        <v>3.8411548137664795</v>
      </c>
      <c r="G1891">
        <v>3.3996846675872803</v>
      </c>
      <c r="H1891">
        <v>2.271607518196106E-2</v>
      </c>
      <c r="I1891">
        <v>110.29431622438436</v>
      </c>
      <c r="J1891">
        <v>0.5</v>
      </c>
      <c r="K1891" s="6" t="s">
        <v>3363</v>
      </c>
    </row>
    <row r="1892" spans="1:11" x14ac:dyDescent="0.3">
      <c r="A1892" s="5" t="str">
        <f t="shared" si="29"/>
        <v/>
      </c>
      <c r="B1892" t="s">
        <v>68</v>
      </c>
      <c r="C1892" t="s">
        <v>79</v>
      </c>
      <c r="D1892" s="8" t="s">
        <v>352</v>
      </c>
      <c r="E1892">
        <v>19</v>
      </c>
      <c r="F1892">
        <v>3.720024585723877</v>
      </c>
      <c r="G1892">
        <v>2.7654197216033936</v>
      </c>
      <c r="H1892">
        <v>2.4350553750991821E-2</v>
      </c>
      <c r="I1892">
        <v>108.4835710549775</v>
      </c>
      <c r="J1892">
        <v>1</v>
      </c>
      <c r="K1892" s="6" t="s">
        <v>3364</v>
      </c>
    </row>
    <row r="1893" spans="1:11" x14ac:dyDescent="0.3">
      <c r="A1893" s="5" t="str">
        <f t="shared" si="29"/>
        <v/>
      </c>
      <c r="B1893" t="s">
        <v>68</v>
      </c>
      <c r="C1893" t="s">
        <v>79</v>
      </c>
      <c r="D1893" s="8" t="s">
        <v>352</v>
      </c>
      <c r="E1893">
        <v>20</v>
      </c>
      <c r="F1893">
        <v>3.50589919090271</v>
      </c>
      <c r="G1893">
        <v>2.9660942554473877</v>
      </c>
      <c r="H1893">
        <v>2.3710412904620171E-2</v>
      </c>
      <c r="I1893">
        <v>105.76835655004651</v>
      </c>
      <c r="J1893">
        <v>1</v>
      </c>
      <c r="K1893" s="6" t="s">
        <v>3365</v>
      </c>
    </row>
    <row r="1894" spans="1:11" x14ac:dyDescent="0.3">
      <c r="A1894" s="5" t="str">
        <f t="shared" si="29"/>
        <v/>
      </c>
      <c r="B1894" t="s">
        <v>68</v>
      </c>
      <c r="C1894" t="s">
        <v>79</v>
      </c>
      <c r="D1894" s="8" t="s">
        <v>352</v>
      </c>
      <c r="E1894">
        <v>21</v>
      </c>
      <c r="F1894">
        <v>3.2795510292053223</v>
      </c>
      <c r="G1894">
        <v>3.2534568309783936</v>
      </c>
      <c r="H1894">
        <v>2.2709928452968597E-2</v>
      </c>
      <c r="I1894">
        <v>100.33284158518779</v>
      </c>
      <c r="J1894">
        <v>0.5</v>
      </c>
      <c r="K1894" s="6" t="s">
        <v>3366</v>
      </c>
    </row>
    <row r="1895" spans="1:11" x14ac:dyDescent="0.3">
      <c r="A1895" s="5" t="str">
        <f t="shared" si="29"/>
        <v/>
      </c>
      <c r="B1895" t="s">
        <v>68</v>
      </c>
      <c r="C1895" t="s">
        <v>79</v>
      </c>
      <c r="D1895" s="8" t="s">
        <v>352</v>
      </c>
      <c r="E1895">
        <v>22</v>
      </c>
      <c r="F1895">
        <v>2.991041898727417</v>
      </c>
      <c r="G1895">
        <v>3.2426426410675049</v>
      </c>
      <c r="H1895">
        <v>2.1895574405789375E-2</v>
      </c>
      <c r="I1895">
        <v>95.867485659290722</v>
      </c>
      <c r="J1895">
        <v>1</v>
      </c>
      <c r="K1895" s="6" t="s">
        <v>3367</v>
      </c>
    </row>
    <row r="1896" spans="1:11" x14ac:dyDescent="0.3">
      <c r="A1896" s="5" t="str">
        <f t="shared" si="29"/>
        <v/>
      </c>
      <c r="B1896" t="s">
        <v>68</v>
      </c>
      <c r="C1896" t="s">
        <v>79</v>
      </c>
      <c r="D1896" s="8" t="s">
        <v>352</v>
      </c>
      <c r="E1896">
        <v>23</v>
      </c>
      <c r="F1896">
        <v>2.6791942119598389</v>
      </c>
      <c r="G1896">
        <v>2.8071458339691162</v>
      </c>
      <c r="H1896">
        <v>2.0675502717494965E-2</v>
      </c>
      <c r="I1896">
        <v>93.089319296286661</v>
      </c>
      <c r="J1896">
        <v>1</v>
      </c>
      <c r="K1896" s="6" t="s">
        <v>3368</v>
      </c>
    </row>
    <row r="1897" spans="1:11" x14ac:dyDescent="0.3">
      <c r="A1897" s="5" t="str">
        <f t="shared" si="29"/>
        <v/>
      </c>
      <c r="B1897" t="s">
        <v>68</v>
      </c>
      <c r="C1897" t="s">
        <v>79</v>
      </c>
      <c r="D1897" s="8" t="s">
        <v>352</v>
      </c>
      <c r="E1897">
        <v>24</v>
      </c>
      <c r="F1897">
        <v>2.3309712409973145</v>
      </c>
      <c r="G1897">
        <v>2.4241652488708496</v>
      </c>
      <c r="H1897">
        <v>1.9288064911961555E-2</v>
      </c>
      <c r="I1897">
        <v>90.556291780882219</v>
      </c>
      <c r="J1897">
        <v>1</v>
      </c>
      <c r="K1897" s="6" t="s">
        <v>3369</v>
      </c>
    </row>
    <row r="1898" spans="1:11" x14ac:dyDescent="0.3">
      <c r="A1898" s="5" t="str">
        <f t="shared" si="29"/>
        <v/>
      </c>
      <c r="B1898" t="s">
        <v>68</v>
      </c>
      <c r="C1898" t="s">
        <v>79</v>
      </c>
      <c r="D1898" s="8" t="s">
        <v>353</v>
      </c>
      <c r="E1898">
        <v>1</v>
      </c>
      <c r="F1898">
        <v>2.0110630989074707</v>
      </c>
      <c r="G1898">
        <v>2.0339372158050537</v>
      </c>
      <c r="H1898">
        <v>1.7194101586937904E-2</v>
      </c>
      <c r="I1898">
        <v>88.75228539732079</v>
      </c>
      <c r="J1898">
        <v>1</v>
      </c>
      <c r="K1898" s="6" t="s">
        <v>3370</v>
      </c>
    </row>
    <row r="1899" spans="1:11" x14ac:dyDescent="0.3">
      <c r="A1899" s="5" t="str">
        <f t="shared" si="29"/>
        <v/>
      </c>
      <c r="B1899" t="s">
        <v>68</v>
      </c>
      <c r="C1899" t="s">
        <v>79</v>
      </c>
      <c r="D1899" s="8" t="s">
        <v>353</v>
      </c>
      <c r="E1899">
        <v>2</v>
      </c>
      <c r="F1899">
        <v>1.7192752361297607</v>
      </c>
      <c r="G1899">
        <v>1.7336746454238892</v>
      </c>
      <c r="H1899">
        <v>1.5663553029298782E-2</v>
      </c>
      <c r="I1899">
        <v>87.09881212501719</v>
      </c>
      <c r="J1899">
        <v>1</v>
      </c>
      <c r="K1899" s="6" t="s">
        <v>3371</v>
      </c>
    </row>
    <row r="1900" spans="1:11" x14ac:dyDescent="0.3">
      <c r="A1900" s="5" t="str">
        <f t="shared" si="29"/>
        <v/>
      </c>
      <c r="B1900" t="s">
        <v>68</v>
      </c>
      <c r="C1900" t="s">
        <v>79</v>
      </c>
      <c r="D1900" s="8" t="s">
        <v>353</v>
      </c>
      <c r="E1900">
        <v>3</v>
      </c>
      <c r="F1900">
        <v>1.5152148008346558</v>
      </c>
      <c r="G1900">
        <v>1.5105131864547729</v>
      </c>
      <c r="H1900">
        <v>1.3993069529533386E-2</v>
      </c>
      <c r="I1900">
        <v>85.38275295208939</v>
      </c>
      <c r="J1900">
        <v>1</v>
      </c>
      <c r="K1900" s="6" t="s">
        <v>3372</v>
      </c>
    </row>
    <row r="1901" spans="1:11" x14ac:dyDescent="0.3">
      <c r="A1901" s="5" t="str">
        <f t="shared" si="29"/>
        <v/>
      </c>
      <c r="B1901" t="s">
        <v>68</v>
      </c>
      <c r="C1901" t="s">
        <v>79</v>
      </c>
      <c r="D1901" s="8" t="s">
        <v>353</v>
      </c>
      <c r="E1901">
        <v>4</v>
      </c>
      <c r="F1901">
        <v>1.3386054039001465</v>
      </c>
      <c r="G1901">
        <v>1.3338661193847656</v>
      </c>
      <c r="H1901">
        <v>1.2819664552807808E-2</v>
      </c>
      <c r="I1901">
        <v>84.368973994806936</v>
      </c>
      <c r="J1901">
        <v>1</v>
      </c>
      <c r="K1901" s="6" t="s">
        <v>3373</v>
      </c>
    </row>
    <row r="1902" spans="1:11" x14ac:dyDescent="0.3">
      <c r="A1902" s="5" t="str">
        <f t="shared" si="29"/>
        <v/>
      </c>
      <c r="B1902" t="s">
        <v>68</v>
      </c>
      <c r="C1902" t="s">
        <v>79</v>
      </c>
      <c r="D1902" s="8" t="s">
        <v>353</v>
      </c>
      <c r="E1902">
        <v>5</v>
      </c>
      <c r="F1902">
        <v>1.1990255117416382</v>
      </c>
      <c r="G1902">
        <v>1.2022315263748169</v>
      </c>
      <c r="H1902">
        <v>1.1801224201917648E-2</v>
      </c>
      <c r="I1902">
        <v>82.385433289723522</v>
      </c>
      <c r="J1902">
        <v>1</v>
      </c>
      <c r="K1902" s="6" t="s">
        <v>3374</v>
      </c>
    </row>
    <row r="1903" spans="1:11" x14ac:dyDescent="0.3">
      <c r="A1903" s="5" t="str">
        <f t="shared" si="29"/>
        <v/>
      </c>
      <c r="B1903" t="s">
        <v>68</v>
      </c>
      <c r="C1903" t="s">
        <v>79</v>
      </c>
      <c r="D1903" s="8" t="s">
        <v>353</v>
      </c>
      <c r="E1903">
        <v>6</v>
      </c>
      <c r="F1903">
        <v>1.1166230440139771</v>
      </c>
      <c r="G1903">
        <v>1.1040856838226318</v>
      </c>
      <c r="H1903">
        <v>1.0890956968069077E-2</v>
      </c>
      <c r="I1903">
        <v>81.853105566886228</v>
      </c>
      <c r="J1903">
        <v>1</v>
      </c>
      <c r="K1903" s="6" t="s">
        <v>3375</v>
      </c>
    </row>
    <row r="1904" spans="1:11" x14ac:dyDescent="0.3">
      <c r="A1904" s="5" t="str">
        <f t="shared" si="29"/>
        <v/>
      </c>
      <c r="B1904" t="s">
        <v>68</v>
      </c>
      <c r="C1904" t="s">
        <v>79</v>
      </c>
      <c r="D1904" s="8" t="s">
        <v>353</v>
      </c>
      <c r="E1904">
        <v>7</v>
      </c>
      <c r="F1904">
        <v>1.0646605491638184</v>
      </c>
      <c r="G1904">
        <v>1.0601859092712402</v>
      </c>
      <c r="H1904">
        <v>1.0581585578620434E-2</v>
      </c>
      <c r="I1904">
        <v>81.503347343575825</v>
      </c>
      <c r="J1904">
        <v>1</v>
      </c>
      <c r="K1904" s="6" t="s">
        <v>3376</v>
      </c>
    </row>
    <row r="1905" spans="1:11" x14ac:dyDescent="0.3">
      <c r="A1905" s="5" t="str">
        <f t="shared" si="29"/>
        <v/>
      </c>
      <c r="B1905" t="s">
        <v>68</v>
      </c>
      <c r="C1905" t="s">
        <v>79</v>
      </c>
      <c r="D1905" s="8" t="s">
        <v>353</v>
      </c>
      <c r="E1905">
        <v>8</v>
      </c>
      <c r="F1905">
        <v>1.1037760972976685</v>
      </c>
      <c r="G1905">
        <v>1.0843931436538696</v>
      </c>
      <c r="H1905">
        <v>1.1730622500181198E-2</v>
      </c>
      <c r="I1905">
        <v>80.864021924444842</v>
      </c>
      <c r="J1905">
        <v>1</v>
      </c>
      <c r="K1905" s="6" t="s">
        <v>3377</v>
      </c>
    </row>
    <row r="1906" spans="1:11" x14ac:dyDescent="0.3">
      <c r="A1906" s="5" t="str">
        <f t="shared" si="29"/>
        <v/>
      </c>
      <c r="B1906" t="s">
        <v>68</v>
      </c>
      <c r="C1906" t="s">
        <v>79</v>
      </c>
      <c r="D1906" s="8" t="s">
        <v>353</v>
      </c>
      <c r="E1906">
        <v>9</v>
      </c>
      <c r="F1906">
        <v>1.2877604961395264</v>
      </c>
      <c r="G1906">
        <v>1.2725046873092651</v>
      </c>
      <c r="H1906">
        <v>1.424193661659956E-2</v>
      </c>
      <c r="I1906">
        <v>82.859205133030045</v>
      </c>
      <c r="J1906">
        <v>1</v>
      </c>
      <c r="K1906" s="6" t="s">
        <v>3378</v>
      </c>
    </row>
    <row r="1907" spans="1:11" x14ac:dyDescent="0.3">
      <c r="A1907" s="5" t="str">
        <f t="shared" si="29"/>
        <v/>
      </c>
      <c r="B1907" t="s">
        <v>68</v>
      </c>
      <c r="C1907" t="s">
        <v>79</v>
      </c>
      <c r="D1907" s="8" t="s">
        <v>353</v>
      </c>
      <c r="E1907">
        <v>10</v>
      </c>
      <c r="F1907">
        <v>1.6503483057022095</v>
      </c>
      <c r="G1907">
        <v>1.6341794729232788</v>
      </c>
      <c r="H1907">
        <v>1.7386371269822121E-2</v>
      </c>
      <c r="I1907">
        <v>89.208871877283286</v>
      </c>
      <c r="J1907">
        <v>1</v>
      </c>
      <c r="K1907" s="6" t="s">
        <v>3379</v>
      </c>
    </row>
    <row r="1908" spans="1:11" x14ac:dyDescent="0.3">
      <c r="A1908" s="5" t="str">
        <f t="shared" si="29"/>
        <v/>
      </c>
      <c r="B1908" t="s">
        <v>68</v>
      </c>
      <c r="C1908" t="s">
        <v>79</v>
      </c>
      <c r="D1908" s="8" t="s">
        <v>353</v>
      </c>
      <c r="E1908">
        <v>11</v>
      </c>
      <c r="F1908">
        <v>2.1256852149963379</v>
      </c>
      <c r="G1908">
        <v>2.1033892631530762</v>
      </c>
      <c r="H1908">
        <v>2.0037181675434113E-2</v>
      </c>
      <c r="I1908">
        <v>96.063420465565954</v>
      </c>
      <c r="J1908">
        <v>1</v>
      </c>
      <c r="K1908" s="6" t="s">
        <v>3380</v>
      </c>
    </row>
    <row r="1909" spans="1:11" x14ac:dyDescent="0.3">
      <c r="A1909" s="5" t="str">
        <f t="shared" si="29"/>
        <v/>
      </c>
      <c r="B1909" t="s">
        <v>68</v>
      </c>
      <c r="C1909" t="s">
        <v>79</v>
      </c>
      <c r="D1909" s="8" t="s">
        <v>353</v>
      </c>
      <c r="E1909">
        <v>12</v>
      </c>
      <c r="F1909">
        <v>2.6555044651031494</v>
      </c>
      <c r="G1909">
        <v>2.6141364574432373</v>
      </c>
      <c r="H1909">
        <v>2.1594339981675148E-2</v>
      </c>
      <c r="I1909">
        <v>102.17513786474322</v>
      </c>
      <c r="J1909">
        <v>1</v>
      </c>
      <c r="K1909" s="6" t="s">
        <v>3381</v>
      </c>
    </row>
    <row r="1910" spans="1:11" x14ac:dyDescent="0.3">
      <c r="A1910" s="5" t="str">
        <f t="shared" si="29"/>
        <v/>
      </c>
      <c r="B1910" t="s">
        <v>68</v>
      </c>
      <c r="C1910" t="s">
        <v>79</v>
      </c>
      <c r="D1910" s="8" t="s">
        <v>353</v>
      </c>
      <c r="E1910">
        <v>13</v>
      </c>
      <c r="F1910">
        <v>3.1346559524536133</v>
      </c>
      <c r="G1910">
        <v>3.0808963775634766</v>
      </c>
      <c r="H1910">
        <v>2.026687003672123E-2</v>
      </c>
      <c r="I1910">
        <v>106.50633871704676</v>
      </c>
      <c r="J1910">
        <v>1</v>
      </c>
      <c r="K1910" s="6" t="s">
        <v>3382</v>
      </c>
    </row>
    <row r="1911" spans="1:11" x14ac:dyDescent="0.3">
      <c r="A1911" s="5" t="str">
        <f t="shared" si="29"/>
        <v/>
      </c>
      <c r="B1911" t="s">
        <v>68</v>
      </c>
      <c r="C1911" t="s">
        <v>79</v>
      </c>
      <c r="D1911" s="8" t="s">
        <v>353</v>
      </c>
      <c r="E1911">
        <v>14</v>
      </c>
      <c r="F1911">
        <v>3.4701988697052002</v>
      </c>
      <c r="G1911">
        <v>3.4608731269836426</v>
      </c>
      <c r="H1911">
        <v>1.086584385484457E-2</v>
      </c>
      <c r="I1911">
        <v>108.67426538609169</v>
      </c>
      <c r="J1911">
        <v>1</v>
      </c>
      <c r="K1911" s="6" t="s">
        <v>3383</v>
      </c>
    </row>
    <row r="1912" spans="1:11" x14ac:dyDescent="0.3">
      <c r="A1912" s="5" t="str">
        <f t="shared" si="29"/>
        <v/>
      </c>
      <c r="B1912" t="s">
        <v>68</v>
      </c>
      <c r="C1912" t="s">
        <v>79</v>
      </c>
      <c r="D1912" s="8" t="s">
        <v>353</v>
      </c>
      <c r="E1912">
        <v>15</v>
      </c>
      <c r="F1912">
        <v>3.687727689743042</v>
      </c>
      <c r="G1912">
        <v>3.6970534324645996</v>
      </c>
      <c r="H1912">
        <v>1.086584385484457E-2</v>
      </c>
      <c r="I1912">
        <v>109.95763999561225</v>
      </c>
      <c r="J1912">
        <v>1</v>
      </c>
      <c r="K1912" s="6" t="s">
        <v>3384</v>
      </c>
    </row>
    <row r="1913" spans="1:11" x14ac:dyDescent="0.3">
      <c r="A1913" s="5" t="str">
        <f t="shared" si="29"/>
        <v/>
      </c>
      <c r="B1913" t="s">
        <v>68</v>
      </c>
      <c r="C1913" t="s">
        <v>79</v>
      </c>
      <c r="D1913" s="8" t="s">
        <v>353</v>
      </c>
      <c r="E1913">
        <v>16</v>
      </c>
      <c r="F1913">
        <v>3.829160213470459</v>
      </c>
      <c r="G1913">
        <v>3.7868905067443848</v>
      </c>
      <c r="H1913">
        <v>2.0400583744049072E-2</v>
      </c>
      <c r="I1913">
        <v>110.27795796279167</v>
      </c>
      <c r="J1913">
        <v>1</v>
      </c>
      <c r="K1913" s="6" t="s">
        <v>3385</v>
      </c>
    </row>
    <row r="1914" spans="1:11" x14ac:dyDescent="0.3">
      <c r="A1914" s="5" t="str">
        <f t="shared" si="29"/>
        <v/>
      </c>
      <c r="B1914" t="s">
        <v>68</v>
      </c>
      <c r="C1914" t="s">
        <v>79</v>
      </c>
      <c r="D1914" s="8" t="s">
        <v>353</v>
      </c>
      <c r="E1914">
        <v>17</v>
      </c>
      <c r="F1914">
        <v>3.8948094844818115</v>
      </c>
      <c r="G1914">
        <v>3.5652673244476318</v>
      </c>
      <c r="H1914">
        <v>2.3069979622960091E-2</v>
      </c>
      <c r="I1914">
        <v>109.9519626024847</v>
      </c>
      <c r="J1914">
        <v>0.5</v>
      </c>
      <c r="K1914" s="6" t="s">
        <v>3386</v>
      </c>
    </row>
    <row r="1915" spans="1:11" x14ac:dyDescent="0.3">
      <c r="A1915" s="5" t="str">
        <f t="shared" si="29"/>
        <v/>
      </c>
      <c r="B1915" t="s">
        <v>68</v>
      </c>
      <c r="C1915" t="s">
        <v>79</v>
      </c>
      <c r="D1915" s="8" t="s">
        <v>353</v>
      </c>
      <c r="E1915">
        <v>18</v>
      </c>
      <c r="F1915">
        <v>3.8355898857116699</v>
      </c>
      <c r="G1915">
        <v>2.8204326629638672</v>
      </c>
      <c r="H1915">
        <v>2.5012075901031494E-2</v>
      </c>
      <c r="I1915">
        <v>108.81042842377788</v>
      </c>
      <c r="J1915">
        <v>1</v>
      </c>
      <c r="K1915" s="6" t="s">
        <v>3387</v>
      </c>
    </row>
    <row r="1916" spans="1:11" x14ac:dyDescent="0.3">
      <c r="A1916" s="5" t="str">
        <f t="shared" si="29"/>
        <v/>
      </c>
      <c r="B1916" t="s">
        <v>68</v>
      </c>
      <c r="C1916" t="s">
        <v>79</v>
      </c>
      <c r="D1916" s="8" t="s">
        <v>353</v>
      </c>
      <c r="E1916">
        <v>19</v>
      </c>
      <c r="F1916">
        <v>3.6613125801086426</v>
      </c>
      <c r="G1916">
        <v>3.1039657592773438</v>
      </c>
      <c r="H1916">
        <v>2.4255011230707169E-2</v>
      </c>
      <c r="I1916">
        <v>105.96193213775886</v>
      </c>
      <c r="J1916">
        <v>1</v>
      </c>
      <c r="K1916" s="6" t="s">
        <v>3388</v>
      </c>
    </row>
    <row r="1917" spans="1:11" x14ac:dyDescent="0.3">
      <c r="A1917" s="5" t="str">
        <f t="shared" si="29"/>
        <v/>
      </c>
      <c r="B1917" t="s">
        <v>68</v>
      </c>
      <c r="C1917" t="s">
        <v>79</v>
      </c>
      <c r="D1917" s="8" t="s">
        <v>353</v>
      </c>
      <c r="E1917">
        <v>20</v>
      </c>
      <c r="F1917">
        <v>3.3987007141113281</v>
      </c>
      <c r="G1917">
        <v>3.0506386756896973</v>
      </c>
      <c r="H1917">
        <v>2.3491926491260529E-2</v>
      </c>
      <c r="I1917">
        <v>101.63106898991985</v>
      </c>
      <c r="J1917">
        <v>1</v>
      </c>
      <c r="K1917" s="6" t="s">
        <v>3389</v>
      </c>
    </row>
    <row r="1918" spans="1:11" x14ac:dyDescent="0.3">
      <c r="A1918" s="5" t="str">
        <f t="shared" si="29"/>
        <v/>
      </c>
      <c r="B1918" t="s">
        <v>68</v>
      </c>
      <c r="C1918" t="s">
        <v>79</v>
      </c>
      <c r="D1918" s="8" t="s">
        <v>353</v>
      </c>
      <c r="E1918">
        <v>21</v>
      </c>
      <c r="F1918">
        <v>3.1869540214538574</v>
      </c>
      <c r="G1918">
        <v>3.229722261428833</v>
      </c>
      <c r="H1918">
        <v>2.2392380982637405E-2</v>
      </c>
      <c r="I1918">
        <v>95.745674232412753</v>
      </c>
      <c r="J1918">
        <v>0.5</v>
      </c>
      <c r="K1918" s="6" t="s">
        <v>3390</v>
      </c>
    </row>
    <row r="1919" spans="1:11" x14ac:dyDescent="0.3">
      <c r="A1919" s="5" t="str">
        <f t="shared" si="29"/>
        <v/>
      </c>
      <c r="B1919" t="s">
        <v>68</v>
      </c>
      <c r="C1919" t="s">
        <v>79</v>
      </c>
      <c r="D1919" s="8" t="s">
        <v>353</v>
      </c>
      <c r="E1919">
        <v>22</v>
      </c>
      <c r="F1919">
        <v>2.9041411876678467</v>
      </c>
      <c r="G1919">
        <v>3.1924920082092285</v>
      </c>
      <c r="H1919">
        <v>2.154269814491272E-2</v>
      </c>
      <c r="I1919">
        <v>92.730741532213059</v>
      </c>
      <c r="J1919">
        <v>1</v>
      </c>
      <c r="K1919" s="6" t="s">
        <v>3391</v>
      </c>
    </row>
    <row r="1920" spans="1:11" x14ac:dyDescent="0.3">
      <c r="A1920" s="5" t="str">
        <f t="shared" si="29"/>
        <v/>
      </c>
      <c r="B1920" t="s">
        <v>68</v>
      </c>
      <c r="C1920" t="s">
        <v>79</v>
      </c>
      <c r="D1920" s="8" t="s">
        <v>353</v>
      </c>
      <c r="E1920">
        <v>23</v>
      </c>
      <c r="F1920">
        <v>2.5683259963989258</v>
      </c>
      <c r="G1920">
        <v>2.7324638366699219</v>
      </c>
      <c r="H1920">
        <v>2.0345410332083702E-2</v>
      </c>
      <c r="I1920">
        <v>90.345045356487461</v>
      </c>
      <c r="J1920">
        <v>1</v>
      </c>
      <c r="K1920" s="6" t="s">
        <v>3392</v>
      </c>
    </row>
    <row r="1921" spans="1:11" x14ac:dyDescent="0.3">
      <c r="A1921" s="5" t="str">
        <f t="shared" si="29"/>
        <v/>
      </c>
      <c r="B1921" t="s">
        <v>68</v>
      </c>
      <c r="C1921" t="s">
        <v>79</v>
      </c>
      <c r="D1921" s="8" t="s">
        <v>353</v>
      </c>
      <c r="E1921">
        <v>24</v>
      </c>
      <c r="F1921">
        <v>2.2556285858154297</v>
      </c>
      <c r="G1921">
        <v>2.3532783985137939</v>
      </c>
      <c r="H1921">
        <v>1.8842423334717751E-2</v>
      </c>
      <c r="I1921">
        <v>87.812604312701637</v>
      </c>
      <c r="J1921">
        <v>1</v>
      </c>
      <c r="K1921" s="6" t="s">
        <v>3393</v>
      </c>
    </row>
    <row r="1922" spans="1:11" x14ac:dyDescent="0.3">
      <c r="A1922" s="5" t="str">
        <f t="shared" ref="A1922:A1985" si="30">IF(AND(category = B1922, subcategory=C1922, reportdate = D1922), E1922, "")</f>
        <v/>
      </c>
      <c r="B1922" t="s">
        <v>68</v>
      </c>
      <c r="C1922" t="s">
        <v>80</v>
      </c>
      <c r="D1922" s="8" t="s">
        <v>354</v>
      </c>
      <c r="E1922">
        <v>1</v>
      </c>
      <c r="F1922">
        <v>1.2771930694580078</v>
      </c>
      <c r="G1922">
        <v>1.2954461574554443</v>
      </c>
      <c r="H1922">
        <v>6.8092159926891327E-3</v>
      </c>
      <c r="I1922">
        <v>73.933968730365891</v>
      </c>
      <c r="K1922" s="6" t="s">
        <v>3394</v>
      </c>
    </row>
    <row r="1923" spans="1:11" x14ac:dyDescent="0.3">
      <c r="A1923" s="5" t="str">
        <f t="shared" si="30"/>
        <v/>
      </c>
      <c r="B1923" t="s">
        <v>68</v>
      </c>
      <c r="C1923" t="s">
        <v>80</v>
      </c>
      <c r="D1923" s="8" t="s">
        <v>355</v>
      </c>
      <c r="E1923">
        <v>1</v>
      </c>
      <c r="F1923">
        <v>1.1809544563293457</v>
      </c>
      <c r="G1923">
        <v>1.1724179983139038</v>
      </c>
      <c r="H1923">
        <v>6.6053643822669983E-3</v>
      </c>
      <c r="I1923">
        <v>72.034597433465692</v>
      </c>
      <c r="K1923" s="6" t="s">
        <v>3395</v>
      </c>
    </row>
    <row r="1924" spans="1:11" x14ac:dyDescent="0.3">
      <c r="A1924" s="5" t="str">
        <f t="shared" si="30"/>
        <v/>
      </c>
      <c r="B1924" t="s">
        <v>68</v>
      </c>
      <c r="C1924" t="s">
        <v>80</v>
      </c>
      <c r="D1924" s="8" t="s">
        <v>355</v>
      </c>
      <c r="E1924">
        <v>2</v>
      </c>
      <c r="F1924">
        <v>0.99584120512008667</v>
      </c>
      <c r="G1924">
        <v>0.97915893793106079</v>
      </c>
      <c r="H1924">
        <v>5.9900572523474693E-3</v>
      </c>
      <c r="I1924">
        <v>70.6371950271229</v>
      </c>
      <c r="K1924" s="6" t="s">
        <v>3396</v>
      </c>
    </row>
    <row r="1925" spans="1:11" x14ac:dyDescent="0.3">
      <c r="A1925" s="5" t="str">
        <f t="shared" si="30"/>
        <v/>
      </c>
      <c r="B1925" t="s">
        <v>68</v>
      </c>
      <c r="C1925" t="s">
        <v>80</v>
      </c>
      <c r="D1925" s="8" t="s">
        <v>356</v>
      </c>
      <c r="E1925">
        <v>2</v>
      </c>
      <c r="F1925">
        <v>1.0832861661911011</v>
      </c>
      <c r="G1925">
        <v>1.091600775718689</v>
      </c>
      <c r="H1925">
        <v>6.2176170758903027E-3</v>
      </c>
      <c r="I1925">
        <v>73.38505535133892</v>
      </c>
      <c r="K1925" s="6" t="s">
        <v>3397</v>
      </c>
    </row>
    <row r="1926" spans="1:11" x14ac:dyDescent="0.3">
      <c r="A1926" s="5" t="str">
        <f t="shared" si="30"/>
        <v/>
      </c>
      <c r="B1926" t="s">
        <v>68</v>
      </c>
      <c r="C1926" t="s">
        <v>80</v>
      </c>
      <c r="D1926" s="8" t="s">
        <v>357</v>
      </c>
      <c r="E1926">
        <v>3</v>
      </c>
      <c r="F1926">
        <v>0.87139582633972168</v>
      </c>
      <c r="G1926">
        <v>0.85048365592956543</v>
      </c>
      <c r="H1926">
        <v>5.3417589515447617E-3</v>
      </c>
      <c r="I1926">
        <v>69.59873371341935</v>
      </c>
      <c r="K1926" s="6" t="s">
        <v>3398</v>
      </c>
    </row>
    <row r="1927" spans="1:11" x14ac:dyDescent="0.3">
      <c r="A1927" s="5" t="str">
        <f t="shared" si="30"/>
        <v/>
      </c>
      <c r="B1927" t="s">
        <v>68</v>
      </c>
      <c r="C1927" t="s">
        <v>80</v>
      </c>
      <c r="D1927" s="8" t="s">
        <v>358</v>
      </c>
      <c r="E1927">
        <v>3</v>
      </c>
      <c r="F1927">
        <v>0.94269591569900513</v>
      </c>
      <c r="G1927">
        <v>0.95091700553894043</v>
      </c>
      <c r="H1927">
        <v>5.5438326671719551E-3</v>
      </c>
      <c r="I1927">
        <v>72.649008884641162</v>
      </c>
      <c r="K1927" s="6" t="s">
        <v>3399</v>
      </c>
    </row>
    <row r="1928" spans="1:11" x14ac:dyDescent="0.3">
      <c r="A1928" s="5" t="str">
        <f t="shared" si="30"/>
        <v/>
      </c>
      <c r="B1928" t="s">
        <v>68</v>
      </c>
      <c r="C1928" t="s">
        <v>80</v>
      </c>
      <c r="D1928" s="8" t="s">
        <v>359</v>
      </c>
      <c r="E1928">
        <v>4</v>
      </c>
      <c r="F1928">
        <v>0.77926921844482422</v>
      </c>
      <c r="G1928">
        <v>0.76579064130783081</v>
      </c>
      <c r="H1928">
        <v>4.6533220447599888E-3</v>
      </c>
      <c r="I1928">
        <v>68.814293784372694</v>
      </c>
      <c r="K1928" s="6" t="s">
        <v>3400</v>
      </c>
    </row>
    <row r="1929" spans="1:11" x14ac:dyDescent="0.3">
      <c r="A1929" s="5" t="str">
        <f t="shared" si="30"/>
        <v/>
      </c>
      <c r="B1929" t="s">
        <v>68</v>
      </c>
      <c r="C1929" t="s">
        <v>80</v>
      </c>
      <c r="D1929" s="8" t="s">
        <v>360</v>
      </c>
      <c r="E1929">
        <v>4</v>
      </c>
      <c r="F1929">
        <v>0.83646255731582642</v>
      </c>
      <c r="G1929">
        <v>0.8480190634727478</v>
      </c>
      <c r="H1929">
        <v>4.8917690292000771E-3</v>
      </c>
      <c r="I1929">
        <v>71.718863671749943</v>
      </c>
      <c r="K1929" s="6" t="s">
        <v>3401</v>
      </c>
    </row>
    <row r="1930" spans="1:11" x14ac:dyDescent="0.3">
      <c r="A1930" s="5" t="str">
        <f t="shared" si="30"/>
        <v/>
      </c>
      <c r="B1930" t="s">
        <v>68</v>
      </c>
      <c r="C1930" t="s">
        <v>80</v>
      </c>
      <c r="D1930" s="8" t="s">
        <v>361</v>
      </c>
      <c r="E1930">
        <v>5</v>
      </c>
      <c r="F1930">
        <v>0.71723353862762451</v>
      </c>
      <c r="G1930">
        <v>0.71279913187026978</v>
      </c>
      <c r="H1930">
        <v>4.0596500039100647E-3</v>
      </c>
      <c r="I1930">
        <v>68.39325182418807</v>
      </c>
      <c r="K1930" s="6" t="s">
        <v>3402</v>
      </c>
    </row>
    <row r="1931" spans="1:11" x14ac:dyDescent="0.3">
      <c r="A1931" s="5" t="str">
        <f t="shared" si="30"/>
        <v/>
      </c>
      <c r="B1931" t="s">
        <v>68</v>
      </c>
      <c r="C1931" t="s">
        <v>80</v>
      </c>
      <c r="D1931" s="8" t="s">
        <v>362</v>
      </c>
      <c r="E1931">
        <v>5</v>
      </c>
      <c r="F1931">
        <v>0.77113169431686401</v>
      </c>
      <c r="G1931">
        <v>0.77558517456054688</v>
      </c>
      <c r="H1931">
        <v>4.2652571573853493E-3</v>
      </c>
      <c r="I1931">
        <v>70.854374028228847</v>
      </c>
      <c r="K1931" s="6" t="s">
        <v>3403</v>
      </c>
    </row>
    <row r="1932" spans="1:11" x14ac:dyDescent="0.3">
      <c r="A1932" s="5" t="str">
        <f t="shared" si="30"/>
        <v/>
      </c>
      <c r="B1932" t="s">
        <v>68</v>
      </c>
      <c r="C1932" t="s">
        <v>80</v>
      </c>
      <c r="D1932" s="8" t="s">
        <v>362</v>
      </c>
      <c r="E1932">
        <v>6</v>
      </c>
      <c r="F1932">
        <v>0.73713779449462891</v>
      </c>
      <c r="G1932">
        <v>0.73823034763336182</v>
      </c>
      <c r="H1932">
        <v>3.6770584993064404E-3</v>
      </c>
      <c r="I1932">
        <v>70.033247257798024</v>
      </c>
      <c r="K1932" s="6" t="s">
        <v>3404</v>
      </c>
    </row>
    <row r="1933" spans="1:11" x14ac:dyDescent="0.3">
      <c r="A1933" s="5" t="str">
        <f t="shared" si="30"/>
        <v/>
      </c>
      <c r="B1933" t="s">
        <v>68</v>
      </c>
      <c r="C1933" t="s">
        <v>80</v>
      </c>
      <c r="D1933" s="8" t="s">
        <v>363</v>
      </c>
      <c r="E1933">
        <v>6</v>
      </c>
      <c r="F1933">
        <v>0.68646800518035889</v>
      </c>
      <c r="G1933">
        <v>0.6888730525970459</v>
      </c>
      <c r="H1933">
        <v>3.4705877769738436E-3</v>
      </c>
      <c r="I1933">
        <v>67.911395509299822</v>
      </c>
      <c r="K1933" s="6" t="s">
        <v>3405</v>
      </c>
    </row>
    <row r="1934" spans="1:11" x14ac:dyDescent="0.3">
      <c r="A1934" s="5" t="str">
        <f t="shared" si="30"/>
        <v/>
      </c>
      <c r="B1934" t="s">
        <v>68</v>
      </c>
      <c r="C1934" t="s">
        <v>80</v>
      </c>
      <c r="D1934" s="8" t="s">
        <v>363</v>
      </c>
      <c r="E1934">
        <v>7</v>
      </c>
      <c r="F1934">
        <v>0.67928755283355713</v>
      </c>
      <c r="G1934">
        <v>0.67580080032348633</v>
      </c>
      <c r="H1934">
        <v>3.1931474804878235E-3</v>
      </c>
      <c r="I1934">
        <v>67.768039381336763</v>
      </c>
      <c r="K1934" s="6" t="s">
        <v>3406</v>
      </c>
    </row>
    <row r="1935" spans="1:11" x14ac:dyDescent="0.3">
      <c r="A1935" s="5" t="str">
        <f t="shared" si="30"/>
        <v/>
      </c>
      <c r="B1935" t="s">
        <v>68</v>
      </c>
      <c r="C1935" t="s">
        <v>80</v>
      </c>
      <c r="D1935" s="8" t="s">
        <v>364</v>
      </c>
      <c r="E1935">
        <v>7</v>
      </c>
      <c r="F1935">
        <v>0.7153395414352417</v>
      </c>
      <c r="G1935">
        <v>0.71388649940490723</v>
      </c>
      <c r="H1935">
        <v>3.3435451332479715E-3</v>
      </c>
      <c r="I1935">
        <v>69.686293188070621</v>
      </c>
      <c r="K1935" s="6" t="s">
        <v>3407</v>
      </c>
    </row>
    <row r="1936" spans="1:11" x14ac:dyDescent="0.3">
      <c r="A1936" s="5" t="str">
        <f t="shared" si="30"/>
        <v/>
      </c>
      <c r="B1936" t="s">
        <v>68</v>
      </c>
      <c r="C1936" t="s">
        <v>80</v>
      </c>
      <c r="D1936" s="8" t="s">
        <v>365</v>
      </c>
      <c r="E1936">
        <v>8</v>
      </c>
      <c r="F1936">
        <v>0.65171509981155396</v>
      </c>
      <c r="G1936">
        <v>0.64875161647796631</v>
      </c>
      <c r="H1936">
        <v>3.5446374677121639E-3</v>
      </c>
      <c r="I1936">
        <v>68.162336052155766</v>
      </c>
      <c r="K1936" s="6" t="s">
        <v>3408</v>
      </c>
    </row>
    <row r="1937" spans="1:11" x14ac:dyDescent="0.3">
      <c r="A1937" s="5" t="str">
        <f t="shared" si="30"/>
        <v/>
      </c>
      <c r="B1937" t="s">
        <v>68</v>
      </c>
      <c r="C1937" t="s">
        <v>80</v>
      </c>
      <c r="D1937" s="8" t="s">
        <v>366</v>
      </c>
      <c r="E1937">
        <v>8</v>
      </c>
      <c r="F1937">
        <v>0.6921728253364563</v>
      </c>
      <c r="G1937">
        <v>0.69611334800720215</v>
      </c>
      <c r="H1937">
        <v>3.6897752434015274E-3</v>
      </c>
      <c r="I1937">
        <v>70.107827537146676</v>
      </c>
      <c r="K1937" s="6" t="s">
        <v>3409</v>
      </c>
    </row>
    <row r="1938" spans="1:11" x14ac:dyDescent="0.3">
      <c r="A1938" s="5" t="str">
        <f t="shared" si="30"/>
        <v/>
      </c>
      <c r="B1938" t="s">
        <v>68</v>
      </c>
      <c r="C1938" t="s">
        <v>80</v>
      </c>
      <c r="D1938" s="8" t="s">
        <v>367</v>
      </c>
      <c r="E1938">
        <v>9</v>
      </c>
      <c r="F1938">
        <v>0.59401190280914307</v>
      </c>
      <c r="G1938">
        <v>0.58382022380828857</v>
      </c>
      <c r="H1938">
        <v>4.2238417081534863E-3</v>
      </c>
      <c r="I1938">
        <v>70.234578058230326</v>
      </c>
      <c r="K1938" s="6" t="s">
        <v>3410</v>
      </c>
    </row>
    <row r="1939" spans="1:11" x14ac:dyDescent="0.3">
      <c r="A1939" s="5" t="str">
        <f t="shared" si="30"/>
        <v/>
      </c>
      <c r="B1939" t="s">
        <v>68</v>
      </c>
      <c r="C1939" t="s">
        <v>80</v>
      </c>
      <c r="D1939" s="8" t="s">
        <v>368</v>
      </c>
      <c r="E1939">
        <v>9</v>
      </c>
      <c r="F1939">
        <v>0.65343505144119263</v>
      </c>
      <c r="G1939">
        <v>0.66037237644195557</v>
      </c>
      <c r="H1939">
        <v>4.3661007657647133E-3</v>
      </c>
      <c r="I1939">
        <v>72.669620558852444</v>
      </c>
      <c r="K1939" s="6" t="s">
        <v>3411</v>
      </c>
    </row>
    <row r="1940" spans="1:11" x14ac:dyDescent="0.3">
      <c r="A1940" s="5" t="str">
        <f t="shared" si="30"/>
        <v/>
      </c>
      <c r="B1940" t="s">
        <v>68</v>
      </c>
      <c r="C1940" t="s">
        <v>80</v>
      </c>
      <c r="D1940" s="8" t="s">
        <v>369</v>
      </c>
      <c r="E1940">
        <v>10</v>
      </c>
      <c r="F1940">
        <v>0.50516432523727417</v>
      </c>
      <c r="G1940">
        <v>0.50120198726654053</v>
      </c>
      <c r="H1940">
        <v>5.0033004954457283E-3</v>
      </c>
      <c r="I1940">
        <v>73.749781915099419</v>
      </c>
      <c r="K1940" s="6" t="s">
        <v>3412</v>
      </c>
    </row>
    <row r="1941" spans="1:11" x14ac:dyDescent="0.3">
      <c r="A1941" s="5" t="str">
        <f t="shared" si="30"/>
        <v/>
      </c>
      <c r="B1941" t="s">
        <v>68</v>
      </c>
      <c r="C1941" t="s">
        <v>80</v>
      </c>
      <c r="D1941" s="8" t="s">
        <v>370</v>
      </c>
      <c r="E1941">
        <v>10</v>
      </c>
      <c r="F1941">
        <v>0.62763696908950806</v>
      </c>
      <c r="G1941">
        <v>0.62851136922836304</v>
      </c>
      <c r="H1941">
        <v>5.1539684645831585E-3</v>
      </c>
      <c r="I1941">
        <v>76.944203240072255</v>
      </c>
      <c r="K1941" s="6" t="s">
        <v>3413</v>
      </c>
    </row>
    <row r="1942" spans="1:11" x14ac:dyDescent="0.3">
      <c r="A1942" s="5" t="str">
        <f t="shared" si="30"/>
        <v/>
      </c>
      <c r="B1942" t="s">
        <v>68</v>
      </c>
      <c r="C1942" t="s">
        <v>80</v>
      </c>
      <c r="D1942" s="8" t="s">
        <v>370</v>
      </c>
      <c r="E1942">
        <v>11</v>
      </c>
      <c r="F1942">
        <v>0.67960095405578613</v>
      </c>
      <c r="G1942">
        <v>0.68592029809951782</v>
      </c>
      <c r="H1942">
        <v>5.9615694917738438E-3</v>
      </c>
      <c r="I1942">
        <v>81.479031257494569</v>
      </c>
      <c r="K1942" s="6" t="s">
        <v>3414</v>
      </c>
    </row>
    <row r="1943" spans="1:11" x14ac:dyDescent="0.3">
      <c r="A1943" s="5" t="str">
        <f t="shared" si="30"/>
        <v/>
      </c>
      <c r="B1943" t="s">
        <v>68</v>
      </c>
      <c r="C1943" t="s">
        <v>80</v>
      </c>
      <c r="D1943" s="8" t="s">
        <v>371</v>
      </c>
      <c r="E1943">
        <v>11</v>
      </c>
      <c r="F1943">
        <v>0.5127531886100769</v>
      </c>
      <c r="G1943">
        <v>0.51641947031021118</v>
      </c>
      <c r="H1943">
        <v>5.9321210719645023E-3</v>
      </c>
      <c r="I1943">
        <v>78.551605405593307</v>
      </c>
      <c r="K1943" s="6" t="s">
        <v>3415</v>
      </c>
    </row>
    <row r="1944" spans="1:11" x14ac:dyDescent="0.3">
      <c r="A1944" s="5" t="str">
        <f t="shared" si="30"/>
        <v/>
      </c>
      <c r="B1944" t="s">
        <v>68</v>
      </c>
      <c r="C1944" t="s">
        <v>80</v>
      </c>
      <c r="D1944" s="8" t="s">
        <v>371</v>
      </c>
      <c r="E1944">
        <v>12</v>
      </c>
      <c r="F1944">
        <v>0.6237177848815918</v>
      </c>
      <c r="G1944">
        <v>0.62879490852355957</v>
      </c>
      <c r="H1944">
        <v>6.9437134079635143E-3</v>
      </c>
      <c r="I1944">
        <v>83.049120277780986</v>
      </c>
      <c r="K1944" s="6" t="s">
        <v>3416</v>
      </c>
    </row>
    <row r="1945" spans="1:11" x14ac:dyDescent="0.3">
      <c r="A1945" s="5" t="str">
        <f t="shared" si="30"/>
        <v/>
      </c>
      <c r="B1945" t="s">
        <v>68</v>
      </c>
      <c r="C1945" t="s">
        <v>80</v>
      </c>
      <c r="D1945" s="8" t="s">
        <v>372</v>
      </c>
      <c r="E1945">
        <v>12</v>
      </c>
      <c r="F1945">
        <v>0.86425739526748657</v>
      </c>
      <c r="G1945">
        <v>0.86787742376327515</v>
      </c>
      <c r="H1945">
        <v>6.8815862759947777E-3</v>
      </c>
      <c r="I1945">
        <v>85.734482038489489</v>
      </c>
      <c r="K1945" s="6" t="s">
        <v>3417</v>
      </c>
    </row>
    <row r="1946" spans="1:11" x14ac:dyDescent="0.3">
      <c r="A1946" s="5" t="str">
        <f t="shared" si="30"/>
        <v/>
      </c>
      <c r="B1946" t="s">
        <v>68</v>
      </c>
      <c r="C1946" t="s">
        <v>80</v>
      </c>
      <c r="D1946" s="8" t="s">
        <v>373</v>
      </c>
      <c r="E1946">
        <v>13</v>
      </c>
      <c r="F1946">
        <v>0.84373778104782104</v>
      </c>
      <c r="G1946">
        <v>0.85617572069168091</v>
      </c>
      <c r="H1946">
        <v>7.8772632405161858E-3</v>
      </c>
      <c r="I1946">
        <v>86.187703027522787</v>
      </c>
      <c r="K1946" s="6" t="s">
        <v>3418</v>
      </c>
    </row>
    <row r="1947" spans="1:11" x14ac:dyDescent="0.3">
      <c r="A1947" s="5" t="str">
        <f t="shared" si="30"/>
        <v/>
      </c>
      <c r="B1947" t="s">
        <v>68</v>
      </c>
      <c r="C1947" t="s">
        <v>80</v>
      </c>
      <c r="D1947" s="8" t="s">
        <v>374</v>
      </c>
      <c r="E1947">
        <v>13</v>
      </c>
      <c r="F1947">
        <v>1.1529364585876465</v>
      </c>
      <c r="G1947">
        <v>1.1733436584472656</v>
      </c>
      <c r="H1947">
        <v>7.4888421222567558E-3</v>
      </c>
      <c r="I1947">
        <v>88.522113062875562</v>
      </c>
      <c r="K1947" s="6" t="s">
        <v>3419</v>
      </c>
    </row>
    <row r="1948" spans="1:11" x14ac:dyDescent="0.3">
      <c r="A1948" s="5" t="str">
        <f t="shared" si="30"/>
        <v/>
      </c>
      <c r="B1948" t="s">
        <v>68</v>
      </c>
      <c r="C1948" t="s">
        <v>80</v>
      </c>
      <c r="D1948" s="8" t="s">
        <v>374</v>
      </c>
      <c r="E1948">
        <v>14</v>
      </c>
      <c r="F1948">
        <v>1.5014863014221191</v>
      </c>
      <c r="G1948">
        <v>1.5200048685073853</v>
      </c>
      <c r="H1948">
        <v>7.2858044877648354E-3</v>
      </c>
      <c r="I1948">
        <v>91.134315248617341</v>
      </c>
      <c r="K1948" s="6" t="s">
        <v>3420</v>
      </c>
    </row>
    <row r="1949" spans="1:11" x14ac:dyDescent="0.3">
      <c r="A1949" s="5" t="str">
        <f t="shared" si="30"/>
        <v/>
      </c>
      <c r="B1949" t="s">
        <v>68</v>
      </c>
      <c r="C1949" t="s">
        <v>80</v>
      </c>
      <c r="D1949" s="8" t="s">
        <v>375</v>
      </c>
      <c r="E1949">
        <v>14</v>
      </c>
      <c r="F1949">
        <v>1.1470861434936523</v>
      </c>
      <c r="G1949">
        <v>1.1617453098297119</v>
      </c>
      <c r="H1949">
        <v>8.5783405229449272E-3</v>
      </c>
      <c r="I1949">
        <v>88.612649085979285</v>
      </c>
      <c r="K1949" s="6" t="s">
        <v>3421</v>
      </c>
    </row>
    <row r="1950" spans="1:11" x14ac:dyDescent="0.3">
      <c r="A1950" s="5" t="str">
        <f t="shared" si="30"/>
        <v/>
      </c>
      <c r="B1950" t="s">
        <v>68</v>
      </c>
      <c r="C1950" t="s">
        <v>80</v>
      </c>
      <c r="D1950" s="8" t="s">
        <v>376</v>
      </c>
      <c r="E1950">
        <v>15</v>
      </c>
      <c r="F1950">
        <v>1.8449028730392456</v>
      </c>
      <c r="G1950">
        <v>1.8375256061553955</v>
      </c>
      <c r="H1950">
        <v>4.0580639615654945E-3</v>
      </c>
      <c r="I1950">
        <v>93.01543540272506</v>
      </c>
      <c r="K1950" s="6" t="s">
        <v>3422</v>
      </c>
    </row>
    <row r="1951" spans="1:11" x14ac:dyDescent="0.3">
      <c r="A1951" s="5" t="str">
        <f t="shared" si="30"/>
        <v/>
      </c>
      <c r="B1951" t="s">
        <v>68</v>
      </c>
      <c r="C1951" t="s">
        <v>80</v>
      </c>
      <c r="D1951" s="8" t="s">
        <v>377</v>
      </c>
      <c r="E1951">
        <v>15</v>
      </c>
      <c r="F1951">
        <v>1.4549820423126221</v>
      </c>
      <c r="G1951">
        <v>1.4749081134796143</v>
      </c>
      <c r="H1951">
        <v>8.6900582537055016E-3</v>
      </c>
      <c r="I1951">
        <v>89.858382342663432</v>
      </c>
      <c r="K1951" s="6" t="s">
        <v>3423</v>
      </c>
    </row>
    <row r="1952" spans="1:11" x14ac:dyDescent="0.3">
      <c r="A1952" s="5" t="str">
        <f t="shared" si="30"/>
        <v/>
      </c>
      <c r="B1952" t="s">
        <v>68</v>
      </c>
      <c r="C1952" t="s">
        <v>80</v>
      </c>
      <c r="D1952" s="8" t="s">
        <v>377</v>
      </c>
      <c r="E1952">
        <v>16</v>
      </c>
      <c r="F1952">
        <v>1.8224719762802124</v>
      </c>
      <c r="G1952">
        <v>1.8318327665328979</v>
      </c>
      <c r="H1952">
        <v>7.9764723777770996E-3</v>
      </c>
      <c r="I1952">
        <v>90.732367027216469</v>
      </c>
      <c r="K1952" s="6" t="s">
        <v>3424</v>
      </c>
    </row>
    <row r="1953" spans="1:11" x14ac:dyDescent="0.3">
      <c r="A1953" s="5" t="str">
        <f t="shared" si="30"/>
        <v/>
      </c>
      <c r="B1953" t="s">
        <v>68</v>
      </c>
      <c r="C1953" t="s">
        <v>80</v>
      </c>
      <c r="D1953" s="8" t="s">
        <v>378</v>
      </c>
      <c r="E1953">
        <v>16</v>
      </c>
      <c r="F1953">
        <v>2.1965038776397705</v>
      </c>
      <c r="G1953">
        <v>2.2038810253143311</v>
      </c>
      <c r="H1953">
        <v>4.0580639615654945E-3</v>
      </c>
      <c r="I1953">
        <v>94.211311408495817</v>
      </c>
      <c r="K1953" s="6" t="s">
        <v>3425</v>
      </c>
    </row>
    <row r="1954" spans="1:11" x14ac:dyDescent="0.3">
      <c r="A1954" s="5" t="str">
        <f t="shared" si="30"/>
        <v/>
      </c>
      <c r="B1954" t="s">
        <v>68</v>
      </c>
      <c r="C1954" t="s">
        <v>80</v>
      </c>
      <c r="D1954" s="8" t="s">
        <v>378</v>
      </c>
      <c r="E1954">
        <v>17</v>
      </c>
      <c r="F1954">
        <v>2.4990303516387939</v>
      </c>
      <c r="G1954">
        <v>2.560481071472168</v>
      </c>
      <c r="H1954">
        <v>7.6659354381263256E-3</v>
      </c>
      <c r="I1954">
        <v>94.934225802475581</v>
      </c>
      <c r="K1954" s="6" t="s">
        <v>3426</v>
      </c>
    </row>
    <row r="1955" spans="1:11" x14ac:dyDescent="0.3">
      <c r="A1955" s="5" t="str">
        <f t="shared" si="30"/>
        <v/>
      </c>
      <c r="B1955" t="s">
        <v>68</v>
      </c>
      <c r="C1955" t="s">
        <v>80</v>
      </c>
      <c r="D1955" s="8" t="s">
        <v>379</v>
      </c>
      <c r="E1955">
        <v>17</v>
      </c>
      <c r="F1955">
        <v>2.1189241409301758</v>
      </c>
      <c r="G1955">
        <v>2.1227436065673828</v>
      </c>
      <c r="H1955">
        <v>4.3065836653113365E-3</v>
      </c>
      <c r="I1955">
        <v>91.300754068351324</v>
      </c>
      <c r="K1955" s="6" t="s">
        <v>3427</v>
      </c>
    </row>
    <row r="1956" spans="1:11" x14ac:dyDescent="0.3">
      <c r="A1956" s="5" t="str">
        <f t="shared" si="30"/>
        <v/>
      </c>
      <c r="B1956" t="s">
        <v>68</v>
      </c>
      <c r="C1956" t="s">
        <v>80</v>
      </c>
      <c r="D1956" s="8" t="s">
        <v>380</v>
      </c>
      <c r="E1956">
        <v>18</v>
      </c>
      <c r="F1956">
        <v>2.7489495277404785</v>
      </c>
      <c r="G1956">
        <v>1.8313114643096924</v>
      </c>
      <c r="H1956">
        <v>8.8841449469327927E-3</v>
      </c>
      <c r="I1956">
        <v>94.026029703295663</v>
      </c>
      <c r="J1956">
        <v>1</v>
      </c>
      <c r="K1956" s="6" t="s">
        <v>3428</v>
      </c>
    </row>
    <row r="1957" spans="1:11" x14ac:dyDescent="0.3">
      <c r="A1957" s="5" t="str">
        <f t="shared" si="30"/>
        <v/>
      </c>
      <c r="B1957" t="s">
        <v>68</v>
      </c>
      <c r="C1957" t="s">
        <v>80</v>
      </c>
      <c r="D1957" s="8" t="s">
        <v>381</v>
      </c>
      <c r="E1957">
        <v>18</v>
      </c>
      <c r="F1957">
        <v>2.3980038166046143</v>
      </c>
      <c r="G1957">
        <v>2.3941841125488281</v>
      </c>
      <c r="H1957">
        <v>4.3065836653113365E-3</v>
      </c>
      <c r="I1957">
        <v>90.922480011713986</v>
      </c>
      <c r="K1957" s="6" t="s">
        <v>3429</v>
      </c>
    </row>
    <row r="1958" spans="1:11" x14ac:dyDescent="0.3">
      <c r="A1958" s="5" t="str">
        <f t="shared" si="30"/>
        <v/>
      </c>
      <c r="B1958" t="s">
        <v>68</v>
      </c>
      <c r="C1958" t="s">
        <v>80</v>
      </c>
      <c r="D1958" s="8" t="s">
        <v>381</v>
      </c>
      <c r="E1958">
        <v>19</v>
      </c>
      <c r="F1958">
        <v>2.5261144638061523</v>
      </c>
      <c r="G1958">
        <v>2.6119627952575684</v>
      </c>
      <c r="H1958">
        <v>7.9135885462164879E-3</v>
      </c>
      <c r="I1958">
        <v>89.843386663535128</v>
      </c>
      <c r="K1958" s="6" t="s">
        <v>3430</v>
      </c>
    </row>
    <row r="1959" spans="1:11" x14ac:dyDescent="0.3">
      <c r="A1959" s="5" t="str">
        <f t="shared" si="30"/>
        <v/>
      </c>
      <c r="B1959" t="s">
        <v>68</v>
      </c>
      <c r="C1959" t="s">
        <v>80</v>
      </c>
      <c r="D1959" s="8" t="s">
        <v>382</v>
      </c>
      <c r="E1959">
        <v>19</v>
      </c>
      <c r="F1959">
        <v>2.8460578918457031</v>
      </c>
      <c r="G1959">
        <v>2.3975837230682373</v>
      </c>
      <c r="H1959">
        <v>8.830721490085125E-3</v>
      </c>
      <c r="I1959">
        <v>92.332464144176782</v>
      </c>
      <c r="J1959">
        <v>1</v>
      </c>
      <c r="K1959" s="6" t="s">
        <v>3431</v>
      </c>
    </row>
    <row r="1960" spans="1:11" x14ac:dyDescent="0.3">
      <c r="A1960" s="5" t="str">
        <f t="shared" si="30"/>
        <v/>
      </c>
      <c r="B1960" t="s">
        <v>68</v>
      </c>
      <c r="C1960" t="s">
        <v>80</v>
      </c>
      <c r="D1960" s="8" t="s">
        <v>382</v>
      </c>
      <c r="E1960">
        <v>20</v>
      </c>
      <c r="F1960">
        <v>2.6853742599487305</v>
      </c>
      <c r="G1960">
        <v>2.3862745761871338</v>
      </c>
      <c r="H1960">
        <v>8.5318339988589287E-3</v>
      </c>
      <c r="I1960">
        <v>90.291921119272956</v>
      </c>
      <c r="J1960">
        <v>1</v>
      </c>
      <c r="K1960" s="6" t="s">
        <v>3432</v>
      </c>
    </row>
    <row r="1961" spans="1:11" x14ac:dyDescent="0.3">
      <c r="A1961" s="5" t="str">
        <f t="shared" si="30"/>
        <v/>
      </c>
      <c r="B1961" t="s">
        <v>68</v>
      </c>
      <c r="C1961" t="s">
        <v>80</v>
      </c>
      <c r="D1961" s="8" t="s">
        <v>383</v>
      </c>
      <c r="E1961">
        <v>20</v>
      </c>
      <c r="F1961">
        <v>2.4269008636474609</v>
      </c>
      <c r="G1961">
        <v>1.6759964227676392</v>
      </c>
      <c r="H1961">
        <v>8.4812752902507782E-3</v>
      </c>
      <c r="I1961">
        <v>88.061904150439645</v>
      </c>
      <c r="J1961">
        <v>1</v>
      </c>
      <c r="K1961" s="6" t="s">
        <v>3433</v>
      </c>
    </row>
    <row r="1962" spans="1:11" x14ac:dyDescent="0.3">
      <c r="A1962" s="5" t="str">
        <f t="shared" si="30"/>
        <v/>
      </c>
      <c r="B1962" t="s">
        <v>68</v>
      </c>
      <c r="C1962" t="s">
        <v>80</v>
      </c>
      <c r="D1962" s="8" t="s">
        <v>384</v>
      </c>
      <c r="E1962">
        <v>21</v>
      </c>
      <c r="F1962">
        <v>2.5833022594451904</v>
      </c>
      <c r="G1962">
        <v>2.3736224174499512</v>
      </c>
      <c r="H1962">
        <v>8.1640332937240601E-3</v>
      </c>
      <c r="I1962">
        <v>86.615872972816987</v>
      </c>
      <c r="J1962">
        <v>1</v>
      </c>
      <c r="K1962" s="6" t="s">
        <v>3434</v>
      </c>
    </row>
    <row r="1963" spans="1:11" x14ac:dyDescent="0.3">
      <c r="A1963" s="5" t="str">
        <f t="shared" si="30"/>
        <v/>
      </c>
      <c r="B1963" t="s">
        <v>68</v>
      </c>
      <c r="C1963" t="s">
        <v>80</v>
      </c>
      <c r="D1963" s="8" t="s">
        <v>385</v>
      </c>
      <c r="E1963">
        <v>21</v>
      </c>
      <c r="F1963">
        <v>2.2835962772369385</v>
      </c>
      <c r="G1963">
        <v>2.6385116577148438</v>
      </c>
      <c r="H1963">
        <v>8.2799904048442841E-3</v>
      </c>
      <c r="I1963">
        <v>84.125628196311212</v>
      </c>
      <c r="K1963" s="6" t="s">
        <v>3435</v>
      </c>
    </row>
    <row r="1964" spans="1:11" x14ac:dyDescent="0.3">
      <c r="A1964" s="5" t="str">
        <f t="shared" si="30"/>
        <v/>
      </c>
      <c r="B1964" t="s">
        <v>68</v>
      </c>
      <c r="C1964" t="s">
        <v>80</v>
      </c>
      <c r="D1964" s="8" t="s">
        <v>385</v>
      </c>
      <c r="E1964">
        <v>22</v>
      </c>
      <c r="F1964">
        <v>2.1190230846405029</v>
      </c>
      <c r="G1964">
        <v>2.2034237384796143</v>
      </c>
      <c r="H1964">
        <v>7.8590912744402885E-3</v>
      </c>
      <c r="I1964">
        <v>80.159514707809549</v>
      </c>
      <c r="K1964" s="6" t="s">
        <v>3436</v>
      </c>
    </row>
    <row r="1965" spans="1:11" x14ac:dyDescent="0.3">
      <c r="A1965" s="5" t="str">
        <f t="shared" si="30"/>
        <v/>
      </c>
      <c r="B1965" t="s">
        <v>68</v>
      </c>
      <c r="C1965" t="s">
        <v>80</v>
      </c>
      <c r="D1965" s="8" t="s">
        <v>386</v>
      </c>
      <c r="E1965">
        <v>22</v>
      </c>
      <c r="F1965">
        <v>2.3931856155395508</v>
      </c>
      <c r="G1965">
        <v>2.8229947090148926</v>
      </c>
      <c r="H1965">
        <v>8.0263800919055939E-3</v>
      </c>
      <c r="I1965">
        <v>82.864495691761533</v>
      </c>
      <c r="K1965" s="6" t="s">
        <v>3437</v>
      </c>
    </row>
    <row r="1966" spans="1:11" x14ac:dyDescent="0.3">
      <c r="A1966" s="5" t="str">
        <f t="shared" si="30"/>
        <v/>
      </c>
      <c r="B1966" t="s">
        <v>68</v>
      </c>
      <c r="C1966" t="s">
        <v>80</v>
      </c>
      <c r="D1966" s="8" t="s">
        <v>387</v>
      </c>
      <c r="E1966">
        <v>23</v>
      </c>
      <c r="F1966">
        <v>1.8730844259262085</v>
      </c>
      <c r="G1966">
        <v>1.9154485464096069</v>
      </c>
      <c r="H1966">
        <v>7.8275920823216438E-3</v>
      </c>
      <c r="I1966">
        <v>78.217860615457397</v>
      </c>
      <c r="K1966" s="6" t="s">
        <v>3438</v>
      </c>
    </row>
    <row r="1967" spans="1:11" x14ac:dyDescent="0.3">
      <c r="A1967" s="5" t="str">
        <f t="shared" si="30"/>
        <v/>
      </c>
      <c r="B1967" t="s">
        <v>68</v>
      </c>
      <c r="C1967" t="s">
        <v>80</v>
      </c>
      <c r="D1967" s="8" t="s">
        <v>388</v>
      </c>
      <c r="E1967">
        <v>23</v>
      </c>
      <c r="F1967">
        <v>2.1302926540374756</v>
      </c>
      <c r="G1967">
        <v>2.3426249027252197</v>
      </c>
      <c r="H1967">
        <v>7.8422538936138153E-3</v>
      </c>
      <c r="I1967">
        <v>80.29556782568531</v>
      </c>
      <c r="K1967" s="6" t="s">
        <v>3439</v>
      </c>
    </row>
    <row r="1968" spans="1:11" x14ac:dyDescent="0.3">
      <c r="A1968" s="5" t="str">
        <f t="shared" si="30"/>
        <v/>
      </c>
      <c r="B1968" t="s">
        <v>68</v>
      </c>
      <c r="C1968" t="s">
        <v>80</v>
      </c>
      <c r="D1968" s="8" t="s">
        <v>388</v>
      </c>
      <c r="E1968">
        <v>24</v>
      </c>
      <c r="F1968">
        <v>1.8299103975296021</v>
      </c>
      <c r="G1968">
        <v>1.9637905359268188</v>
      </c>
      <c r="H1968">
        <v>7.4429130181670189E-3</v>
      </c>
      <c r="I1968">
        <v>78.768202564353686</v>
      </c>
      <c r="K1968" s="6" t="s">
        <v>3440</v>
      </c>
    </row>
    <row r="1969" spans="1:11" x14ac:dyDescent="0.3">
      <c r="A1969" s="5" t="str">
        <f t="shared" si="30"/>
        <v/>
      </c>
      <c r="B1969" t="s">
        <v>68</v>
      </c>
      <c r="C1969" t="s">
        <v>80</v>
      </c>
      <c r="D1969" s="8" t="s">
        <v>389</v>
      </c>
      <c r="E1969">
        <v>24</v>
      </c>
      <c r="F1969">
        <v>1.5686038732528687</v>
      </c>
      <c r="G1969">
        <v>1.5925196409225464</v>
      </c>
      <c r="H1969">
        <v>7.435330655425787E-3</v>
      </c>
      <c r="I1969">
        <v>76.521954293192451</v>
      </c>
      <c r="K1969" s="6" t="s">
        <v>3441</v>
      </c>
    </row>
    <row r="1970" spans="1:11" x14ac:dyDescent="0.3">
      <c r="A1970" s="5" t="str">
        <f t="shared" si="30"/>
        <v/>
      </c>
      <c r="B1970" t="s">
        <v>68</v>
      </c>
      <c r="C1970" t="s">
        <v>80</v>
      </c>
      <c r="D1970" s="8" t="s">
        <v>390</v>
      </c>
      <c r="E1970">
        <v>1</v>
      </c>
      <c r="F1970">
        <v>1.2104811668395996</v>
      </c>
      <c r="G1970">
        <v>1.1805963516235352</v>
      </c>
      <c r="H1970">
        <v>6.5376306883990765E-3</v>
      </c>
      <c r="I1970">
        <v>72.785700822745042</v>
      </c>
      <c r="J1970">
        <v>1</v>
      </c>
      <c r="K1970" s="6" t="s">
        <v>3442</v>
      </c>
    </row>
    <row r="1971" spans="1:11" x14ac:dyDescent="0.3">
      <c r="A1971" s="5" t="str">
        <f t="shared" si="30"/>
        <v/>
      </c>
      <c r="B1971" t="s">
        <v>68</v>
      </c>
      <c r="C1971" t="s">
        <v>80</v>
      </c>
      <c r="D1971" s="8" t="s">
        <v>390</v>
      </c>
      <c r="E1971">
        <v>2</v>
      </c>
      <c r="F1971">
        <v>1.0006874799728394</v>
      </c>
      <c r="G1971">
        <v>0.97285139560699463</v>
      </c>
      <c r="H1971">
        <v>5.847063846886158E-3</v>
      </c>
      <c r="I1971">
        <v>71.113090410641945</v>
      </c>
      <c r="J1971">
        <v>1</v>
      </c>
      <c r="K1971" s="6" t="s">
        <v>3443</v>
      </c>
    </row>
    <row r="1972" spans="1:11" x14ac:dyDescent="0.3">
      <c r="A1972" s="5" t="str">
        <f t="shared" si="30"/>
        <v/>
      </c>
      <c r="B1972" t="s">
        <v>68</v>
      </c>
      <c r="C1972" t="s">
        <v>80</v>
      </c>
      <c r="D1972" s="8" t="s">
        <v>390</v>
      </c>
      <c r="E1972">
        <v>3</v>
      </c>
      <c r="F1972">
        <v>0.86357361078262329</v>
      </c>
      <c r="G1972">
        <v>0.83144456148147583</v>
      </c>
      <c r="H1972">
        <v>5.166392307728529E-3</v>
      </c>
      <c r="I1972">
        <v>69.931560277642504</v>
      </c>
      <c r="J1972">
        <v>1</v>
      </c>
      <c r="K1972" s="6" t="s">
        <v>3444</v>
      </c>
    </row>
    <row r="1973" spans="1:11" x14ac:dyDescent="0.3">
      <c r="A1973" s="5" t="str">
        <f t="shared" si="30"/>
        <v/>
      </c>
      <c r="B1973" t="s">
        <v>68</v>
      </c>
      <c r="C1973" t="s">
        <v>80</v>
      </c>
      <c r="D1973" s="8" t="s">
        <v>390</v>
      </c>
      <c r="E1973">
        <v>4</v>
      </c>
      <c r="F1973">
        <v>0.7595866322517395</v>
      </c>
      <c r="G1973">
        <v>0.73781347274780273</v>
      </c>
      <c r="H1973">
        <v>4.468284547328949E-3</v>
      </c>
      <c r="I1973">
        <v>68.490522998573113</v>
      </c>
      <c r="J1973">
        <v>1</v>
      </c>
      <c r="K1973" s="6" t="s">
        <v>3445</v>
      </c>
    </row>
    <row r="1974" spans="1:11" x14ac:dyDescent="0.3">
      <c r="A1974" s="5" t="str">
        <f t="shared" si="30"/>
        <v/>
      </c>
      <c r="B1974" t="s">
        <v>68</v>
      </c>
      <c r="C1974" t="s">
        <v>80</v>
      </c>
      <c r="D1974" s="8" t="s">
        <v>390</v>
      </c>
      <c r="E1974">
        <v>5</v>
      </c>
      <c r="F1974">
        <v>0.6948249340057373</v>
      </c>
      <c r="G1974">
        <v>0.68443667888641357</v>
      </c>
      <c r="H1974">
        <v>3.9548072963953018E-3</v>
      </c>
      <c r="I1974">
        <v>67.527178816499458</v>
      </c>
      <c r="J1974">
        <v>1</v>
      </c>
      <c r="K1974" s="6" t="s">
        <v>3446</v>
      </c>
    </row>
    <row r="1975" spans="1:11" x14ac:dyDescent="0.3">
      <c r="A1975" s="5" t="str">
        <f t="shared" si="30"/>
        <v/>
      </c>
      <c r="B1975" t="s">
        <v>68</v>
      </c>
      <c r="C1975" t="s">
        <v>80</v>
      </c>
      <c r="D1975" s="8" t="s">
        <v>390</v>
      </c>
      <c r="E1975">
        <v>6</v>
      </c>
      <c r="F1975">
        <v>0.66121590137481689</v>
      </c>
      <c r="G1975">
        <v>0.65679854154586792</v>
      </c>
      <c r="H1975">
        <v>3.3783861435949802E-3</v>
      </c>
      <c r="I1975">
        <v>66.546980949578384</v>
      </c>
      <c r="J1975">
        <v>1</v>
      </c>
      <c r="K1975" s="6" t="s">
        <v>3447</v>
      </c>
    </row>
    <row r="1976" spans="1:11" x14ac:dyDescent="0.3">
      <c r="A1976" s="5" t="str">
        <f t="shared" si="30"/>
        <v/>
      </c>
      <c r="B1976" t="s">
        <v>68</v>
      </c>
      <c r="C1976" t="s">
        <v>80</v>
      </c>
      <c r="D1976" s="8" t="s">
        <v>390</v>
      </c>
      <c r="E1976">
        <v>7</v>
      </c>
      <c r="F1976">
        <v>0.62885236740112305</v>
      </c>
      <c r="G1976">
        <v>0.61641442775726318</v>
      </c>
      <c r="H1976">
        <v>3.2163518480956554E-3</v>
      </c>
      <c r="I1976">
        <v>66.181365775314319</v>
      </c>
      <c r="J1976">
        <v>1</v>
      </c>
      <c r="K1976" s="6" t="s">
        <v>3448</v>
      </c>
    </row>
    <row r="1977" spans="1:11" x14ac:dyDescent="0.3">
      <c r="A1977" s="5" t="str">
        <f t="shared" si="30"/>
        <v/>
      </c>
      <c r="B1977" t="s">
        <v>68</v>
      </c>
      <c r="C1977" t="s">
        <v>80</v>
      </c>
      <c r="D1977" s="8" t="s">
        <v>390</v>
      </c>
      <c r="E1977">
        <v>8</v>
      </c>
      <c r="F1977">
        <v>0.57015663385391235</v>
      </c>
      <c r="G1977">
        <v>0.55816727876663208</v>
      </c>
      <c r="H1977">
        <v>3.6063527222722769E-3</v>
      </c>
      <c r="I1977">
        <v>66.921497696842692</v>
      </c>
      <c r="J1977">
        <v>1</v>
      </c>
      <c r="K1977" s="6" t="s">
        <v>3449</v>
      </c>
    </row>
    <row r="1978" spans="1:11" x14ac:dyDescent="0.3">
      <c r="A1978" s="5" t="str">
        <f t="shared" si="30"/>
        <v/>
      </c>
      <c r="B1978" t="s">
        <v>68</v>
      </c>
      <c r="C1978" t="s">
        <v>80</v>
      </c>
      <c r="D1978" s="8" t="s">
        <v>390</v>
      </c>
      <c r="E1978">
        <v>9</v>
      </c>
      <c r="F1978">
        <v>0.48486170172691345</v>
      </c>
      <c r="G1978">
        <v>0.47380462288856506</v>
      </c>
      <c r="H1978">
        <v>4.3186047114431858E-3</v>
      </c>
      <c r="I1978">
        <v>70.32821169372771</v>
      </c>
      <c r="J1978">
        <v>1</v>
      </c>
      <c r="K1978" s="6" t="s">
        <v>3450</v>
      </c>
    </row>
    <row r="1979" spans="1:11" x14ac:dyDescent="0.3">
      <c r="A1979" s="5" t="str">
        <f t="shared" si="30"/>
        <v/>
      </c>
      <c r="B1979" t="s">
        <v>68</v>
      </c>
      <c r="C1979" t="s">
        <v>80</v>
      </c>
      <c r="D1979" s="8" t="s">
        <v>390</v>
      </c>
      <c r="E1979">
        <v>10</v>
      </c>
      <c r="F1979">
        <v>0.40355637669563293</v>
      </c>
      <c r="G1979">
        <v>0.40515050292015076</v>
      </c>
      <c r="H1979">
        <v>5.1128696650266647E-3</v>
      </c>
      <c r="I1979">
        <v>75.303869682010742</v>
      </c>
      <c r="J1979">
        <v>1</v>
      </c>
      <c r="K1979" s="6" t="s">
        <v>3451</v>
      </c>
    </row>
    <row r="1980" spans="1:11" x14ac:dyDescent="0.3">
      <c r="A1980" s="5" t="str">
        <f t="shared" si="30"/>
        <v/>
      </c>
      <c r="B1980" t="s">
        <v>68</v>
      </c>
      <c r="C1980" t="s">
        <v>80</v>
      </c>
      <c r="D1980" s="8" t="s">
        <v>390</v>
      </c>
      <c r="E1980">
        <v>11</v>
      </c>
      <c r="F1980">
        <v>0.40899762511253357</v>
      </c>
      <c r="G1980">
        <v>0.42600768804550171</v>
      </c>
      <c r="H1980">
        <v>6.0024885460734367E-3</v>
      </c>
      <c r="I1980">
        <v>80.37617152274504</v>
      </c>
      <c r="J1980">
        <v>1</v>
      </c>
      <c r="K1980" s="6" t="s">
        <v>3452</v>
      </c>
    </row>
    <row r="1981" spans="1:11" x14ac:dyDescent="0.3">
      <c r="A1981" s="5" t="str">
        <f t="shared" si="30"/>
        <v/>
      </c>
      <c r="B1981" t="s">
        <v>68</v>
      </c>
      <c r="C1981" t="s">
        <v>80</v>
      </c>
      <c r="D1981" s="8" t="s">
        <v>390</v>
      </c>
      <c r="E1981">
        <v>12</v>
      </c>
      <c r="F1981">
        <v>0.53004497289657593</v>
      </c>
      <c r="G1981">
        <v>0.55101734399795532</v>
      </c>
      <c r="H1981">
        <v>7.0398910902440548E-3</v>
      </c>
      <c r="I1981">
        <v>84.437106042510521</v>
      </c>
      <c r="J1981">
        <v>1</v>
      </c>
      <c r="K1981" s="6" t="s">
        <v>3453</v>
      </c>
    </row>
    <row r="1982" spans="1:11" x14ac:dyDescent="0.3">
      <c r="A1982" s="5" t="str">
        <f t="shared" si="30"/>
        <v/>
      </c>
      <c r="B1982" t="s">
        <v>68</v>
      </c>
      <c r="C1982" t="s">
        <v>80</v>
      </c>
      <c r="D1982" s="8" t="s">
        <v>390</v>
      </c>
      <c r="E1982">
        <v>13</v>
      </c>
      <c r="F1982">
        <v>0.76687252521514893</v>
      </c>
      <c r="G1982">
        <v>0.78843337297439575</v>
      </c>
      <c r="H1982">
        <v>7.9930601641535759E-3</v>
      </c>
      <c r="I1982">
        <v>86.092334452066581</v>
      </c>
      <c r="J1982">
        <v>1</v>
      </c>
      <c r="K1982" s="6" t="s">
        <v>3454</v>
      </c>
    </row>
    <row r="1983" spans="1:11" x14ac:dyDescent="0.3">
      <c r="A1983" s="5" t="str">
        <f t="shared" si="30"/>
        <v/>
      </c>
      <c r="B1983" t="s">
        <v>68</v>
      </c>
      <c r="C1983" t="s">
        <v>80</v>
      </c>
      <c r="D1983" s="8" t="s">
        <v>390</v>
      </c>
      <c r="E1983">
        <v>14</v>
      </c>
      <c r="F1983">
        <v>1.0517401695251465</v>
      </c>
      <c r="G1983">
        <v>1.0631039142608643</v>
      </c>
      <c r="H1983">
        <v>8.6825927719473839E-3</v>
      </c>
      <c r="I1983">
        <v>87.092421298889164</v>
      </c>
      <c r="J1983">
        <v>1</v>
      </c>
      <c r="K1983" s="6" t="s">
        <v>3455</v>
      </c>
    </row>
    <row r="1984" spans="1:11" x14ac:dyDescent="0.3">
      <c r="A1984" s="5" t="str">
        <f t="shared" si="30"/>
        <v/>
      </c>
      <c r="B1984" t="s">
        <v>68</v>
      </c>
      <c r="C1984" t="s">
        <v>80</v>
      </c>
      <c r="D1984" s="8" t="s">
        <v>390</v>
      </c>
      <c r="E1984">
        <v>15</v>
      </c>
      <c r="F1984">
        <v>1.349617600440979</v>
      </c>
      <c r="G1984">
        <v>1.3368964195251465</v>
      </c>
      <c r="H1984">
        <v>8.776259608566761E-3</v>
      </c>
      <c r="I1984">
        <v>88.338538291589032</v>
      </c>
      <c r="J1984">
        <v>1</v>
      </c>
      <c r="K1984" s="6" t="s">
        <v>3456</v>
      </c>
    </row>
    <row r="1985" spans="1:11" x14ac:dyDescent="0.3">
      <c r="A1985" s="5" t="str">
        <f t="shared" si="30"/>
        <v/>
      </c>
      <c r="B1985" t="s">
        <v>68</v>
      </c>
      <c r="C1985" t="s">
        <v>80</v>
      </c>
      <c r="D1985" s="8" t="s">
        <v>390</v>
      </c>
      <c r="E1985">
        <v>16</v>
      </c>
      <c r="F1985">
        <v>1.6856757402420044</v>
      </c>
      <c r="G1985">
        <v>1.6652841567993164</v>
      </c>
      <c r="H1985">
        <v>7.9528670758008957E-3</v>
      </c>
      <c r="I1985">
        <v>88.803180548870969</v>
      </c>
      <c r="J1985">
        <v>1</v>
      </c>
      <c r="K1985" s="6" t="s">
        <v>3457</v>
      </c>
    </row>
    <row r="1986" spans="1:11" x14ac:dyDescent="0.3">
      <c r="A1986" s="5" t="str">
        <f t="shared" ref="A1986:A2049" si="31">IF(AND(category = B1986, subcategory=C1986, reportdate = D1986), E1986, "")</f>
        <v/>
      </c>
      <c r="B1986" t="s">
        <v>68</v>
      </c>
      <c r="C1986" t="s">
        <v>80</v>
      </c>
      <c r="D1986" s="8" t="s">
        <v>390</v>
      </c>
      <c r="E1986">
        <v>17</v>
      </c>
      <c r="F1986">
        <v>1.9922785758972168</v>
      </c>
      <c r="G1986">
        <v>1.9953700304031372</v>
      </c>
      <c r="H1986">
        <v>4.2679649777710438E-3</v>
      </c>
      <c r="I1986">
        <v>89.276429558839766</v>
      </c>
      <c r="J1986">
        <v>1</v>
      </c>
      <c r="K1986" s="6" t="s">
        <v>3458</v>
      </c>
    </row>
    <row r="1987" spans="1:11" x14ac:dyDescent="0.3">
      <c r="A1987" s="5" t="str">
        <f t="shared" si="31"/>
        <v/>
      </c>
      <c r="B1987" t="s">
        <v>68</v>
      </c>
      <c r="C1987" t="s">
        <v>80</v>
      </c>
      <c r="D1987" s="8" t="s">
        <v>390</v>
      </c>
      <c r="E1987">
        <v>18</v>
      </c>
      <c r="F1987">
        <v>2.2985472679138184</v>
      </c>
      <c r="G1987">
        <v>2.2954556941986084</v>
      </c>
      <c r="H1987">
        <v>4.2679649777710438E-3</v>
      </c>
      <c r="I1987">
        <v>88.880480190663349</v>
      </c>
      <c r="J1987">
        <v>1</v>
      </c>
      <c r="K1987" s="6" t="s">
        <v>3459</v>
      </c>
    </row>
    <row r="1988" spans="1:11" x14ac:dyDescent="0.3">
      <c r="A1988" s="5" t="str">
        <f t="shared" si="31"/>
        <v/>
      </c>
      <c r="B1988" t="s">
        <v>68</v>
      </c>
      <c r="C1988" t="s">
        <v>80</v>
      </c>
      <c r="D1988" s="8" t="s">
        <v>390</v>
      </c>
      <c r="E1988">
        <v>19</v>
      </c>
      <c r="F1988">
        <v>2.4367611408233643</v>
      </c>
      <c r="G1988">
        <v>2.5058460235595703</v>
      </c>
      <c r="H1988">
        <v>7.9011302441358566E-3</v>
      </c>
      <c r="I1988">
        <v>87.836881142818783</v>
      </c>
      <c r="J1988">
        <v>1</v>
      </c>
      <c r="K1988" s="6" t="s">
        <v>3460</v>
      </c>
    </row>
    <row r="1989" spans="1:11" x14ac:dyDescent="0.3">
      <c r="A1989" s="5" t="str">
        <f t="shared" si="31"/>
        <v/>
      </c>
      <c r="B1989" t="s">
        <v>68</v>
      </c>
      <c r="C1989" t="s">
        <v>80</v>
      </c>
      <c r="D1989" s="8" t="s">
        <v>390</v>
      </c>
      <c r="E1989">
        <v>20</v>
      </c>
      <c r="F1989">
        <v>2.3399074077606201</v>
      </c>
      <c r="G1989">
        <v>1.5814186334609985</v>
      </c>
      <c r="H1989">
        <v>8.4043089300394058E-3</v>
      </c>
      <c r="I1989">
        <v>85.442150500026102</v>
      </c>
      <c r="J1989">
        <v>1</v>
      </c>
      <c r="K1989" s="6" t="s">
        <v>3461</v>
      </c>
    </row>
    <row r="1990" spans="1:11" x14ac:dyDescent="0.3">
      <c r="A1990" s="5" t="str">
        <f t="shared" si="31"/>
        <v/>
      </c>
      <c r="B1990" t="s">
        <v>68</v>
      </c>
      <c r="C1990" t="s">
        <v>80</v>
      </c>
      <c r="D1990" s="8" t="s">
        <v>390</v>
      </c>
      <c r="E1990">
        <v>21</v>
      </c>
      <c r="F1990">
        <v>2.1616866588592529</v>
      </c>
      <c r="G1990">
        <v>2.4787285327911377</v>
      </c>
      <c r="H1990">
        <v>8.0918874591588974E-3</v>
      </c>
      <c r="I1990">
        <v>81.51993037988926</v>
      </c>
      <c r="J1990">
        <v>1</v>
      </c>
      <c r="K1990" s="6" t="s">
        <v>3462</v>
      </c>
    </row>
    <row r="1991" spans="1:11" x14ac:dyDescent="0.3">
      <c r="A1991" s="5" t="str">
        <f t="shared" si="31"/>
        <v/>
      </c>
      <c r="B1991" t="s">
        <v>68</v>
      </c>
      <c r="C1991" t="s">
        <v>80</v>
      </c>
      <c r="D1991" s="8" t="s">
        <v>390</v>
      </c>
      <c r="E1991">
        <v>22</v>
      </c>
      <c r="F1991">
        <v>1.9950705766677856</v>
      </c>
      <c r="G1991">
        <v>2.0431263446807861</v>
      </c>
      <c r="H1991">
        <v>7.62980617582798E-3</v>
      </c>
      <c r="I1991">
        <v>77.449022720735201</v>
      </c>
      <c r="J1991">
        <v>1</v>
      </c>
      <c r="K1991" s="6" t="s">
        <v>3463</v>
      </c>
    </row>
    <row r="1992" spans="1:11" x14ac:dyDescent="0.3">
      <c r="A1992" s="5" t="str">
        <f t="shared" si="31"/>
        <v/>
      </c>
      <c r="B1992" t="s">
        <v>68</v>
      </c>
      <c r="C1992" t="s">
        <v>80</v>
      </c>
      <c r="D1992" s="8" t="s">
        <v>390</v>
      </c>
      <c r="E1992">
        <v>23</v>
      </c>
      <c r="F1992">
        <v>1.7505478858947754</v>
      </c>
      <c r="G1992">
        <v>1.7555605173110962</v>
      </c>
      <c r="H1992">
        <v>7.5076567009091377E-3</v>
      </c>
      <c r="I1992">
        <v>75.129128567357967</v>
      </c>
      <c r="J1992">
        <v>1</v>
      </c>
      <c r="K1992" s="6" t="s">
        <v>3464</v>
      </c>
    </row>
    <row r="1993" spans="1:11" x14ac:dyDescent="0.3">
      <c r="A1993" s="5" t="str">
        <f t="shared" si="31"/>
        <v/>
      </c>
      <c r="B1993" t="s">
        <v>68</v>
      </c>
      <c r="C1993" t="s">
        <v>80</v>
      </c>
      <c r="D1993" s="8" t="s">
        <v>390</v>
      </c>
      <c r="E1993">
        <v>24</v>
      </c>
      <c r="F1993">
        <v>1.4370549917221069</v>
      </c>
      <c r="G1993">
        <v>1.4383490085601807</v>
      </c>
      <c r="H1993">
        <v>7.0640216581523418E-3</v>
      </c>
      <c r="I1993">
        <v>73.527606313617724</v>
      </c>
      <c r="J1993">
        <v>1</v>
      </c>
      <c r="K1993" s="6" t="s">
        <v>3465</v>
      </c>
    </row>
    <row r="1994" spans="1:11" x14ac:dyDescent="0.3">
      <c r="A1994" s="5" t="str">
        <f t="shared" si="31"/>
        <v/>
      </c>
      <c r="B1994" t="s">
        <v>68</v>
      </c>
      <c r="C1994" t="s">
        <v>80</v>
      </c>
      <c r="D1994" s="8" t="s">
        <v>391</v>
      </c>
      <c r="E1994">
        <v>1</v>
      </c>
      <c r="F1994">
        <v>1.1261832714080811</v>
      </c>
      <c r="G1994">
        <v>1.1230311393737793</v>
      </c>
      <c r="H1994">
        <v>6.5415049903094769E-3</v>
      </c>
      <c r="I1994">
        <v>69.874836157923198</v>
      </c>
      <c r="J1994">
        <v>1</v>
      </c>
      <c r="K1994" s="6" t="s">
        <v>3466</v>
      </c>
    </row>
    <row r="1995" spans="1:11" x14ac:dyDescent="0.3">
      <c r="A1995" s="5" t="str">
        <f t="shared" si="31"/>
        <v/>
      </c>
      <c r="B1995" t="s">
        <v>68</v>
      </c>
      <c r="C1995" t="s">
        <v>80</v>
      </c>
      <c r="D1995" s="8" t="s">
        <v>391</v>
      </c>
      <c r="E1995">
        <v>2</v>
      </c>
      <c r="F1995">
        <v>0.95544296503067017</v>
      </c>
      <c r="G1995">
        <v>0.940998375415802</v>
      </c>
      <c r="H1995">
        <v>5.906958132982254E-3</v>
      </c>
      <c r="I1995">
        <v>69.40023513640125</v>
      </c>
      <c r="J1995">
        <v>1</v>
      </c>
      <c r="K1995" s="6" t="s">
        <v>3467</v>
      </c>
    </row>
    <row r="1996" spans="1:11" x14ac:dyDescent="0.3">
      <c r="A1996" s="5" t="str">
        <f t="shared" si="31"/>
        <v/>
      </c>
      <c r="B1996" t="s">
        <v>68</v>
      </c>
      <c r="C1996" t="s">
        <v>80</v>
      </c>
      <c r="D1996" s="8" t="s">
        <v>391</v>
      </c>
      <c r="E1996">
        <v>3</v>
      </c>
      <c r="F1996">
        <v>0.82721418142318726</v>
      </c>
      <c r="G1996">
        <v>0.82096070051193237</v>
      </c>
      <c r="H1996">
        <v>5.2529997192323208E-3</v>
      </c>
      <c r="I1996">
        <v>68.787185857210673</v>
      </c>
      <c r="J1996">
        <v>1</v>
      </c>
      <c r="K1996" s="6" t="s">
        <v>3468</v>
      </c>
    </row>
    <row r="1997" spans="1:11" x14ac:dyDescent="0.3">
      <c r="A1997" s="5" t="str">
        <f t="shared" si="31"/>
        <v/>
      </c>
      <c r="B1997" t="s">
        <v>68</v>
      </c>
      <c r="C1997" t="s">
        <v>80</v>
      </c>
      <c r="D1997" s="8" t="s">
        <v>391</v>
      </c>
      <c r="E1997">
        <v>4</v>
      </c>
      <c r="F1997">
        <v>0.74492478370666504</v>
      </c>
      <c r="G1997">
        <v>0.73692458868026733</v>
      </c>
      <c r="H1997">
        <v>4.6190489083528519E-3</v>
      </c>
      <c r="I1997">
        <v>68.193917900644237</v>
      </c>
      <c r="J1997">
        <v>1</v>
      </c>
      <c r="K1997" s="6" t="s">
        <v>3469</v>
      </c>
    </row>
    <row r="1998" spans="1:11" x14ac:dyDescent="0.3">
      <c r="A1998" s="5" t="str">
        <f t="shared" si="31"/>
        <v/>
      </c>
      <c r="B1998" t="s">
        <v>68</v>
      </c>
      <c r="C1998" t="s">
        <v>80</v>
      </c>
      <c r="D1998" s="8" t="s">
        <v>391</v>
      </c>
      <c r="E1998">
        <v>5</v>
      </c>
      <c r="F1998">
        <v>0.69173812866210938</v>
      </c>
      <c r="G1998">
        <v>0.68304240703582764</v>
      </c>
      <c r="H1998">
        <v>4.0258667431771755E-3</v>
      </c>
      <c r="I1998">
        <v>67.527968889870408</v>
      </c>
      <c r="J1998">
        <v>1</v>
      </c>
      <c r="K1998" s="6" t="s">
        <v>3470</v>
      </c>
    </row>
    <row r="1999" spans="1:11" x14ac:dyDescent="0.3">
      <c r="A1999" s="5" t="str">
        <f t="shared" si="31"/>
        <v/>
      </c>
      <c r="B1999" t="s">
        <v>68</v>
      </c>
      <c r="C1999" t="s">
        <v>80</v>
      </c>
      <c r="D1999" s="8" t="s">
        <v>391</v>
      </c>
      <c r="E1999">
        <v>6</v>
      </c>
      <c r="F1999">
        <v>0.66727888584136963</v>
      </c>
      <c r="G1999">
        <v>0.65620124340057373</v>
      </c>
      <c r="H1999">
        <v>3.4104809165000916E-3</v>
      </c>
      <c r="I1999">
        <v>66.997969883124199</v>
      </c>
      <c r="J1999">
        <v>1</v>
      </c>
      <c r="K1999" s="6" t="s">
        <v>3471</v>
      </c>
    </row>
    <row r="2000" spans="1:11" x14ac:dyDescent="0.3">
      <c r="A2000" s="5" t="str">
        <f t="shared" si="31"/>
        <v/>
      </c>
      <c r="B2000" t="s">
        <v>68</v>
      </c>
      <c r="C2000" t="s">
        <v>80</v>
      </c>
      <c r="D2000" s="8" t="s">
        <v>391</v>
      </c>
      <c r="E2000">
        <v>7</v>
      </c>
      <c r="F2000">
        <v>0.6341017484664917</v>
      </c>
      <c r="G2000">
        <v>0.62493687868118286</v>
      </c>
      <c r="H2000">
        <v>3.050945932045579E-3</v>
      </c>
      <c r="I2000">
        <v>66.499246967168602</v>
      </c>
      <c r="J2000">
        <v>1</v>
      </c>
      <c r="K2000" s="6" t="s">
        <v>3472</v>
      </c>
    </row>
    <row r="2001" spans="1:11" x14ac:dyDescent="0.3">
      <c r="A2001" s="5" t="str">
        <f t="shared" si="31"/>
        <v/>
      </c>
      <c r="B2001" t="s">
        <v>68</v>
      </c>
      <c r="C2001" t="s">
        <v>80</v>
      </c>
      <c r="D2001" s="8" t="s">
        <v>391</v>
      </c>
      <c r="E2001">
        <v>8</v>
      </c>
      <c r="F2001">
        <v>0.58568423986434937</v>
      </c>
      <c r="G2001">
        <v>0.5832940936088562</v>
      </c>
      <c r="H2001">
        <v>3.4254717174917459E-3</v>
      </c>
      <c r="I2001">
        <v>67.275993661642204</v>
      </c>
      <c r="J2001">
        <v>1</v>
      </c>
      <c r="K2001" s="6" t="s">
        <v>3473</v>
      </c>
    </row>
    <row r="2002" spans="1:11" x14ac:dyDescent="0.3">
      <c r="A2002" s="5" t="str">
        <f t="shared" si="31"/>
        <v/>
      </c>
      <c r="B2002" t="s">
        <v>68</v>
      </c>
      <c r="C2002" t="s">
        <v>80</v>
      </c>
      <c r="D2002" s="8" t="s">
        <v>391</v>
      </c>
      <c r="E2002">
        <v>9</v>
      </c>
      <c r="F2002">
        <v>0.50440895557403564</v>
      </c>
      <c r="G2002">
        <v>0.50898325443267822</v>
      </c>
      <c r="H2002">
        <v>4.0381015278398991E-3</v>
      </c>
      <c r="I2002">
        <v>69.691106090588477</v>
      </c>
      <c r="J2002">
        <v>1</v>
      </c>
      <c r="K2002" s="6" t="s">
        <v>3474</v>
      </c>
    </row>
    <row r="2003" spans="1:11" x14ac:dyDescent="0.3">
      <c r="A2003" s="5" t="str">
        <f t="shared" si="31"/>
        <v/>
      </c>
      <c r="B2003" t="s">
        <v>68</v>
      </c>
      <c r="C2003" t="s">
        <v>80</v>
      </c>
      <c r="D2003" s="8" t="s">
        <v>391</v>
      </c>
      <c r="E2003">
        <v>10</v>
      </c>
      <c r="F2003">
        <v>0.42758661508560181</v>
      </c>
      <c r="G2003">
        <v>0.43476355075836182</v>
      </c>
      <c r="H2003">
        <v>4.7187115997076035E-3</v>
      </c>
      <c r="I2003">
        <v>73.991429047294986</v>
      </c>
      <c r="J2003">
        <v>1</v>
      </c>
      <c r="K2003" s="6" t="s">
        <v>3475</v>
      </c>
    </row>
    <row r="2004" spans="1:11" x14ac:dyDescent="0.3">
      <c r="A2004" s="5" t="str">
        <f t="shared" si="31"/>
        <v/>
      </c>
      <c r="B2004" t="s">
        <v>68</v>
      </c>
      <c r="C2004" t="s">
        <v>80</v>
      </c>
      <c r="D2004" s="8" t="s">
        <v>391</v>
      </c>
      <c r="E2004">
        <v>11</v>
      </c>
      <c r="F2004">
        <v>0.4245401918888092</v>
      </c>
      <c r="G2004">
        <v>0.44266223907470703</v>
      </c>
      <c r="H2004">
        <v>5.5039236322045326E-3</v>
      </c>
      <c r="I2004">
        <v>78.185922767661395</v>
      </c>
      <c r="J2004">
        <v>1</v>
      </c>
      <c r="K2004" s="6" t="s">
        <v>3476</v>
      </c>
    </row>
    <row r="2005" spans="1:11" x14ac:dyDescent="0.3">
      <c r="A2005" s="5" t="str">
        <f t="shared" si="31"/>
        <v/>
      </c>
      <c r="B2005" t="s">
        <v>68</v>
      </c>
      <c r="C2005" t="s">
        <v>80</v>
      </c>
      <c r="D2005" s="8" t="s">
        <v>391</v>
      </c>
      <c r="E2005">
        <v>12</v>
      </c>
      <c r="F2005">
        <v>0.55132609605789185</v>
      </c>
      <c r="G2005">
        <v>0.57372713088989258</v>
      </c>
      <c r="H2005">
        <v>6.4572962000966072E-3</v>
      </c>
      <c r="I2005">
        <v>82.353590937887773</v>
      </c>
      <c r="J2005">
        <v>1</v>
      </c>
      <c r="K2005" s="6" t="s">
        <v>3477</v>
      </c>
    </row>
    <row r="2006" spans="1:11" x14ac:dyDescent="0.3">
      <c r="A2006" s="5" t="str">
        <f t="shared" si="31"/>
        <v/>
      </c>
      <c r="B2006" t="s">
        <v>68</v>
      </c>
      <c r="C2006" t="s">
        <v>80</v>
      </c>
      <c r="D2006" s="8" t="s">
        <v>391</v>
      </c>
      <c r="E2006">
        <v>13</v>
      </c>
      <c r="F2006">
        <v>0.77776187658309937</v>
      </c>
      <c r="G2006">
        <v>0.82262676954269409</v>
      </c>
      <c r="H2006">
        <v>7.09139509126544E-3</v>
      </c>
      <c r="I2006">
        <v>85.106045400604842</v>
      </c>
      <c r="J2006">
        <v>1</v>
      </c>
      <c r="K2006" s="6" t="s">
        <v>3478</v>
      </c>
    </row>
    <row r="2007" spans="1:11" x14ac:dyDescent="0.3">
      <c r="A2007" s="5" t="str">
        <f t="shared" si="31"/>
        <v/>
      </c>
      <c r="B2007" t="s">
        <v>68</v>
      </c>
      <c r="C2007" t="s">
        <v>80</v>
      </c>
      <c r="D2007" s="8" t="s">
        <v>391</v>
      </c>
      <c r="E2007">
        <v>14</v>
      </c>
      <c r="F2007">
        <v>1.1000874042510986</v>
      </c>
      <c r="G2007">
        <v>1.140925407409668</v>
      </c>
      <c r="H2007">
        <v>7.0266560651361942E-3</v>
      </c>
      <c r="I2007">
        <v>87.674654341479851</v>
      </c>
      <c r="J2007">
        <v>1</v>
      </c>
      <c r="K2007" s="6" t="s">
        <v>3479</v>
      </c>
    </row>
    <row r="2008" spans="1:11" x14ac:dyDescent="0.3">
      <c r="A2008" s="5" t="str">
        <f t="shared" si="31"/>
        <v/>
      </c>
      <c r="B2008" t="s">
        <v>68</v>
      </c>
      <c r="C2008" t="s">
        <v>80</v>
      </c>
      <c r="D2008" s="8" t="s">
        <v>391</v>
      </c>
      <c r="E2008">
        <v>15</v>
      </c>
      <c r="F2008">
        <v>1.4473767280578613</v>
      </c>
      <c r="G2008">
        <v>1.450861930847168</v>
      </c>
      <c r="H2008">
        <v>3.9668874815106392E-3</v>
      </c>
      <c r="I2008">
        <v>90.08263621531421</v>
      </c>
      <c r="J2008">
        <v>1</v>
      </c>
      <c r="K2008" s="6" t="s">
        <v>3480</v>
      </c>
    </row>
    <row r="2009" spans="1:11" x14ac:dyDescent="0.3">
      <c r="A2009" s="5" t="str">
        <f t="shared" si="31"/>
        <v/>
      </c>
      <c r="B2009" t="s">
        <v>68</v>
      </c>
      <c r="C2009" t="s">
        <v>80</v>
      </c>
      <c r="D2009" s="8" t="s">
        <v>391</v>
      </c>
      <c r="E2009">
        <v>16</v>
      </c>
      <c r="F2009">
        <v>1.8121833801269531</v>
      </c>
      <c r="G2009">
        <v>1.8086981773376465</v>
      </c>
      <c r="H2009">
        <v>3.9668874815106392E-3</v>
      </c>
      <c r="I2009">
        <v>91.441115329351135</v>
      </c>
      <c r="J2009">
        <v>1</v>
      </c>
      <c r="K2009" s="6" t="s">
        <v>3481</v>
      </c>
    </row>
    <row r="2010" spans="1:11" x14ac:dyDescent="0.3">
      <c r="A2010" s="5" t="str">
        <f t="shared" si="31"/>
        <v/>
      </c>
      <c r="B2010" t="s">
        <v>68</v>
      </c>
      <c r="C2010" t="s">
        <v>80</v>
      </c>
      <c r="D2010" s="8" t="s">
        <v>391</v>
      </c>
      <c r="E2010">
        <v>17</v>
      </c>
      <c r="F2010">
        <v>2.1248948574066162</v>
      </c>
      <c r="G2010">
        <v>2.1766359806060791</v>
      </c>
      <c r="H2010">
        <v>7.6678586192429066E-3</v>
      </c>
      <c r="I2010">
        <v>91.801298222854598</v>
      </c>
      <c r="J2010">
        <v>1</v>
      </c>
      <c r="K2010" s="6" t="s">
        <v>3482</v>
      </c>
    </row>
    <row r="2011" spans="1:11" x14ac:dyDescent="0.3">
      <c r="A2011" s="5" t="str">
        <f t="shared" si="31"/>
        <v/>
      </c>
      <c r="B2011" t="s">
        <v>68</v>
      </c>
      <c r="C2011" t="s">
        <v>80</v>
      </c>
      <c r="D2011" s="8" t="s">
        <v>391</v>
      </c>
      <c r="E2011">
        <v>18</v>
      </c>
      <c r="F2011">
        <v>2.3782658576965332</v>
      </c>
      <c r="G2011">
        <v>1.5436087846755981</v>
      </c>
      <c r="H2011">
        <v>8.9195594191551208E-3</v>
      </c>
      <c r="I2011">
        <v>90.652383501693379</v>
      </c>
      <c r="J2011">
        <v>1</v>
      </c>
      <c r="K2011" s="6" t="s">
        <v>3483</v>
      </c>
    </row>
    <row r="2012" spans="1:11" x14ac:dyDescent="0.3">
      <c r="A2012" s="5" t="str">
        <f t="shared" si="31"/>
        <v/>
      </c>
      <c r="B2012" t="s">
        <v>68</v>
      </c>
      <c r="C2012" t="s">
        <v>80</v>
      </c>
      <c r="D2012" s="8" t="s">
        <v>391</v>
      </c>
      <c r="E2012">
        <v>19</v>
      </c>
      <c r="F2012">
        <v>2.5143020153045654</v>
      </c>
      <c r="G2012">
        <v>2.097959041595459</v>
      </c>
      <c r="H2012">
        <v>8.8543351739645004E-3</v>
      </c>
      <c r="I2012">
        <v>88.773928589192323</v>
      </c>
      <c r="J2012">
        <v>1</v>
      </c>
      <c r="K2012" s="6" t="s">
        <v>3484</v>
      </c>
    </row>
    <row r="2013" spans="1:11" x14ac:dyDescent="0.3">
      <c r="A2013" s="5" t="str">
        <f t="shared" si="31"/>
        <v/>
      </c>
      <c r="B2013" t="s">
        <v>68</v>
      </c>
      <c r="C2013" t="s">
        <v>80</v>
      </c>
      <c r="D2013" s="8" t="s">
        <v>391</v>
      </c>
      <c r="E2013">
        <v>20</v>
      </c>
      <c r="F2013">
        <v>2.4424548149108887</v>
      </c>
      <c r="G2013">
        <v>2.1552741527557373</v>
      </c>
      <c r="H2013">
        <v>8.3665288984775543E-3</v>
      </c>
      <c r="I2013">
        <v>87.10104721041634</v>
      </c>
      <c r="J2013">
        <v>1</v>
      </c>
      <c r="K2013" s="6" t="s">
        <v>3485</v>
      </c>
    </row>
    <row r="2014" spans="1:11" x14ac:dyDescent="0.3">
      <c r="A2014" s="5" t="str">
        <f t="shared" si="31"/>
        <v/>
      </c>
      <c r="B2014" t="s">
        <v>68</v>
      </c>
      <c r="C2014" t="s">
        <v>80</v>
      </c>
      <c r="D2014" s="8" t="s">
        <v>391</v>
      </c>
      <c r="E2014">
        <v>21</v>
      </c>
      <c r="F2014">
        <v>2.2818679809570313</v>
      </c>
      <c r="G2014">
        <v>2.1004586219787598</v>
      </c>
      <c r="H2014">
        <v>8.0100223422050476E-3</v>
      </c>
      <c r="I2014">
        <v>84.058942916816903</v>
      </c>
      <c r="J2014">
        <v>1</v>
      </c>
      <c r="K2014" s="6" t="s">
        <v>3486</v>
      </c>
    </row>
    <row r="2015" spans="1:11" x14ac:dyDescent="0.3">
      <c r="A2015" s="5" t="str">
        <f t="shared" si="31"/>
        <v/>
      </c>
      <c r="B2015" t="s">
        <v>68</v>
      </c>
      <c r="C2015" t="s">
        <v>80</v>
      </c>
      <c r="D2015" s="8" t="s">
        <v>391</v>
      </c>
      <c r="E2015">
        <v>22</v>
      </c>
      <c r="F2015">
        <v>2.1325099468231201</v>
      </c>
      <c r="G2015">
        <v>2.5464680194854736</v>
      </c>
      <c r="H2015">
        <v>7.9201506450772285E-3</v>
      </c>
      <c r="I2015">
        <v>80.399430787134463</v>
      </c>
      <c r="J2015">
        <v>1</v>
      </c>
      <c r="K2015" s="6" t="s">
        <v>3487</v>
      </c>
    </row>
    <row r="2016" spans="1:11" x14ac:dyDescent="0.3">
      <c r="A2016" s="5" t="str">
        <f t="shared" si="31"/>
        <v/>
      </c>
      <c r="B2016" t="s">
        <v>68</v>
      </c>
      <c r="C2016" t="s">
        <v>80</v>
      </c>
      <c r="D2016" s="8" t="s">
        <v>391</v>
      </c>
      <c r="E2016">
        <v>23</v>
      </c>
      <c r="F2016">
        <v>1.9081481695175171</v>
      </c>
      <c r="G2016">
        <v>2.0851795673370361</v>
      </c>
      <c r="H2016">
        <v>7.7275251969695091E-3</v>
      </c>
      <c r="I2016">
        <v>77.54613683703387</v>
      </c>
      <c r="J2016">
        <v>1</v>
      </c>
      <c r="K2016" s="6" t="s">
        <v>3488</v>
      </c>
    </row>
    <row r="2017" spans="1:11" x14ac:dyDescent="0.3">
      <c r="A2017" s="5" t="str">
        <f t="shared" si="31"/>
        <v/>
      </c>
      <c r="B2017" t="s">
        <v>68</v>
      </c>
      <c r="C2017" t="s">
        <v>80</v>
      </c>
      <c r="D2017" s="8" t="s">
        <v>391</v>
      </c>
      <c r="E2017">
        <v>24</v>
      </c>
      <c r="F2017">
        <v>1.6260780096054077</v>
      </c>
      <c r="G2017">
        <v>1.7356609106063843</v>
      </c>
      <c r="H2017">
        <v>7.3593072593212128E-3</v>
      </c>
      <c r="I2017">
        <v>76.096286288984899</v>
      </c>
      <c r="J2017">
        <v>1</v>
      </c>
      <c r="K2017" s="6" t="s">
        <v>3489</v>
      </c>
    </row>
    <row r="2018" spans="1:11" x14ac:dyDescent="0.3">
      <c r="A2018" s="5" t="str">
        <f t="shared" si="31"/>
        <v/>
      </c>
      <c r="B2018" t="s">
        <v>68</v>
      </c>
      <c r="C2018" t="s">
        <v>80</v>
      </c>
      <c r="D2018" s="8" t="s">
        <v>392</v>
      </c>
      <c r="E2018">
        <v>1</v>
      </c>
      <c r="F2018">
        <v>1.4272454977035522</v>
      </c>
      <c r="G2018">
        <v>1.4013749361038208</v>
      </c>
      <c r="H2018">
        <v>7.9085221514105797E-3</v>
      </c>
      <c r="I2018">
        <v>74.898708778207421</v>
      </c>
      <c r="J2018">
        <v>1</v>
      </c>
      <c r="K2018" s="6" t="s">
        <v>3490</v>
      </c>
    </row>
    <row r="2019" spans="1:11" x14ac:dyDescent="0.3">
      <c r="A2019" s="5" t="str">
        <f t="shared" si="31"/>
        <v/>
      </c>
      <c r="B2019" t="s">
        <v>68</v>
      </c>
      <c r="C2019" t="s">
        <v>80</v>
      </c>
      <c r="D2019" s="8" t="s">
        <v>392</v>
      </c>
      <c r="E2019">
        <v>2</v>
      </c>
      <c r="F2019">
        <v>1.2092320919036865</v>
      </c>
      <c r="G2019">
        <v>1.1702072620391846</v>
      </c>
      <c r="H2019">
        <v>7.2943400591611862E-3</v>
      </c>
      <c r="I2019">
        <v>73.789723833893134</v>
      </c>
      <c r="J2019">
        <v>1</v>
      </c>
      <c r="K2019" s="6" t="s">
        <v>3491</v>
      </c>
    </row>
    <row r="2020" spans="1:11" x14ac:dyDescent="0.3">
      <c r="A2020" s="5" t="str">
        <f t="shared" si="31"/>
        <v/>
      </c>
      <c r="B2020" t="s">
        <v>68</v>
      </c>
      <c r="C2020" t="s">
        <v>80</v>
      </c>
      <c r="D2020" s="8" t="s">
        <v>392</v>
      </c>
      <c r="E2020">
        <v>3</v>
      </c>
      <c r="F2020">
        <v>1.0520573854446411</v>
      </c>
      <c r="G2020">
        <v>1.0060176849365234</v>
      </c>
      <c r="H2020">
        <v>6.517353467643261E-3</v>
      </c>
      <c r="I2020">
        <v>72.641797064000684</v>
      </c>
      <c r="J2020">
        <v>1</v>
      </c>
      <c r="K2020" s="6" t="s">
        <v>3492</v>
      </c>
    </row>
    <row r="2021" spans="1:11" x14ac:dyDescent="0.3">
      <c r="A2021" s="5" t="str">
        <f t="shared" si="31"/>
        <v/>
      </c>
      <c r="B2021" t="s">
        <v>68</v>
      </c>
      <c r="C2021" t="s">
        <v>80</v>
      </c>
      <c r="D2021" s="8" t="s">
        <v>392</v>
      </c>
      <c r="E2021">
        <v>4</v>
      </c>
      <c r="F2021">
        <v>0.93112635612487793</v>
      </c>
      <c r="G2021">
        <v>0.89311939477920532</v>
      </c>
      <c r="H2021">
        <v>5.8019268326461315E-3</v>
      </c>
      <c r="I2021">
        <v>71.921725185292246</v>
      </c>
      <c r="J2021">
        <v>1</v>
      </c>
      <c r="K2021" s="6" t="s">
        <v>3493</v>
      </c>
    </row>
    <row r="2022" spans="1:11" x14ac:dyDescent="0.3">
      <c r="A2022" s="5" t="str">
        <f t="shared" si="31"/>
        <v/>
      </c>
      <c r="B2022" t="s">
        <v>68</v>
      </c>
      <c r="C2022" t="s">
        <v>80</v>
      </c>
      <c r="D2022" s="8" t="s">
        <v>392</v>
      </c>
      <c r="E2022">
        <v>5</v>
      </c>
      <c r="F2022">
        <v>0.8502737283706665</v>
      </c>
      <c r="G2022">
        <v>0.81125706434249878</v>
      </c>
      <c r="H2022">
        <v>5.0718788988888264E-3</v>
      </c>
      <c r="I2022">
        <v>71.890282583645103</v>
      </c>
      <c r="J2022">
        <v>1</v>
      </c>
      <c r="K2022" s="6" t="s">
        <v>3494</v>
      </c>
    </row>
    <row r="2023" spans="1:11" x14ac:dyDescent="0.3">
      <c r="A2023" s="5" t="str">
        <f t="shared" si="31"/>
        <v/>
      </c>
      <c r="B2023" t="s">
        <v>68</v>
      </c>
      <c r="C2023" t="s">
        <v>80</v>
      </c>
      <c r="D2023" s="8" t="s">
        <v>392</v>
      </c>
      <c r="E2023">
        <v>6</v>
      </c>
      <c r="F2023">
        <v>0.79193538427352905</v>
      </c>
      <c r="G2023">
        <v>0.76985764503479004</v>
      </c>
      <c r="H2023">
        <v>4.2876475490629673E-3</v>
      </c>
      <c r="I2023">
        <v>71.528740662682708</v>
      </c>
      <c r="J2023">
        <v>1</v>
      </c>
      <c r="K2023" s="6" t="s">
        <v>3495</v>
      </c>
    </row>
    <row r="2024" spans="1:11" x14ac:dyDescent="0.3">
      <c r="A2024" s="5" t="str">
        <f t="shared" si="31"/>
        <v/>
      </c>
      <c r="B2024" t="s">
        <v>68</v>
      </c>
      <c r="C2024" t="s">
        <v>80</v>
      </c>
      <c r="D2024" s="8" t="s">
        <v>392</v>
      </c>
      <c r="E2024">
        <v>7</v>
      </c>
      <c r="F2024">
        <v>0.75208234786987305</v>
      </c>
      <c r="G2024">
        <v>0.73273032903671265</v>
      </c>
      <c r="H2024">
        <v>3.9095431566238403E-3</v>
      </c>
      <c r="I2024">
        <v>70.731149668586099</v>
      </c>
      <c r="J2024">
        <v>1</v>
      </c>
      <c r="K2024" s="6" t="s">
        <v>3496</v>
      </c>
    </row>
    <row r="2025" spans="1:11" x14ac:dyDescent="0.3">
      <c r="A2025" s="5" t="str">
        <f t="shared" si="31"/>
        <v/>
      </c>
      <c r="B2025" t="s">
        <v>68</v>
      </c>
      <c r="C2025" t="s">
        <v>80</v>
      </c>
      <c r="D2025" s="8" t="s">
        <v>392</v>
      </c>
      <c r="E2025">
        <v>8</v>
      </c>
      <c r="F2025">
        <v>0.71783190965652466</v>
      </c>
      <c r="G2025">
        <v>0.71210312843322754</v>
      </c>
      <c r="H2025">
        <v>4.357567522674799E-3</v>
      </c>
      <c r="I2025">
        <v>71.212914887158234</v>
      </c>
      <c r="J2025">
        <v>1</v>
      </c>
      <c r="K2025" s="6" t="s">
        <v>3497</v>
      </c>
    </row>
    <row r="2026" spans="1:11" x14ac:dyDescent="0.3">
      <c r="A2026" s="5" t="str">
        <f t="shared" si="31"/>
        <v/>
      </c>
      <c r="B2026" t="s">
        <v>68</v>
      </c>
      <c r="C2026" t="s">
        <v>80</v>
      </c>
      <c r="D2026" s="8" t="s">
        <v>392</v>
      </c>
      <c r="E2026">
        <v>9</v>
      </c>
      <c r="F2026">
        <v>0.68335402011871338</v>
      </c>
      <c r="G2026">
        <v>0.6814456582069397</v>
      </c>
      <c r="H2026">
        <v>5.1202247850596905E-3</v>
      </c>
      <c r="I2026">
        <v>73.453213220793103</v>
      </c>
      <c r="J2026">
        <v>1</v>
      </c>
      <c r="K2026" s="6" t="s">
        <v>3498</v>
      </c>
    </row>
    <row r="2027" spans="1:11" x14ac:dyDescent="0.3">
      <c r="A2027" s="5" t="str">
        <f t="shared" si="31"/>
        <v/>
      </c>
      <c r="B2027" t="s">
        <v>68</v>
      </c>
      <c r="C2027" t="s">
        <v>80</v>
      </c>
      <c r="D2027" s="8" t="s">
        <v>392</v>
      </c>
      <c r="E2027">
        <v>10</v>
      </c>
      <c r="F2027">
        <v>0.65398764610290527</v>
      </c>
      <c r="G2027">
        <v>0.66670215129852295</v>
      </c>
      <c r="H2027">
        <v>6.1112619005143642E-3</v>
      </c>
      <c r="I2027">
        <v>77.365367909812349</v>
      </c>
      <c r="J2027">
        <v>1</v>
      </c>
      <c r="K2027" s="6" t="s">
        <v>3499</v>
      </c>
    </row>
    <row r="2028" spans="1:11" x14ac:dyDescent="0.3">
      <c r="A2028" s="5" t="str">
        <f t="shared" si="31"/>
        <v/>
      </c>
      <c r="B2028" t="s">
        <v>68</v>
      </c>
      <c r="C2028" t="s">
        <v>80</v>
      </c>
      <c r="D2028" s="8" t="s">
        <v>392</v>
      </c>
      <c r="E2028">
        <v>11</v>
      </c>
      <c r="F2028">
        <v>0.70227408409118652</v>
      </c>
      <c r="G2028">
        <v>0.71453964710235596</v>
      </c>
      <c r="H2028">
        <v>7.0959855802357197E-3</v>
      </c>
      <c r="I2028">
        <v>81.054624862962442</v>
      </c>
      <c r="J2028">
        <v>1</v>
      </c>
      <c r="K2028" s="6" t="s">
        <v>3500</v>
      </c>
    </row>
    <row r="2029" spans="1:11" x14ac:dyDescent="0.3">
      <c r="A2029" s="5" t="str">
        <f t="shared" si="31"/>
        <v/>
      </c>
      <c r="B2029" t="s">
        <v>68</v>
      </c>
      <c r="C2029" t="s">
        <v>80</v>
      </c>
      <c r="D2029" s="8" t="s">
        <v>392</v>
      </c>
      <c r="E2029">
        <v>12</v>
      </c>
      <c r="F2029">
        <v>0.85692381858825684</v>
      </c>
      <c r="G2029">
        <v>0.8587111234664917</v>
      </c>
      <c r="H2029">
        <v>8.1253629177808762E-3</v>
      </c>
      <c r="I2029">
        <v>83.054953249635901</v>
      </c>
      <c r="J2029">
        <v>1</v>
      </c>
      <c r="K2029" s="6" t="s">
        <v>3501</v>
      </c>
    </row>
    <row r="2030" spans="1:11" x14ac:dyDescent="0.3">
      <c r="A2030" s="5" t="str">
        <f t="shared" si="31"/>
        <v/>
      </c>
      <c r="B2030" t="s">
        <v>68</v>
      </c>
      <c r="C2030" t="s">
        <v>80</v>
      </c>
      <c r="D2030" s="8" t="s">
        <v>392</v>
      </c>
      <c r="E2030">
        <v>13</v>
      </c>
      <c r="F2030">
        <v>1.090657114982605</v>
      </c>
      <c r="G2030">
        <v>1.1158628463745117</v>
      </c>
      <c r="H2030">
        <v>9.0816598385572433E-3</v>
      </c>
      <c r="I2030">
        <v>84.912385847408601</v>
      </c>
      <c r="J2030">
        <v>1</v>
      </c>
      <c r="K2030" s="6" t="s">
        <v>3502</v>
      </c>
    </row>
    <row r="2031" spans="1:11" x14ac:dyDescent="0.3">
      <c r="A2031" s="5" t="str">
        <f t="shared" si="31"/>
        <v/>
      </c>
      <c r="B2031" t="s">
        <v>68</v>
      </c>
      <c r="C2031" t="s">
        <v>80</v>
      </c>
      <c r="D2031" s="8" t="s">
        <v>392</v>
      </c>
      <c r="E2031">
        <v>14</v>
      </c>
      <c r="F2031">
        <v>1.3235043287277222</v>
      </c>
      <c r="G2031">
        <v>1.3490226268768311</v>
      </c>
      <c r="H2031">
        <v>9.6239373087882996E-3</v>
      </c>
      <c r="I2031">
        <v>86.163335317465169</v>
      </c>
      <c r="J2031">
        <v>1</v>
      </c>
      <c r="K2031" s="6" t="s">
        <v>3503</v>
      </c>
    </row>
    <row r="2032" spans="1:11" x14ac:dyDescent="0.3">
      <c r="A2032" s="5" t="str">
        <f t="shared" si="31"/>
        <v/>
      </c>
      <c r="B2032" t="s">
        <v>68</v>
      </c>
      <c r="C2032" t="s">
        <v>80</v>
      </c>
      <c r="D2032" s="8" t="s">
        <v>392</v>
      </c>
      <c r="E2032">
        <v>15</v>
      </c>
      <c r="F2032">
        <v>1.5584307909011841</v>
      </c>
      <c r="G2032">
        <v>1.6017464399337769</v>
      </c>
      <c r="H2032">
        <v>9.535662829875946E-3</v>
      </c>
      <c r="I2032">
        <v>86.178467979536705</v>
      </c>
      <c r="J2032">
        <v>1</v>
      </c>
      <c r="K2032" s="6" t="s">
        <v>3504</v>
      </c>
    </row>
    <row r="2033" spans="1:11" x14ac:dyDescent="0.3">
      <c r="A2033" s="5" t="str">
        <f t="shared" si="31"/>
        <v/>
      </c>
      <c r="B2033" t="s">
        <v>68</v>
      </c>
      <c r="C2033" t="s">
        <v>80</v>
      </c>
      <c r="D2033" s="8" t="s">
        <v>392</v>
      </c>
      <c r="E2033">
        <v>16</v>
      </c>
      <c r="F2033">
        <v>1.8564138412475586</v>
      </c>
      <c r="G2033">
        <v>1.8717410564422607</v>
      </c>
      <c r="H2033">
        <v>8.6632249876856804E-3</v>
      </c>
      <c r="I2033">
        <v>86.490312572021324</v>
      </c>
      <c r="J2033">
        <v>1</v>
      </c>
      <c r="K2033" s="6" t="s">
        <v>3505</v>
      </c>
    </row>
    <row r="2034" spans="1:11" x14ac:dyDescent="0.3">
      <c r="A2034" s="5" t="str">
        <f t="shared" si="31"/>
        <v/>
      </c>
      <c r="B2034" t="s">
        <v>68</v>
      </c>
      <c r="C2034" t="s">
        <v>80</v>
      </c>
      <c r="D2034" s="8" t="s">
        <v>392</v>
      </c>
      <c r="E2034">
        <v>17</v>
      </c>
      <c r="F2034">
        <v>2.0943381786346436</v>
      </c>
      <c r="G2034">
        <v>2.0899763107299805</v>
      </c>
      <c r="H2034">
        <v>4.6144821681082249E-3</v>
      </c>
      <c r="I2034">
        <v>86.19069029410565</v>
      </c>
      <c r="J2034">
        <v>1</v>
      </c>
      <c r="K2034" s="6" t="s">
        <v>3506</v>
      </c>
    </row>
    <row r="2035" spans="1:11" x14ac:dyDescent="0.3">
      <c r="A2035" s="5" t="str">
        <f t="shared" si="31"/>
        <v/>
      </c>
      <c r="B2035" t="s">
        <v>68</v>
      </c>
      <c r="C2035" t="s">
        <v>80</v>
      </c>
      <c r="D2035" s="8" t="s">
        <v>392</v>
      </c>
      <c r="E2035">
        <v>18</v>
      </c>
      <c r="F2035">
        <v>2.3014247417449951</v>
      </c>
      <c r="G2035">
        <v>2.3057866096496582</v>
      </c>
      <c r="H2035">
        <v>4.6144817024469376E-3</v>
      </c>
      <c r="I2035">
        <v>85.020681941642763</v>
      </c>
      <c r="J2035">
        <v>1</v>
      </c>
      <c r="K2035" s="6" t="s">
        <v>3507</v>
      </c>
    </row>
    <row r="2036" spans="1:11" x14ac:dyDescent="0.3">
      <c r="A2036" s="5" t="str">
        <f t="shared" si="31"/>
        <v/>
      </c>
      <c r="B2036" t="s">
        <v>68</v>
      </c>
      <c r="C2036" t="s">
        <v>80</v>
      </c>
      <c r="D2036" s="8" t="s">
        <v>392</v>
      </c>
      <c r="E2036">
        <v>19</v>
      </c>
      <c r="F2036">
        <v>2.3775684833526611</v>
      </c>
      <c r="G2036">
        <v>2.4556264877319336</v>
      </c>
      <c r="H2036">
        <v>8.4325764328241348E-3</v>
      </c>
      <c r="I2036">
        <v>83.163382602821841</v>
      </c>
      <c r="J2036">
        <v>1</v>
      </c>
      <c r="K2036" s="6" t="s">
        <v>3508</v>
      </c>
    </row>
    <row r="2037" spans="1:11" x14ac:dyDescent="0.3">
      <c r="A2037" s="5" t="str">
        <f t="shared" si="31"/>
        <v/>
      </c>
      <c r="B2037" t="s">
        <v>68</v>
      </c>
      <c r="C2037" t="s">
        <v>80</v>
      </c>
      <c r="D2037" s="8" t="s">
        <v>392</v>
      </c>
      <c r="E2037">
        <v>20</v>
      </c>
      <c r="F2037">
        <v>2.2370579242706299</v>
      </c>
      <c r="G2037">
        <v>1.5634465217590332</v>
      </c>
      <c r="H2037">
        <v>9.0204710140824318E-3</v>
      </c>
      <c r="I2037">
        <v>80.876808650265218</v>
      </c>
      <c r="J2037">
        <v>1</v>
      </c>
      <c r="K2037" s="6" t="s">
        <v>3509</v>
      </c>
    </row>
    <row r="2038" spans="1:11" x14ac:dyDescent="0.3">
      <c r="A2038" s="5" t="str">
        <f t="shared" si="31"/>
        <v/>
      </c>
      <c r="B2038" t="s">
        <v>68</v>
      </c>
      <c r="C2038" t="s">
        <v>80</v>
      </c>
      <c r="D2038" s="8" t="s">
        <v>392</v>
      </c>
      <c r="E2038">
        <v>21</v>
      </c>
      <c r="F2038">
        <v>2.0601673126220703</v>
      </c>
      <c r="G2038">
        <v>2.335261344909668</v>
      </c>
      <c r="H2038">
        <v>8.7826130911707878E-3</v>
      </c>
      <c r="I2038">
        <v>77.558191218761323</v>
      </c>
      <c r="J2038">
        <v>1</v>
      </c>
      <c r="K2038" s="6" t="s">
        <v>3510</v>
      </c>
    </row>
    <row r="2039" spans="1:11" x14ac:dyDescent="0.3">
      <c r="A2039" s="5" t="str">
        <f t="shared" si="31"/>
        <v/>
      </c>
      <c r="B2039" t="s">
        <v>68</v>
      </c>
      <c r="C2039" t="s">
        <v>80</v>
      </c>
      <c r="D2039" s="8" t="s">
        <v>392</v>
      </c>
      <c r="E2039">
        <v>22</v>
      </c>
      <c r="F2039">
        <v>1.9056200981140137</v>
      </c>
      <c r="G2039">
        <v>1.9344615936279297</v>
      </c>
      <c r="H2039">
        <v>8.3654262125492096E-3</v>
      </c>
      <c r="I2039">
        <v>74.453705031128166</v>
      </c>
      <c r="J2039">
        <v>1</v>
      </c>
      <c r="K2039" s="6" t="s">
        <v>3511</v>
      </c>
    </row>
    <row r="2040" spans="1:11" x14ac:dyDescent="0.3">
      <c r="A2040" s="5" t="str">
        <f t="shared" si="31"/>
        <v/>
      </c>
      <c r="B2040" t="s">
        <v>68</v>
      </c>
      <c r="C2040" t="s">
        <v>80</v>
      </c>
      <c r="D2040" s="8" t="s">
        <v>392</v>
      </c>
      <c r="E2040">
        <v>23</v>
      </c>
      <c r="F2040">
        <v>1.7017955780029297</v>
      </c>
      <c r="G2040">
        <v>1.6941297054290771</v>
      </c>
      <c r="H2040">
        <v>8.4611447528004646E-3</v>
      </c>
      <c r="I2040">
        <v>72.781087441318107</v>
      </c>
      <c r="J2040">
        <v>1</v>
      </c>
      <c r="K2040" s="6" t="s">
        <v>3512</v>
      </c>
    </row>
    <row r="2041" spans="1:11" x14ac:dyDescent="0.3">
      <c r="A2041" s="5" t="str">
        <f t="shared" si="31"/>
        <v/>
      </c>
      <c r="B2041" t="s">
        <v>68</v>
      </c>
      <c r="C2041" t="s">
        <v>80</v>
      </c>
      <c r="D2041" s="8" t="s">
        <v>392</v>
      </c>
      <c r="E2041">
        <v>24</v>
      </c>
      <c r="F2041">
        <v>1.4297678470611572</v>
      </c>
      <c r="G2041">
        <v>1.4181292057037354</v>
      </c>
      <c r="H2041">
        <v>8.174641989171505E-3</v>
      </c>
      <c r="I2041">
        <v>71.610929721918225</v>
      </c>
      <c r="J2041">
        <v>1</v>
      </c>
      <c r="K2041" s="6" t="s">
        <v>3513</v>
      </c>
    </row>
    <row r="2042" spans="1:11" x14ac:dyDescent="0.3">
      <c r="A2042" s="5" t="str">
        <f t="shared" si="31"/>
        <v/>
      </c>
      <c r="B2042" t="s">
        <v>68</v>
      </c>
      <c r="C2042" t="s">
        <v>80</v>
      </c>
      <c r="D2042" s="8" t="s">
        <v>393</v>
      </c>
      <c r="E2042">
        <v>1</v>
      </c>
      <c r="F2042">
        <v>0.99444210529327393</v>
      </c>
      <c r="G2042">
        <v>1.0060396194458008</v>
      </c>
      <c r="H2042">
        <v>6.636706180870533E-3</v>
      </c>
      <c r="I2042">
        <v>67.459892634373162</v>
      </c>
      <c r="J2042">
        <v>1</v>
      </c>
      <c r="K2042" s="6" t="s">
        <v>3514</v>
      </c>
    </row>
    <row r="2043" spans="1:11" x14ac:dyDescent="0.3">
      <c r="A2043" s="5" t="str">
        <f t="shared" si="31"/>
        <v/>
      </c>
      <c r="B2043" t="s">
        <v>68</v>
      </c>
      <c r="C2043" t="s">
        <v>80</v>
      </c>
      <c r="D2043" s="8" t="s">
        <v>393</v>
      </c>
      <c r="E2043">
        <v>2</v>
      </c>
      <c r="F2043">
        <v>0.85265135765075684</v>
      </c>
      <c r="G2043">
        <v>0.85022521018981934</v>
      </c>
      <c r="H2043">
        <v>6.0858707875013351E-3</v>
      </c>
      <c r="I2043">
        <v>66.528518219454043</v>
      </c>
      <c r="J2043">
        <v>1</v>
      </c>
      <c r="K2043" s="6" t="s">
        <v>3515</v>
      </c>
    </row>
    <row r="2044" spans="1:11" x14ac:dyDescent="0.3">
      <c r="A2044" s="5" t="str">
        <f t="shared" si="31"/>
        <v/>
      </c>
      <c r="B2044" t="s">
        <v>68</v>
      </c>
      <c r="C2044" t="s">
        <v>80</v>
      </c>
      <c r="D2044" s="8" t="s">
        <v>393</v>
      </c>
      <c r="E2044">
        <v>3</v>
      </c>
      <c r="F2044">
        <v>0.74127024412155151</v>
      </c>
      <c r="G2044">
        <v>0.74726200103759766</v>
      </c>
      <c r="H2044">
        <v>5.3222663700580597E-3</v>
      </c>
      <c r="I2044">
        <v>65.750022131642794</v>
      </c>
      <c r="J2044">
        <v>1</v>
      </c>
      <c r="K2044" s="6" t="s">
        <v>3516</v>
      </c>
    </row>
    <row r="2045" spans="1:11" x14ac:dyDescent="0.3">
      <c r="A2045" s="5" t="str">
        <f t="shared" si="31"/>
        <v/>
      </c>
      <c r="B2045" t="s">
        <v>68</v>
      </c>
      <c r="C2045" t="s">
        <v>80</v>
      </c>
      <c r="D2045" s="8" t="s">
        <v>393</v>
      </c>
      <c r="E2045">
        <v>4</v>
      </c>
      <c r="F2045">
        <v>0.67611211538314819</v>
      </c>
      <c r="G2045">
        <v>0.67262178659439087</v>
      </c>
      <c r="H2045">
        <v>4.6579395420849323E-3</v>
      </c>
      <c r="I2045">
        <v>64.918258988124606</v>
      </c>
      <c r="J2045">
        <v>1</v>
      </c>
      <c r="K2045" s="6" t="s">
        <v>3517</v>
      </c>
    </row>
    <row r="2046" spans="1:11" x14ac:dyDescent="0.3">
      <c r="A2046" s="5" t="str">
        <f t="shared" si="31"/>
        <v/>
      </c>
      <c r="B2046" t="s">
        <v>68</v>
      </c>
      <c r="C2046" t="s">
        <v>80</v>
      </c>
      <c r="D2046" s="8" t="s">
        <v>393</v>
      </c>
      <c r="E2046">
        <v>5</v>
      </c>
      <c r="F2046">
        <v>0.62992364168167114</v>
      </c>
      <c r="G2046">
        <v>0.63108986616134644</v>
      </c>
      <c r="H2046">
        <v>4.0593724697828293E-3</v>
      </c>
      <c r="I2046">
        <v>64.138152034091164</v>
      </c>
      <c r="J2046">
        <v>1</v>
      </c>
      <c r="K2046" s="6" t="s">
        <v>3518</v>
      </c>
    </row>
    <row r="2047" spans="1:11" x14ac:dyDescent="0.3">
      <c r="A2047" s="5" t="str">
        <f t="shared" si="31"/>
        <v/>
      </c>
      <c r="B2047" t="s">
        <v>68</v>
      </c>
      <c r="C2047" t="s">
        <v>80</v>
      </c>
      <c r="D2047" s="8" t="s">
        <v>393</v>
      </c>
      <c r="E2047">
        <v>6</v>
      </c>
      <c r="F2047">
        <v>0.61190789937973022</v>
      </c>
      <c r="G2047">
        <v>0.61746996641159058</v>
      </c>
      <c r="H2047">
        <v>3.345337463542819E-3</v>
      </c>
      <c r="I2047">
        <v>63.797546067385944</v>
      </c>
      <c r="J2047">
        <v>1</v>
      </c>
      <c r="K2047" s="6" t="s">
        <v>3519</v>
      </c>
    </row>
    <row r="2048" spans="1:11" x14ac:dyDescent="0.3">
      <c r="A2048" s="5" t="str">
        <f t="shared" si="31"/>
        <v/>
      </c>
      <c r="B2048" t="s">
        <v>68</v>
      </c>
      <c r="C2048" t="s">
        <v>80</v>
      </c>
      <c r="D2048" s="8" t="s">
        <v>393</v>
      </c>
      <c r="E2048">
        <v>7</v>
      </c>
      <c r="F2048">
        <v>0.60565030574798584</v>
      </c>
      <c r="G2048">
        <v>0.60381346940994263</v>
      </c>
      <c r="H2048">
        <v>2.9579431284219027E-3</v>
      </c>
      <c r="I2048">
        <v>63.417268808390112</v>
      </c>
      <c r="J2048">
        <v>1</v>
      </c>
      <c r="K2048" s="6" t="s">
        <v>3520</v>
      </c>
    </row>
    <row r="2049" spans="1:11" x14ac:dyDescent="0.3">
      <c r="A2049" s="5" t="str">
        <f t="shared" si="31"/>
        <v/>
      </c>
      <c r="B2049" t="s">
        <v>68</v>
      </c>
      <c r="C2049" t="s">
        <v>80</v>
      </c>
      <c r="D2049" s="8" t="s">
        <v>393</v>
      </c>
      <c r="E2049">
        <v>8</v>
      </c>
      <c r="F2049">
        <v>0.56938850879669189</v>
      </c>
      <c r="G2049">
        <v>0.55962306261062622</v>
      </c>
      <c r="H2049">
        <v>3.1716311350464821E-3</v>
      </c>
      <c r="I2049">
        <v>63.733652533929977</v>
      </c>
      <c r="J2049">
        <v>1</v>
      </c>
      <c r="K2049" s="6" t="s">
        <v>3521</v>
      </c>
    </row>
    <row r="2050" spans="1:11" x14ac:dyDescent="0.3">
      <c r="A2050" s="5" t="str">
        <f t="shared" ref="A2050:A2113" si="32">IF(AND(category = B2050, subcategory=C2050, reportdate = D2050), E2050, "")</f>
        <v/>
      </c>
      <c r="B2050" t="s">
        <v>68</v>
      </c>
      <c r="C2050" t="s">
        <v>80</v>
      </c>
      <c r="D2050" s="8" t="s">
        <v>393</v>
      </c>
      <c r="E2050">
        <v>9</v>
      </c>
      <c r="F2050">
        <v>0.48313057422637939</v>
      </c>
      <c r="G2050">
        <v>0.47873172163963318</v>
      </c>
      <c r="H2050">
        <v>3.7366135511547327E-3</v>
      </c>
      <c r="I2050">
        <v>66.005713709852614</v>
      </c>
      <c r="J2050">
        <v>1</v>
      </c>
      <c r="K2050" s="6" t="s">
        <v>3522</v>
      </c>
    </row>
    <row r="2051" spans="1:11" x14ac:dyDescent="0.3">
      <c r="A2051" s="5" t="str">
        <f t="shared" si="32"/>
        <v/>
      </c>
      <c r="B2051" t="s">
        <v>68</v>
      </c>
      <c r="C2051" t="s">
        <v>80</v>
      </c>
      <c r="D2051" s="8" t="s">
        <v>393</v>
      </c>
      <c r="E2051">
        <v>10</v>
      </c>
      <c r="F2051">
        <v>0.33806613087654114</v>
      </c>
      <c r="G2051">
        <v>0.34588918089866638</v>
      </c>
      <c r="H2051">
        <v>4.4217887334525585E-3</v>
      </c>
      <c r="I2051">
        <v>69.212572109525851</v>
      </c>
      <c r="J2051">
        <v>1</v>
      </c>
      <c r="K2051" s="6" t="s">
        <v>3523</v>
      </c>
    </row>
    <row r="2052" spans="1:11" x14ac:dyDescent="0.3">
      <c r="A2052" s="5" t="str">
        <f t="shared" si="32"/>
        <v/>
      </c>
      <c r="B2052" t="s">
        <v>68</v>
      </c>
      <c r="C2052" t="s">
        <v>80</v>
      </c>
      <c r="D2052" s="8" t="s">
        <v>393</v>
      </c>
      <c r="E2052">
        <v>11</v>
      </c>
      <c r="F2052">
        <v>0.26056903600692749</v>
      </c>
      <c r="G2052">
        <v>0.26507332921028137</v>
      </c>
      <c r="H2052">
        <v>5.0655626691877842E-3</v>
      </c>
      <c r="I2052">
        <v>73.868102575838762</v>
      </c>
      <c r="J2052">
        <v>1</v>
      </c>
      <c r="K2052" s="6" t="s">
        <v>3524</v>
      </c>
    </row>
    <row r="2053" spans="1:11" x14ac:dyDescent="0.3">
      <c r="A2053" s="5" t="str">
        <f t="shared" si="32"/>
        <v/>
      </c>
      <c r="B2053" t="s">
        <v>68</v>
      </c>
      <c r="C2053" t="s">
        <v>80</v>
      </c>
      <c r="D2053" s="8" t="s">
        <v>393</v>
      </c>
      <c r="E2053">
        <v>12</v>
      </c>
      <c r="F2053">
        <v>0.29789823293685913</v>
      </c>
      <c r="G2053">
        <v>0.28957006335258484</v>
      </c>
      <c r="H2053">
        <v>5.8488384820520878E-3</v>
      </c>
      <c r="I2053">
        <v>78.030407159160688</v>
      </c>
      <c r="J2053">
        <v>1</v>
      </c>
      <c r="K2053" s="6" t="s">
        <v>3525</v>
      </c>
    </row>
    <row r="2054" spans="1:11" x14ac:dyDescent="0.3">
      <c r="A2054" s="5" t="str">
        <f t="shared" si="32"/>
        <v/>
      </c>
      <c r="B2054" t="s">
        <v>68</v>
      </c>
      <c r="C2054" t="s">
        <v>80</v>
      </c>
      <c r="D2054" s="8" t="s">
        <v>393</v>
      </c>
      <c r="E2054">
        <v>13</v>
      </c>
      <c r="F2054">
        <v>0.44059866666793823</v>
      </c>
      <c r="G2054">
        <v>0.42854464054107666</v>
      </c>
      <c r="H2054">
        <v>6.6708815284073353E-3</v>
      </c>
      <c r="I2054">
        <v>81.057413802898623</v>
      </c>
      <c r="J2054">
        <v>1</v>
      </c>
      <c r="K2054" s="6" t="s">
        <v>3526</v>
      </c>
    </row>
    <row r="2055" spans="1:11" x14ac:dyDescent="0.3">
      <c r="A2055" s="5" t="str">
        <f t="shared" si="32"/>
        <v/>
      </c>
      <c r="B2055" t="s">
        <v>68</v>
      </c>
      <c r="C2055" t="s">
        <v>80</v>
      </c>
      <c r="D2055" s="8" t="s">
        <v>393</v>
      </c>
      <c r="E2055">
        <v>14</v>
      </c>
      <c r="F2055">
        <v>0.67204469442367554</v>
      </c>
      <c r="G2055">
        <v>0.64375042915344238</v>
      </c>
      <c r="H2055">
        <v>7.3134033009409904E-3</v>
      </c>
      <c r="I2055">
        <v>82.420255909908363</v>
      </c>
      <c r="J2055">
        <v>1</v>
      </c>
      <c r="K2055" s="6" t="s">
        <v>3527</v>
      </c>
    </row>
    <row r="2056" spans="1:11" x14ac:dyDescent="0.3">
      <c r="A2056" s="5" t="str">
        <f t="shared" si="32"/>
        <v/>
      </c>
      <c r="B2056" t="s">
        <v>68</v>
      </c>
      <c r="C2056" t="s">
        <v>80</v>
      </c>
      <c r="D2056" s="8" t="s">
        <v>393</v>
      </c>
      <c r="E2056">
        <v>15</v>
      </c>
      <c r="F2056">
        <v>0.9243353009223938</v>
      </c>
      <c r="G2056">
        <v>0.91004109382629395</v>
      </c>
      <c r="H2056">
        <v>7.5608799234032631E-3</v>
      </c>
      <c r="I2056">
        <v>84.403343670784665</v>
      </c>
      <c r="J2056">
        <v>1</v>
      </c>
      <c r="K2056" s="6" t="s">
        <v>3528</v>
      </c>
    </row>
    <row r="2057" spans="1:11" x14ac:dyDescent="0.3">
      <c r="A2057" s="5" t="str">
        <f t="shared" si="32"/>
        <v/>
      </c>
      <c r="B2057" t="s">
        <v>68</v>
      </c>
      <c r="C2057" t="s">
        <v>80</v>
      </c>
      <c r="D2057" s="8" t="s">
        <v>393</v>
      </c>
      <c r="E2057">
        <v>16</v>
      </c>
      <c r="F2057">
        <v>1.2563384771347046</v>
      </c>
      <c r="G2057">
        <v>1.242459774017334</v>
      </c>
      <c r="H2057">
        <v>7.2274026460945606E-3</v>
      </c>
      <c r="I2057">
        <v>85.245444138099131</v>
      </c>
      <c r="J2057">
        <v>1</v>
      </c>
      <c r="K2057" s="6" t="s">
        <v>3529</v>
      </c>
    </row>
    <row r="2058" spans="1:11" x14ac:dyDescent="0.3">
      <c r="A2058" s="5" t="str">
        <f t="shared" si="32"/>
        <v/>
      </c>
      <c r="B2058" t="s">
        <v>68</v>
      </c>
      <c r="C2058" t="s">
        <v>80</v>
      </c>
      <c r="D2058" s="8" t="s">
        <v>393</v>
      </c>
      <c r="E2058">
        <v>17</v>
      </c>
      <c r="F2058">
        <v>1.5641573667526245</v>
      </c>
      <c r="G2058">
        <v>1.562703013420105</v>
      </c>
      <c r="H2058">
        <v>4.0282020345330238E-3</v>
      </c>
      <c r="I2058">
        <v>86.005098084599865</v>
      </c>
      <c r="J2058">
        <v>1</v>
      </c>
      <c r="K2058" s="6" t="s">
        <v>3530</v>
      </c>
    </row>
    <row r="2059" spans="1:11" x14ac:dyDescent="0.3">
      <c r="A2059" s="5" t="str">
        <f t="shared" si="32"/>
        <v/>
      </c>
      <c r="B2059" t="s">
        <v>68</v>
      </c>
      <c r="C2059" t="s">
        <v>80</v>
      </c>
      <c r="D2059" s="8" t="s">
        <v>393</v>
      </c>
      <c r="E2059">
        <v>18</v>
      </c>
      <c r="F2059">
        <v>1.8686119318008423</v>
      </c>
      <c r="G2059">
        <v>1.8700662851333618</v>
      </c>
      <c r="H2059">
        <v>4.0282020345330238E-3</v>
      </c>
      <c r="I2059">
        <v>84.689558097710389</v>
      </c>
      <c r="J2059">
        <v>1</v>
      </c>
      <c r="K2059" s="6" t="s">
        <v>3531</v>
      </c>
    </row>
    <row r="2060" spans="1:11" x14ac:dyDescent="0.3">
      <c r="A2060" s="5" t="str">
        <f t="shared" si="32"/>
        <v/>
      </c>
      <c r="B2060" t="s">
        <v>68</v>
      </c>
      <c r="C2060" t="s">
        <v>80</v>
      </c>
      <c r="D2060" s="8" t="s">
        <v>393</v>
      </c>
      <c r="E2060">
        <v>19</v>
      </c>
      <c r="F2060">
        <v>2.0361149311065674</v>
      </c>
      <c r="G2060">
        <v>2.0835325717926025</v>
      </c>
      <c r="H2060">
        <v>7.37046729773283E-3</v>
      </c>
      <c r="I2060">
        <v>83.476575085951509</v>
      </c>
      <c r="J2060">
        <v>1</v>
      </c>
      <c r="K2060" s="6" t="s">
        <v>3532</v>
      </c>
    </row>
    <row r="2061" spans="1:11" x14ac:dyDescent="0.3">
      <c r="A2061" s="5" t="str">
        <f t="shared" si="32"/>
        <v/>
      </c>
      <c r="B2061" t="s">
        <v>68</v>
      </c>
      <c r="C2061" t="s">
        <v>80</v>
      </c>
      <c r="D2061" s="8" t="s">
        <v>393</v>
      </c>
      <c r="E2061">
        <v>20</v>
      </c>
      <c r="F2061">
        <v>1.9575890302658081</v>
      </c>
      <c r="G2061">
        <v>1.4159741401672363</v>
      </c>
      <c r="H2061">
        <v>7.6891225762665272E-3</v>
      </c>
      <c r="I2061">
        <v>81.451694167992841</v>
      </c>
      <c r="J2061">
        <v>1</v>
      </c>
      <c r="K2061" s="6" t="s">
        <v>3533</v>
      </c>
    </row>
    <row r="2062" spans="1:11" x14ac:dyDescent="0.3">
      <c r="A2062" s="5" t="str">
        <f t="shared" si="32"/>
        <v/>
      </c>
      <c r="B2062" t="s">
        <v>68</v>
      </c>
      <c r="C2062" t="s">
        <v>80</v>
      </c>
      <c r="D2062" s="8" t="s">
        <v>393</v>
      </c>
      <c r="E2062">
        <v>21</v>
      </c>
      <c r="F2062">
        <v>1.8473508358001709</v>
      </c>
      <c r="G2062">
        <v>2.0961306095123291</v>
      </c>
      <c r="H2062">
        <v>7.3604770004749298E-3</v>
      </c>
      <c r="I2062">
        <v>77.86724660536234</v>
      </c>
      <c r="J2062">
        <v>1</v>
      </c>
      <c r="K2062" s="6" t="s">
        <v>3534</v>
      </c>
    </row>
    <row r="2063" spans="1:11" x14ac:dyDescent="0.3">
      <c r="A2063" s="5" t="str">
        <f t="shared" si="32"/>
        <v/>
      </c>
      <c r="B2063" t="s">
        <v>68</v>
      </c>
      <c r="C2063" t="s">
        <v>80</v>
      </c>
      <c r="D2063" s="8" t="s">
        <v>393</v>
      </c>
      <c r="E2063">
        <v>22</v>
      </c>
      <c r="F2063">
        <v>1.7119429111480713</v>
      </c>
      <c r="G2063">
        <v>1.7549426555633545</v>
      </c>
      <c r="H2063">
        <v>7.0875328965485096E-3</v>
      </c>
      <c r="I2063">
        <v>74.047146665632852</v>
      </c>
      <c r="J2063">
        <v>1</v>
      </c>
      <c r="K2063" s="6" t="s">
        <v>3535</v>
      </c>
    </row>
    <row r="2064" spans="1:11" x14ac:dyDescent="0.3">
      <c r="A2064" s="5" t="str">
        <f t="shared" si="32"/>
        <v/>
      </c>
      <c r="B2064" t="s">
        <v>68</v>
      </c>
      <c r="C2064" t="s">
        <v>80</v>
      </c>
      <c r="D2064" s="8" t="s">
        <v>393</v>
      </c>
      <c r="E2064">
        <v>23</v>
      </c>
      <c r="F2064">
        <v>1.4927259683609009</v>
      </c>
      <c r="G2064">
        <v>1.5432369709014893</v>
      </c>
      <c r="H2064">
        <v>7.1649979799985886E-3</v>
      </c>
      <c r="I2064">
        <v>71.756337873508599</v>
      </c>
      <c r="J2064">
        <v>1</v>
      </c>
      <c r="K2064" s="6" t="s">
        <v>3536</v>
      </c>
    </row>
    <row r="2065" spans="1:11" x14ac:dyDescent="0.3">
      <c r="A2065" s="5" t="str">
        <f t="shared" si="32"/>
        <v/>
      </c>
      <c r="B2065" t="s">
        <v>68</v>
      </c>
      <c r="C2065" t="s">
        <v>80</v>
      </c>
      <c r="D2065" s="8" t="s">
        <v>393</v>
      </c>
      <c r="E2065">
        <v>24</v>
      </c>
      <c r="F2065">
        <v>1.2606797218322754</v>
      </c>
      <c r="G2065">
        <v>1.2991539239883423</v>
      </c>
      <c r="H2065">
        <v>6.7805377766489983E-3</v>
      </c>
      <c r="I2065">
        <v>70.77072788658937</v>
      </c>
      <c r="J2065">
        <v>1</v>
      </c>
      <c r="K2065" s="6" t="s">
        <v>3537</v>
      </c>
    </row>
    <row r="2066" spans="1:11" x14ac:dyDescent="0.3">
      <c r="A2066" s="5" t="str">
        <f t="shared" si="32"/>
        <v/>
      </c>
      <c r="B2066" t="s">
        <v>68</v>
      </c>
      <c r="C2066" t="s">
        <v>80</v>
      </c>
      <c r="D2066" s="8" t="s">
        <v>394</v>
      </c>
      <c r="E2066">
        <v>1</v>
      </c>
      <c r="F2066">
        <v>1.1062593460083008</v>
      </c>
      <c r="G2066">
        <v>1.1146297454833984</v>
      </c>
      <c r="H2066">
        <v>6.3467971049249172E-3</v>
      </c>
      <c r="I2066">
        <v>69.962421987249598</v>
      </c>
      <c r="J2066">
        <v>1</v>
      </c>
      <c r="K2066" s="6" t="s">
        <v>3538</v>
      </c>
    </row>
    <row r="2067" spans="1:11" x14ac:dyDescent="0.3">
      <c r="A2067" s="5" t="str">
        <f t="shared" si="32"/>
        <v/>
      </c>
      <c r="B2067" t="s">
        <v>68</v>
      </c>
      <c r="C2067" t="s">
        <v>80</v>
      </c>
      <c r="D2067" s="8" t="s">
        <v>394</v>
      </c>
      <c r="E2067">
        <v>2</v>
      </c>
      <c r="F2067">
        <v>0.93817442655563354</v>
      </c>
      <c r="G2067">
        <v>0.9339250922203064</v>
      </c>
      <c r="H2067">
        <v>5.722434725612402E-3</v>
      </c>
      <c r="I2067">
        <v>68.377394913449919</v>
      </c>
      <c r="J2067">
        <v>1</v>
      </c>
      <c r="K2067" s="6" t="s">
        <v>3539</v>
      </c>
    </row>
    <row r="2068" spans="1:11" x14ac:dyDescent="0.3">
      <c r="A2068" s="5" t="str">
        <f t="shared" si="32"/>
        <v/>
      </c>
      <c r="B2068" t="s">
        <v>68</v>
      </c>
      <c r="C2068" t="s">
        <v>80</v>
      </c>
      <c r="D2068" s="8" t="s">
        <v>394</v>
      </c>
      <c r="E2068">
        <v>3</v>
      </c>
      <c r="F2068">
        <v>0.82784515619277954</v>
      </c>
      <c r="G2068">
        <v>0.8145408034324646</v>
      </c>
      <c r="H2068">
        <v>5.1214704290032387E-3</v>
      </c>
      <c r="I2068">
        <v>67.138121172904604</v>
      </c>
      <c r="J2068">
        <v>1</v>
      </c>
      <c r="K2068" s="6" t="s">
        <v>3540</v>
      </c>
    </row>
    <row r="2069" spans="1:11" x14ac:dyDescent="0.3">
      <c r="A2069" s="5" t="str">
        <f t="shared" si="32"/>
        <v/>
      </c>
      <c r="B2069" t="s">
        <v>68</v>
      </c>
      <c r="C2069" t="s">
        <v>80</v>
      </c>
      <c r="D2069" s="8" t="s">
        <v>394</v>
      </c>
      <c r="E2069">
        <v>4</v>
      </c>
      <c r="F2069">
        <v>0.73692184686660767</v>
      </c>
      <c r="G2069">
        <v>0.73633652925491333</v>
      </c>
      <c r="H2069">
        <v>4.4835684821009636E-3</v>
      </c>
      <c r="I2069">
        <v>66.460642075928007</v>
      </c>
      <c r="J2069">
        <v>1</v>
      </c>
      <c r="K2069" s="6" t="s">
        <v>3541</v>
      </c>
    </row>
    <row r="2070" spans="1:11" x14ac:dyDescent="0.3">
      <c r="A2070" s="5" t="str">
        <f t="shared" si="32"/>
        <v/>
      </c>
      <c r="B2070" t="s">
        <v>68</v>
      </c>
      <c r="C2070" t="s">
        <v>80</v>
      </c>
      <c r="D2070" s="8" t="s">
        <v>394</v>
      </c>
      <c r="E2070">
        <v>5</v>
      </c>
      <c r="F2070">
        <v>0.68285685777664185</v>
      </c>
      <c r="G2070">
        <v>0.6854204535484314</v>
      </c>
      <c r="H2070">
        <v>3.9015973452478647E-3</v>
      </c>
      <c r="I2070">
        <v>65.919376170458648</v>
      </c>
      <c r="J2070">
        <v>1</v>
      </c>
      <c r="K2070" s="6" t="s">
        <v>3542</v>
      </c>
    </row>
    <row r="2071" spans="1:11" x14ac:dyDescent="0.3">
      <c r="A2071" s="5" t="str">
        <f t="shared" si="32"/>
        <v/>
      </c>
      <c r="B2071" t="s">
        <v>68</v>
      </c>
      <c r="C2071" t="s">
        <v>80</v>
      </c>
      <c r="D2071" s="8" t="s">
        <v>394</v>
      </c>
      <c r="E2071">
        <v>6</v>
      </c>
      <c r="F2071">
        <v>0.65563207864761353</v>
      </c>
      <c r="G2071">
        <v>0.66370850801467896</v>
      </c>
      <c r="H2071">
        <v>3.2785309012979269E-3</v>
      </c>
      <c r="I2071">
        <v>65.3129185260225</v>
      </c>
      <c r="J2071">
        <v>1</v>
      </c>
      <c r="K2071" s="6" t="s">
        <v>3543</v>
      </c>
    </row>
    <row r="2072" spans="1:11" x14ac:dyDescent="0.3">
      <c r="A2072" s="5" t="str">
        <f t="shared" si="32"/>
        <v/>
      </c>
      <c r="B2072" t="s">
        <v>68</v>
      </c>
      <c r="C2072" t="s">
        <v>80</v>
      </c>
      <c r="D2072" s="8" t="s">
        <v>394</v>
      </c>
      <c r="E2072">
        <v>7</v>
      </c>
      <c r="F2072">
        <v>0.6522219181060791</v>
      </c>
      <c r="G2072">
        <v>0.6531679630279541</v>
      </c>
      <c r="H2072">
        <v>2.9333035927265882E-3</v>
      </c>
      <c r="I2072">
        <v>64.971193844765892</v>
      </c>
      <c r="J2072">
        <v>1</v>
      </c>
      <c r="K2072" s="6" t="s">
        <v>3544</v>
      </c>
    </row>
    <row r="2073" spans="1:11" x14ac:dyDescent="0.3">
      <c r="A2073" s="5" t="str">
        <f t="shared" si="32"/>
        <v/>
      </c>
      <c r="B2073" t="s">
        <v>68</v>
      </c>
      <c r="C2073" t="s">
        <v>80</v>
      </c>
      <c r="D2073" s="8" t="s">
        <v>394</v>
      </c>
      <c r="E2073">
        <v>8</v>
      </c>
      <c r="F2073">
        <v>0.6211848258972168</v>
      </c>
      <c r="G2073">
        <v>0.62448304891586304</v>
      </c>
      <c r="H2073">
        <v>3.3058940898627043E-3</v>
      </c>
      <c r="I2073">
        <v>65.116945074032884</v>
      </c>
      <c r="J2073">
        <v>1</v>
      </c>
      <c r="K2073" s="6" t="s">
        <v>3545</v>
      </c>
    </row>
    <row r="2074" spans="1:11" x14ac:dyDescent="0.3">
      <c r="A2074" s="5" t="str">
        <f t="shared" si="32"/>
        <v/>
      </c>
      <c r="B2074" t="s">
        <v>68</v>
      </c>
      <c r="C2074" t="s">
        <v>80</v>
      </c>
      <c r="D2074" s="8" t="s">
        <v>394</v>
      </c>
      <c r="E2074">
        <v>9</v>
      </c>
      <c r="F2074">
        <v>0.55611592531204224</v>
      </c>
      <c r="G2074">
        <v>0.55364120006561279</v>
      </c>
      <c r="H2074">
        <v>3.9063910953700542E-3</v>
      </c>
      <c r="I2074">
        <v>66.815740182016725</v>
      </c>
      <c r="J2074">
        <v>1</v>
      </c>
      <c r="K2074" s="6" t="s">
        <v>3546</v>
      </c>
    </row>
    <row r="2075" spans="1:11" x14ac:dyDescent="0.3">
      <c r="A2075" s="5" t="str">
        <f t="shared" si="32"/>
        <v/>
      </c>
      <c r="B2075" t="s">
        <v>68</v>
      </c>
      <c r="C2075" t="s">
        <v>80</v>
      </c>
      <c r="D2075" s="8" t="s">
        <v>394</v>
      </c>
      <c r="E2075">
        <v>10</v>
      </c>
      <c r="F2075">
        <v>0.44903585314750671</v>
      </c>
      <c r="G2075">
        <v>0.43824028968811035</v>
      </c>
      <c r="H2075">
        <v>4.5731975696980953E-3</v>
      </c>
      <c r="I2075">
        <v>70.108322880814114</v>
      </c>
      <c r="J2075">
        <v>1</v>
      </c>
      <c r="K2075" s="6" t="s">
        <v>3547</v>
      </c>
    </row>
    <row r="2076" spans="1:11" x14ac:dyDescent="0.3">
      <c r="A2076" s="5" t="str">
        <f t="shared" si="32"/>
        <v/>
      </c>
      <c r="B2076" t="s">
        <v>68</v>
      </c>
      <c r="C2076" t="s">
        <v>80</v>
      </c>
      <c r="D2076" s="8" t="s">
        <v>394</v>
      </c>
      <c r="E2076">
        <v>11</v>
      </c>
      <c r="F2076">
        <v>0.39225989580154419</v>
      </c>
      <c r="G2076">
        <v>0.40069806575775146</v>
      </c>
      <c r="H2076">
        <v>5.3242947906255722E-3</v>
      </c>
      <c r="I2076">
        <v>74.548593694250073</v>
      </c>
      <c r="J2076">
        <v>1</v>
      </c>
      <c r="K2076" s="6" t="s">
        <v>3548</v>
      </c>
    </row>
    <row r="2077" spans="1:11" x14ac:dyDescent="0.3">
      <c r="A2077" s="5" t="str">
        <f t="shared" si="32"/>
        <v/>
      </c>
      <c r="B2077" t="s">
        <v>68</v>
      </c>
      <c r="C2077" t="s">
        <v>80</v>
      </c>
      <c r="D2077" s="8" t="s">
        <v>394</v>
      </c>
      <c r="E2077">
        <v>12</v>
      </c>
      <c r="F2077">
        <v>0.47559049725532532</v>
      </c>
      <c r="G2077">
        <v>0.48887839913368225</v>
      </c>
      <c r="H2077">
        <v>6.2935003079473972E-3</v>
      </c>
      <c r="I2077">
        <v>79.625002678021076</v>
      </c>
      <c r="J2077">
        <v>1</v>
      </c>
      <c r="K2077" s="6" t="s">
        <v>3549</v>
      </c>
    </row>
    <row r="2078" spans="1:11" x14ac:dyDescent="0.3">
      <c r="A2078" s="5" t="str">
        <f t="shared" si="32"/>
        <v/>
      </c>
      <c r="B2078" t="s">
        <v>68</v>
      </c>
      <c r="C2078" t="s">
        <v>80</v>
      </c>
      <c r="D2078" s="8" t="s">
        <v>394</v>
      </c>
      <c r="E2078">
        <v>13</v>
      </c>
      <c r="F2078">
        <v>0.70005697011947632</v>
      </c>
      <c r="G2078">
        <v>0.71039587259292603</v>
      </c>
      <c r="H2078">
        <v>7.1941171772778034E-3</v>
      </c>
      <c r="I2078">
        <v>84.294565944765807</v>
      </c>
      <c r="J2078">
        <v>1</v>
      </c>
      <c r="K2078" s="6" t="s">
        <v>3550</v>
      </c>
    </row>
    <row r="2079" spans="1:11" x14ac:dyDescent="0.3">
      <c r="A2079" s="5" t="str">
        <f t="shared" si="32"/>
        <v/>
      </c>
      <c r="B2079" t="s">
        <v>68</v>
      </c>
      <c r="C2079" t="s">
        <v>80</v>
      </c>
      <c r="D2079" s="8" t="s">
        <v>394</v>
      </c>
      <c r="E2079">
        <v>14</v>
      </c>
      <c r="F2079">
        <v>1.0131964683532715</v>
      </c>
      <c r="G2079">
        <v>1.0271852016448975</v>
      </c>
      <c r="H2079">
        <v>7.8198695555329323E-3</v>
      </c>
      <c r="I2079">
        <v>87.200379011434521</v>
      </c>
      <c r="J2079">
        <v>1</v>
      </c>
      <c r="K2079" s="6" t="s">
        <v>3551</v>
      </c>
    </row>
    <row r="2080" spans="1:11" x14ac:dyDescent="0.3">
      <c r="A2080" s="5" t="str">
        <f t="shared" si="32"/>
        <v/>
      </c>
      <c r="B2080" t="s">
        <v>68</v>
      </c>
      <c r="C2080" t="s">
        <v>80</v>
      </c>
      <c r="D2080" s="8" t="s">
        <v>394</v>
      </c>
      <c r="E2080">
        <v>15</v>
      </c>
      <c r="F2080">
        <v>1.3371344804763794</v>
      </c>
      <c r="G2080">
        <v>1.3597009181976318</v>
      </c>
      <c r="H2080">
        <v>7.9652443528175354E-3</v>
      </c>
      <c r="I2080">
        <v>89.098138572324871</v>
      </c>
      <c r="J2080">
        <v>1</v>
      </c>
      <c r="K2080" s="6" t="s">
        <v>3552</v>
      </c>
    </row>
    <row r="2081" spans="1:11" x14ac:dyDescent="0.3">
      <c r="A2081" s="5" t="str">
        <f t="shared" si="32"/>
        <v/>
      </c>
      <c r="B2081" t="s">
        <v>68</v>
      </c>
      <c r="C2081" t="s">
        <v>80</v>
      </c>
      <c r="D2081" s="8" t="s">
        <v>394</v>
      </c>
      <c r="E2081">
        <v>16</v>
      </c>
      <c r="F2081">
        <v>1.7216575145721436</v>
      </c>
      <c r="G2081">
        <v>1.7281423807144165</v>
      </c>
      <c r="H2081">
        <v>7.4169845320284367E-3</v>
      </c>
      <c r="I2081">
        <v>89.80581416768625</v>
      </c>
      <c r="J2081">
        <v>1</v>
      </c>
      <c r="K2081" s="6" t="s">
        <v>3553</v>
      </c>
    </row>
    <row r="2082" spans="1:11" x14ac:dyDescent="0.3">
      <c r="A2082" s="5" t="str">
        <f t="shared" si="32"/>
        <v/>
      </c>
      <c r="B2082" t="s">
        <v>68</v>
      </c>
      <c r="C2082" t="s">
        <v>80</v>
      </c>
      <c r="D2082" s="8" t="s">
        <v>394</v>
      </c>
      <c r="E2082">
        <v>17</v>
      </c>
      <c r="F2082">
        <v>2.0566911697387695</v>
      </c>
      <c r="G2082">
        <v>2.0611667633056641</v>
      </c>
      <c r="H2082">
        <v>4.0625422261655331E-3</v>
      </c>
      <c r="I2082">
        <v>90.722703010466361</v>
      </c>
      <c r="J2082">
        <v>1</v>
      </c>
      <c r="K2082" s="6" t="s">
        <v>3554</v>
      </c>
    </row>
    <row r="2083" spans="1:11" x14ac:dyDescent="0.3">
      <c r="A2083" s="5" t="str">
        <f t="shared" si="32"/>
        <v/>
      </c>
      <c r="B2083" t="s">
        <v>68</v>
      </c>
      <c r="C2083" t="s">
        <v>80</v>
      </c>
      <c r="D2083" s="8" t="s">
        <v>394</v>
      </c>
      <c r="E2083">
        <v>18</v>
      </c>
      <c r="F2083">
        <v>2.3852682113647461</v>
      </c>
      <c r="G2083">
        <v>2.3807926177978516</v>
      </c>
      <c r="H2083">
        <v>4.0625422261655331E-3</v>
      </c>
      <c r="I2083">
        <v>91.09569001750171</v>
      </c>
      <c r="J2083">
        <v>1</v>
      </c>
      <c r="K2083" s="6" t="s">
        <v>3555</v>
      </c>
    </row>
    <row r="2084" spans="1:11" x14ac:dyDescent="0.3">
      <c r="A2084" s="5" t="str">
        <f t="shared" si="32"/>
        <v/>
      </c>
      <c r="B2084" t="s">
        <v>68</v>
      </c>
      <c r="C2084" t="s">
        <v>80</v>
      </c>
      <c r="D2084" s="8" t="s">
        <v>394</v>
      </c>
      <c r="E2084">
        <v>19</v>
      </c>
      <c r="F2084">
        <v>2.5252161026000977</v>
      </c>
      <c r="G2084">
        <v>2.6206459999084473</v>
      </c>
      <c r="H2084">
        <v>7.4572195298969746E-3</v>
      </c>
      <c r="I2084">
        <v>90.818896919341768</v>
      </c>
      <c r="J2084">
        <v>1</v>
      </c>
      <c r="K2084" s="6" t="s">
        <v>3556</v>
      </c>
    </row>
    <row r="2085" spans="1:11" x14ac:dyDescent="0.3">
      <c r="A2085" s="5" t="str">
        <f t="shared" si="32"/>
        <v/>
      </c>
      <c r="B2085" t="s">
        <v>68</v>
      </c>
      <c r="C2085" t="s">
        <v>80</v>
      </c>
      <c r="D2085" s="8" t="s">
        <v>394</v>
      </c>
      <c r="E2085">
        <v>20</v>
      </c>
      <c r="F2085">
        <v>2.4221687316894531</v>
      </c>
      <c r="G2085">
        <v>1.711429238319397</v>
      </c>
      <c r="H2085">
        <v>7.9481629654765129E-3</v>
      </c>
      <c r="I2085">
        <v>89.000899475878555</v>
      </c>
      <c r="J2085">
        <v>1</v>
      </c>
      <c r="K2085" s="6" t="s">
        <v>3557</v>
      </c>
    </row>
    <row r="2086" spans="1:11" x14ac:dyDescent="0.3">
      <c r="A2086" s="5" t="str">
        <f t="shared" si="32"/>
        <v/>
      </c>
      <c r="B2086" t="s">
        <v>68</v>
      </c>
      <c r="C2086" t="s">
        <v>80</v>
      </c>
      <c r="D2086" s="8" t="s">
        <v>394</v>
      </c>
      <c r="E2086">
        <v>21</v>
      </c>
      <c r="F2086">
        <v>2.2768387794494629</v>
      </c>
      <c r="G2086">
        <v>2.6436185836791992</v>
      </c>
      <c r="H2086">
        <v>7.77448620647192E-3</v>
      </c>
      <c r="I2086">
        <v>84.489060191749573</v>
      </c>
      <c r="J2086">
        <v>1</v>
      </c>
      <c r="K2086" s="6" t="s">
        <v>3558</v>
      </c>
    </row>
    <row r="2087" spans="1:11" x14ac:dyDescent="0.3">
      <c r="A2087" s="5" t="str">
        <f t="shared" si="32"/>
        <v/>
      </c>
      <c r="B2087" t="s">
        <v>68</v>
      </c>
      <c r="C2087" t="s">
        <v>80</v>
      </c>
      <c r="D2087" s="8" t="s">
        <v>394</v>
      </c>
      <c r="E2087">
        <v>22</v>
      </c>
      <c r="F2087">
        <v>2.1179544925689697</v>
      </c>
      <c r="G2087">
        <v>2.2225730419158936</v>
      </c>
      <c r="H2087">
        <v>7.3951450176537037E-3</v>
      </c>
      <c r="I2087">
        <v>80.335344090282447</v>
      </c>
      <c r="J2087">
        <v>1</v>
      </c>
      <c r="K2087" s="6" t="s">
        <v>3559</v>
      </c>
    </row>
    <row r="2088" spans="1:11" x14ac:dyDescent="0.3">
      <c r="A2088" s="5" t="str">
        <f t="shared" si="32"/>
        <v/>
      </c>
      <c r="B2088" t="s">
        <v>68</v>
      </c>
      <c r="C2088" t="s">
        <v>80</v>
      </c>
      <c r="D2088" s="8" t="s">
        <v>394</v>
      </c>
      <c r="E2088">
        <v>23</v>
      </c>
      <c r="F2088">
        <v>1.8703681230545044</v>
      </c>
      <c r="G2088">
        <v>1.9416573047637939</v>
      </c>
      <c r="H2088">
        <v>7.4011725373566151E-3</v>
      </c>
      <c r="I2088">
        <v>78.748511932215848</v>
      </c>
      <c r="J2088">
        <v>1</v>
      </c>
      <c r="K2088" s="6" t="s">
        <v>3560</v>
      </c>
    </row>
    <row r="2089" spans="1:11" x14ac:dyDescent="0.3">
      <c r="A2089" s="5" t="str">
        <f t="shared" si="32"/>
        <v/>
      </c>
      <c r="B2089" t="s">
        <v>68</v>
      </c>
      <c r="C2089" t="s">
        <v>80</v>
      </c>
      <c r="D2089" s="8" t="s">
        <v>394</v>
      </c>
      <c r="E2089">
        <v>24</v>
      </c>
      <c r="F2089">
        <v>1.5704613924026489</v>
      </c>
      <c r="G2089">
        <v>1.6194404363632202</v>
      </c>
      <c r="H2089">
        <v>7.0590237155556679E-3</v>
      </c>
      <c r="I2089">
        <v>76.772757170909358</v>
      </c>
      <c r="J2089">
        <v>1</v>
      </c>
      <c r="K2089" s="6" t="s">
        <v>3561</v>
      </c>
    </row>
    <row r="2090" spans="1:11" x14ac:dyDescent="0.3">
      <c r="A2090" s="5" t="str">
        <f t="shared" si="32"/>
        <v/>
      </c>
      <c r="B2090" t="s">
        <v>68</v>
      </c>
      <c r="C2090" t="s">
        <v>80</v>
      </c>
      <c r="D2090" s="8" t="s">
        <v>395</v>
      </c>
      <c r="E2090">
        <v>1</v>
      </c>
      <c r="F2090">
        <v>1.3119560480117798</v>
      </c>
      <c r="G2090">
        <v>1.3512309789657593</v>
      </c>
      <c r="H2090">
        <v>6.9001531228423119E-3</v>
      </c>
      <c r="I2090">
        <v>74.700251294228082</v>
      </c>
      <c r="J2090">
        <v>1</v>
      </c>
      <c r="K2090" s="6" t="s">
        <v>3562</v>
      </c>
    </row>
    <row r="2091" spans="1:11" x14ac:dyDescent="0.3">
      <c r="A2091" s="5" t="str">
        <f t="shared" si="32"/>
        <v/>
      </c>
      <c r="B2091" t="s">
        <v>68</v>
      </c>
      <c r="C2091" t="s">
        <v>80</v>
      </c>
      <c r="D2091" s="8" t="s">
        <v>395</v>
      </c>
      <c r="E2091">
        <v>2</v>
      </c>
      <c r="F2091">
        <v>1.118539571762085</v>
      </c>
      <c r="G2091">
        <v>1.1325047016143799</v>
      </c>
      <c r="H2091">
        <v>6.2879691831767559E-3</v>
      </c>
      <c r="I2091">
        <v>73.441961114348985</v>
      </c>
      <c r="J2091">
        <v>1</v>
      </c>
      <c r="K2091" s="6" t="s">
        <v>3563</v>
      </c>
    </row>
    <row r="2092" spans="1:11" x14ac:dyDescent="0.3">
      <c r="A2092" s="5" t="str">
        <f t="shared" si="32"/>
        <v/>
      </c>
      <c r="B2092" t="s">
        <v>68</v>
      </c>
      <c r="C2092" t="s">
        <v>80</v>
      </c>
      <c r="D2092" s="8" t="s">
        <v>395</v>
      </c>
      <c r="E2092">
        <v>3</v>
      </c>
      <c r="F2092">
        <v>0.95877283811569214</v>
      </c>
      <c r="G2092">
        <v>0.97854632139205933</v>
      </c>
      <c r="H2092">
        <v>5.6525920517742634E-3</v>
      </c>
      <c r="I2092">
        <v>72.521019318460617</v>
      </c>
      <c r="J2092">
        <v>1</v>
      </c>
      <c r="K2092" s="6" t="s">
        <v>3564</v>
      </c>
    </row>
    <row r="2093" spans="1:11" x14ac:dyDescent="0.3">
      <c r="A2093" s="5" t="str">
        <f t="shared" si="32"/>
        <v/>
      </c>
      <c r="B2093" t="s">
        <v>68</v>
      </c>
      <c r="C2093" t="s">
        <v>80</v>
      </c>
      <c r="D2093" s="8" t="s">
        <v>395</v>
      </c>
      <c r="E2093">
        <v>4</v>
      </c>
      <c r="F2093">
        <v>0.84703892469406128</v>
      </c>
      <c r="G2093">
        <v>0.86785787343978882</v>
      </c>
      <c r="H2093">
        <v>4.9465484917163849E-3</v>
      </c>
      <c r="I2093">
        <v>71.421115527852635</v>
      </c>
      <c r="J2093">
        <v>1</v>
      </c>
      <c r="K2093" s="6" t="s">
        <v>3565</v>
      </c>
    </row>
    <row r="2094" spans="1:11" x14ac:dyDescent="0.3">
      <c r="A2094" s="5" t="str">
        <f t="shared" si="32"/>
        <v/>
      </c>
      <c r="B2094" t="s">
        <v>68</v>
      </c>
      <c r="C2094" t="s">
        <v>80</v>
      </c>
      <c r="D2094" s="8" t="s">
        <v>395</v>
      </c>
      <c r="E2094">
        <v>5</v>
      </c>
      <c r="F2094">
        <v>0.77385795116424561</v>
      </c>
      <c r="G2094">
        <v>0.7853010892868042</v>
      </c>
      <c r="H2094">
        <v>4.3259505182504654E-3</v>
      </c>
      <c r="I2094">
        <v>70.549299423812428</v>
      </c>
      <c r="J2094">
        <v>1</v>
      </c>
      <c r="K2094" s="6" t="s">
        <v>3566</v>
      </c>
    </row>
    <row r="2095" spans="1:11" x14ac:dyDescent="0.3">
      <c r="A2095" s="5" t="str">
        <f t="shared" si="32"/>
        <v/>
      </c>
      <c r="B2095" t="s">
        <v>68</v>
      </c>
      <c r="C2095" t="s">
        <v>80</v>
      </c>
      <c r="D2095" s="8" t="s">
        <v>395</v>
      </c>
      <c r="E2095">
        <v>6</v>
      </c>
      <c r="F2095">
        <v>0.73524123430252075</v>
      </c>
      <c r="G2095">
        <v>0.7485123872756958</v>
      </c>
      <c r="H2095">
        <v>3.7367318291217089E-3</v>
      </c>
      <c r="I2095">
        <v>70.189908875123024</v>
      </c>
      <c r="J2095">
        <v>1</v>
      </c>
      <c r="K2095" s="6" t="s">
        <v>3567</v>
      </c>
    </row>
    <row r="2096" spans="1:11" x14ac:dyDescent="0.3">
      <c r="A2096" s="5" t="str">
        <f t="shared" si="32"/>
        <v/>
      </c>
      <c r="B2096" t="s">
        <v>68</v>
      </c>
      <c r="C2096" t="s">
        <v>80</v>
      </c>
      <c r="D2096" s="8" t="s">
        <v>395</v>
      </c>
      <c r="E2096">
        <v>7</v>
      </c>
      <c r="F2096">
        <v>0.72012472152709961</v>
      </c>
      <c r="G2096">
        <v>0.72483068704605103</v>
      </c>
      <c r="H2096">
        <v>3.4191736485809088E-3</v>
      </c>
      <c r="I2096">
        <v>69.547791333306506</v>
      </c>
      <c r="J2096">
        <v>1</v>
      </c>
      <c r="K2096" s="6" t="s">
        <v>3568</v>
      </c>
    </row>
    <row r="2097" spans="1:11" x14ac:dyDescent="0.3">
      <c r="A2097" s="5" t="str">
        <f t="shared" si="32"/>
        <v/>
      </c>
      <c r="B2097" t="s">
        <v>68</v>
      </c>
      <c r="C2097" t="s">
        <v>80</v>
      </c>
      <c r="D2097" s="8" t="s">
        <v>395</v>
      </c>
      <c r="E2097">
        <v>8</v>
      </c>
      <c r="F2097">
        <v>0.70048409700393677</v>
      </c>
      <c r="G2097">
        <v>0.71176642179489136</v>
      </c>
      <c r="H2097">
        <v>3.8066809065639973E-3</v>
      </c>
      <c r="I2097">
        <v>70.061541474153529</v>
      </c>
      <c r="J2097">
        <v>1</v>
      </c>
      <c r="K2097" s="6" t="s">
        <v>3569</v>
      </c>
    </row>
    <row r="2098" spans="1:11" x14ac:dyDescent="0.3">
      <c r="A2098" s="5" t="str">
        <f t="shared" si="32"/>
        <v/>
      </c>
      <c r="B2098" t="s">
        <v>68</v>
      </c>
      <c r="C2098" t="s">
        <v>80</v>
      </c>
      <c r="D2098" s="8" t="s">
        <v>395</v>
      </c>
      <c r="E2098">
        <v>9</v>
      </c>
      <c r="F2098">
        <v>0.676807701587677</v>
      </c>
      <c r="G2098">
        <v>0.69317096471786499</v>
      </c>
      <c r="H2098">
        <v>4.6116900630295277E-3</v>
      </c>
      <c r="I2098">
        <v>73.7507695139074</v>
      </c>
      <c r="J2098">
        <v>1</v>
      </c>
      <c r="K2098" s="6" t="s">
        <v>3570</v>
      </c>
    </row>
    <row r="2099" spans="1:11" x14ac:dyDescent="0.3">
      <c r="A2099" s="5" t="str">
        <f t="shared" si="32"/>
        <v/>
      </c>
      <c r="B2099" t="s">
        <v>68</v>
      </c>
      <c r="C2099" t="s">
        <v>80</v>
      </c>
      <c r="D2099" s="8" t="s">
        <v>395</v>
      </c>
      <c r="E2099">
        <v>10</v>
      </c>
      <c r="F2099">
        <v>0.66445589065551758</v>
      </c>
      <c r="G2099">
        <v>0.68990808725357056</v>
      </c>
      <c r="H2099">
        <v>5.5610309354960918E-3</v>
      </c>
      <c r="I2099">
        <v>79.089146206521193</v>
      </c>
      <c r="J2099">
        <v>1</v>
      </c>
      <c r="K2099" s="6" t="s">
        <v>3571</v>
      </c>
    </row>
    <row r="2100" spans="1:11" x14ac:dyDescent="0.3">
      <c r="A2100" s="5" t="str">
        <f t="shared" si="32"/>
        <v/>
      </c>
      <c r="B2100" t="s">
        <v>68</v>
      </c>
      <c r="C2100" t="s">
        <v>80</v>
      </c>
      <c r="D2100" s="8" t="s">
        <v>395</v>
      </c>
      <c r="E2100">
        <v>11</v>
      </c>
      <c r="F2100">
        <v>0.75668805837631226</v>
      </c>
      <c r="G2100">
        <v>0.77103859186172485</v>
      </c>
      <c r="H2100">
        <v>6.6544394940137863E-3</v>
      </c>
      <c r="I2100">
        <v>83.825508065345247</v>
      </c>
      <c r="J2100">
        <v>1</v>
      </c>
      <c r="K2100" s="6" t="s">
        <v>3572</v>
      </c>
    </row>
    <row r="2101" spans="1:11" x14ac:dyDescent="0.3">
      <c r="A2101" s="5" t="str">
        <f t="shared" si="32"/>
        <v/>
      </c>
      <c r="B2101" t="s">
        <v>68</v>
      </c>
      <c r="C2101" t="s">
        <v>80</v>
      </c>
      <c r="D2101" s="8" t="s">
        <v>395</v>
      </c>
      <c r="E2101">
        <v>12</v>
      </c>
      <c r="F2101">
        <v>0.9693177342414856</v>
      </c>
      <c r="G2101">
        <v>0.97477322816848755</v>
      </c>
      <c r="H2101">
        <v>7.8241601586341858E-3</v>
      </c>
      <c r="I2101">
        <v>87.856638830841064</v>
      </c>
      <c r="J2101">
        <v>1</v>
      </c>
      <c r="K2101" s="6" t="s">
        <v>3573</v>
      </c>
    </row>
    <row r="2102" spans="1:11" x14ac:dyDescent="0.3">
      <c r="A2102" s="5" t="str">
        <f t="shared" si="32"/>
        <v/>
      </c>
      <c r="B2102" t="s">
        <v>68</v>
      </c>
      <c r="C2102" t="s">
        <v>80</v>
      </c>
      <c r="D2102" s="8" t="s">
        <v>395</v>
      </c>
      <c r="E2102">
        <v>13</v>
      </c>
      <c r="F2102">
        <v>1.2883261442184448</v>
      </c>
      <c r="G2102">
        <v>1.2864588499069214</v>
      </c>
      <c r="H2102">
        <v>8.7418807670474052E-3</v>
      </c>
      <c r="I2102">
        <v>90.093228753949518</v>
      </c>
      <c r="J2102">
        <v>1</v>
      </c>
      <c r="K2102" s="6" t="s">
        <v>3574</v>
      </c>
    </row>
    <row r="2103" spans="1:11" x14ac:dyDescent="0.3">
      <c r="A2103" s="5" t="str">
        <f t="shared" si="32"/>
        <v/>
      </c>
      <c r="B2103" t="s">
        <v>68</v>
      </c>
      <c r="C2103" t="s">
        <v>80</v>
      </c>
      <c r="D2103" s="8" t="s">
        <v>395</v>
      </c>
      <c r="E2103">
        <v>14</v>
      </c>
      <c r="F2103">
        <v>1.6109497547149658</v>
      </c>
      <c r="G2103">
        <v>1.6170376539230347</v>
      </c>
      <c r="H2103">
        <v>9.0123405680060387E-3</v>
      </c>
      <c r="I2103">
        <v>92.105013693211376</v>
      </c>
      <c r="J2103">
        <v>1</v>
      </c>
      <c r="K2103" s="6" t="s">
        <v>3575</v>
      </c>
    </row>
    <row r="2104" spans="1:11" x14ac:dyDescent="0.3">
      <c r="A2104" s="5" t="str">
        <f t="shared" si="32"/>
        <v/>
      </c>
      <c r="B2104" t="s">
        <v>68</v>
      </c>
      <c r="C2104" t="s">
        <v>80</v>
      </c>
      <c r="D2104" s="8" t="s">
        <v>395</v>
      </c>
      <c r="E2104">
        <v>15</v>
      </c>
      <c r="F2104">
        <v>1.9036470651626587</v>
      </c>
      <c r="G2104">
        <v>1.9086512327194214</v>
      </c>
      <c r="H2104">
        <v>8.1183211877942085E-3</v>
      </c>
      <c r="I2104">
        <v>92.867802441258789</v>
      </c>
      <c r="J2104">
        <v>1</v>
      </c>
      <c r="K2104" s="6" t="s">
        <v>3576</v>
      </c>
    </row>
    <row r="2105" spans="1:11" x14ac:dyDescent="0.3">
      <c r="A2105" s="5" t="str">
        <f t="shared" si="32"/>
        <v/>
      </c>
      <c r="B2105" t="s">
        <v>68</v>
      </c>
      <c r="C2105" t="s">
        <v>80</v>
      </c>
      <c r="D2105" s="8" t="s">
        <v>395</v>
      </c>
      <c r="E2105">
        <v>16</v>
      </c>
      <c r="F2105">
        <v>2.2562806606292725</v>
      </c>
      <c r="G2105">
        <v>2.2449939250946045</v>
      </c>
      <c r="H2105">
        <v>4.3211737647652626E-3</v>
      </c>
      <c r="I2105">
        <v>93.275904912174965</v>
      </c>
      <c r="J2105">
        <v>1</v>
      </c>
      <c r="K2105" s="6" t="s">
        <v>3577</v>
      </c>
    </row>
    <row r="2106" spans="1:11" x14ac:dyDescent="0.3">
      <c r="A2106" s="5" t="str">
        <f t="shared" si="32"/>
        <v/>
      </c>
      <c r="B2106" t="s">
        <v>68</v>
      </c>
      <c r="C2106" t="s">
        <v>80</v>
      </c>
      <c r="D2106" s="8" t="s">
        <v>395</v>
      </c>
      <c r="E2106">
        <v>17</v>
      </c>
      <c r="F2106">
        <v>2.5470912456512451</v>
      </c>
      <c r="G2106">
        <v>2.5583779811859131</v>
      </c>
      <c r="H2106">
        <v>4.3211737647652626E-3</v>
      </c>
      <c r="I2106">
        <v>94.670595875891834</v>
      </c>
      <c r="J2106">
        <v>1</v>
      </c>
      <c r="K2106" s="6" t="s">
        <v>3578</v>
      </c>
    </row>
    <row r="2107" spans="1:11" x14ac:dyDescent="0.3">
      <c r="A2107" s="5" t="str">
        <f t="shared" si="32"/>
        <v/>
      </c>
      <c r="B2107" t="s">
        <v>68</v>
      </c>
      <c r="C2107" t="s">
        <v>80</v>
      </c>
      <c r="D2107" s="8" t="s">
        <v>395</v>
      </c>
      <c r="E2107">
        <v>18</v>
      </c>
      <c r="F2107">
        <v>2.7811152935028076</v>
      </c>
      <c r="G2107">
        <v>2.8580071926116943</v>
      </c>
      <c r="H2107">
        <v>8.1620197743177414E-3</v>
      </c>
      <c r="I2107">
        <v>94.872147191859284</v>
      </c>
      <c r="J2107">
        <v>1</v>
      </c>
      <c r="K2107" s="6" t="s">
        <v>3579</v>
      </c>
    </row>
    <row r="2108" spans="1:11" x14ac:dyDescent="0.3">
      <c r="A2108" s="5" t="str">
        <f t="shared" si="32"/>
        <v/>
      </c>
      <c r="B2108" t="s">
        <v>68</v>
      </c>
      <c r="C2108" t="s">
        <v>80</v>
      </c>
      <c r="D2108" s="8" t="s">
        <v>395</v>
      </c>
      <c r="E2108">
        <v>19</v>
      </c>
      <c r="F2108">
        <v>2.8588640689849854</v>
      </c>
      <c r="G2108">
        <v>2.0176680088043213</v>
      </c>
      <c r="H2108">
        <v>9.3530742451548576E-3</v>
      </c>
      <c r="I2108">
        <v>92.917459462111921</v>
      </c>
      <c r="J2108">
        <v>1</v>
      </c>
      <c r="K2108" s="6" t="s">
        <v>3580</v>
      </c>
    </row>
    <row r="2109" spans="1:11" x14ac:dyDescent="0.3">
      <c r="A2109" s="5" t="str">
        <f t="shared" si="32"/>
        <v/>
      </c>
      <c r="B2109" t="s">
        <v>68</v>
      </c>
      <c r="C2109" t="s">
        <v>80</v>
      </c>
      <c r="D2109" s="8" t="s">
        <v>395</v>
      </c>
      <c r="E2109">
        <v>20</v>
      </c>
      <c r="F2109">
        <v>2.7067501544952393</v>
      </c>
      <c r="G2109">
        <v>2.2535500526428223</v>
      </c>
      <c r="H2109">
        <v>9.1227283701300621E-3</v>
      </c>
      <c r="I2109">
        <v>90.009535297646039</v>
      </c>
      <c r="J2109">
        <v>1</v>
      </c>
      <c r="K2109" s="6" t="s">
        <v>3581</v>
      </c>
    </row>
    <row r="2110" spans="1:11" x14ac:dyDescent="0.3">
      <c r="A2110" s="5" t="str">
        <f t="shared" si="32"/>
        <v/>
      </c>
      <c r="B2110" t="s">
        <v>68</v>
      </c>
      <c r="C2110" t="s">
        <v>80</v>
      </c>
      <c r="D2110" s="8" t="s">
        <v>395</v>
      </c>
      <c r="E2110">
        <v>21</v>
      </c>
      <c r="F2110">
        <v>2.510653018951416</v>
      </c>
      <c r="G2110">
        <v>2.9290928840637207</v>
      </c>
      <c r="H2110">
        <v>8.9490571990609169E-3</v>
      </c>
      <c r="I2110">
        <v>85.667933058760212</v>
      </c>
      <c r="J2110">
        <v>1</v>
      </c>
      <c r="K2110" s="6" t="s">
        <v>3582</v>
      </c>
    </row>
    <row r="2111" spans="1:11" x14ac:dyDescent="0.3">
      <c r="A2111" s="5" t="str">
        <f t="shared" si="32"/>
        <v/>
      </c>
      <c r="B2111" t="s">
        <v>68</v>
      </c>
      <c r="C2111" t="s">
        <v>80</v>
      </c>
      <c r="D2111" s="8" t="s">
        <v>395</v>
      </c>
      <c r="E2111">
        <v>22</v>
      </c>
      <c r="F2111">
        <v>2.2983057498931885</v>
      </c>
      <c r="G2111">
        <v>2.4442207813262939</v>
      </c>
      <c r="H2111">
        <v>8.4392866119742393E-3</v>
      </c>
      <c r="I2111">
        <v>81.178581343359426</v>
      </c>
      <c r="J2111">
        <v>1</v>
      </c>
      <c r="K2111" s="6" t="s">
        <v>3583</v>
      </c>
    </row>
    <row r="2112" spans="1:11" x14ac:dyDescent="0.3">
      <c r="A2112" s="5" t="str">
        <f t="shared" si="32"/>
        <v/>
      </c>
      <c r="B2112" t="s">
        <v>68</v>
      </c>
      <c r="C2112" t="s">
        <v>80</v>
      </c>
      <c r="D2112" s="8" t="s">
        <v>395</v>
      </c>
      <c r="E2112">
        <v>23</v>
      </c>
      <c r="F2112">
        <v>2.032642126083374</v>
      </c>
      <c r="G2112">
        <v>2.0804686546325684</v>
      </c>
      <c r="H2112">
        <v>8.3552626892924309E-3</v>
      </c>
      <c r="I2112">
        <v>78.732186315316227</v>
      </c>
      <c r="J2112">
        <v>1</v>
      </c>
      <c r="K2112" s="6" t="s">
        <v>3584</v>
      </c>
    </row>
    <row r="2113" spans="1:11" x14ac:dyDescent="0.3">
      <c r="A2113" s="5" t="str">
        <f t="shared" si="32"/>
        <v/>
      </c>
      <c r="B2113" t="s">
        <v>68</v>
      </c>
      <c r="C2113" t="s">
        <v>80</v>
      </c>
      <c r="D2113" s="8" t="s">
        <v>395</v>
      </c>
      <c r="E2113">
        <v>24</v>
      </c>
      <c r="F2113">
        <v>1.7157431840896606</v>
      </c>
      <c r="G2113">
        <v>1.7444496154785156</v>
      </c>
      <c r="H2113">
        <v>7.9521685838699341E-3</v>
      </c>
      <c r="I2113">
        <v>77.17559344682401</v>
      </c>
      <c r="J2113">
        <v>1</v>
      </c>
      <c r="K2113" s="6" t="s">
        <v>3585</v>
      </c>
    </row>
    <row r="2114" spans="1:11" x14ac:dyDescent="0.3">
      <c r="A2114" s="5" t="str">
        <f t="shared" ref="A2114:A2177" si="33">IF(AND(category = B2114, subcategory=C2114, reportdate = D2114), E2114, "")</f>
        <v/>
      </c>
      <c r="B2114" t="s">
        <v>68</v>
      </c>
      <c r="C2114" t="s">
        <v>80</v>
      </c>
      <c r="D2114" s="8" t="s">
        <v>396</v>
      </c>
      <c r="E2114">
        <v>1</v>
      </c>
      <c r="F2114">
        <v>1.2261085510253906</v>
      </c>
      <c r="G2114">
        <v>1.2222446203231812</v>
      </c>
      <c r="H2114">
        <v>6.9212573580443859E-3</v>
      </c>
      <c r="I2114">
        <v>73.356327324212813</v>
      </c>
      <c r="J2114">
        <v>1</v>
      </c>
      <c r="K2114" s="6" t="s">
        <v>3586</v>
      </c>
    </row>
    <row r="2115" spans="1:11" x14ac:dyDescent="0.3">
      <c r="A2115" s="5" t="str">
        <f t="shared" si="33"/>
        <v/>
      </c>
      <c r="B2115" t="s">
        <v>68</v>
      </c>
      <c r="C2115" t="s">
        <v>80</v>
      </c>
      <c r="D2115" s="8" t="s">
        <v>396</v>
      </c>
      <c r="E2115">
        <v>2</v>
      </c>
      <c r="F2115">
        <v>1.0489293336868286</v>
      </c>
      <c r="G2115">
        <v>1.0310672521591187</v>
      </c>
      <c r="H2115">
        <v>6.3837971538305283E-3</v>
      </c>
      <c r="I2115">
        <v>72.427146432575725</v>
      </c>
      <c r="J2115">
        <v>1</v>
      </c>
      <c r="K2115" s="6" t="s">
        <v>3587</v>
      </c>
    </row>
    <row r="2116" spans="1:11" x14ac:dyDescent="0.3">
      <c r="A2116" s="5" t="str">
        <f t="shared" si="33"/>
        <v/>
      </c>
      <c r="B2116" t="s">
        <v>68</v>
      </c>
      <c r="C2116" t="s">
        <v>80</v>
      </c>
      <c r="D2116" s="8" t="s">
        <v>396</v>
      </c>
      <c r="E2116">
        <v>3</v>
      </c>
      <c r="F2116">
        <v>0.92314916849136353</v>
      </c>
      <c r="G2116">
        <v>0.90597498416900635</v>
      </c>
      <c r="H2116">
        <v>5.7205264456570148E-3</v>
      </c>
      <c r="I2116">
        <v>71.735981832074714</v>
      </c>
      <c r="J2116">
        <v>1</v>
      </c>
      <c r="K2116" s="6" t="s">
        <v>3588</v>
      </c>
    </row>
    <row r="2117" spans="1:11" x14ac:dyDescent="0.3">
      <c r="A2117" s="5" t="str">
        <f t="shared" si="33"/>
        <v/>
      </c>
      <c r="B2117" t="s">
        <v>68</v>
      </c>
      <c r="C2117" t="s">
        <v>80</v>
      </c>
      <c r="D2117" s="8" t="s">
        <v>396</v>
      </c>
      <c r="E2117">
        <v>4</v>
      </c>
      <c r="F2117">
        <v>0.84185653924942017</v>
      </c>
      <c r="G2117">
        <v>0.82383149862289429</v>
      </c>
      <c r="H2117">
        <v>4.9927649088203907E-3</v>
      </c>
      <c r="I2117">
        <v>71.510737747384908</v>
      </c>
      <c r="J2117">
        <v>1</v>
      </c>
      <c r="K2117" s="6" t="s">
        <v>3589</v>
      </c>
    </row>
    <row r="2118" spans="1:11" x14ac:dyDescent="0.3">
      <c r="A2118" s="5" t="str">
        <f t="shared" si="33"/>
        <v/>
      </c>
      <c r="B2118" t="s">
        <v>68</v>
      </c>
      <c r="C2118" t="s">
        <v>80</v>
      </c>
      <c r="D2118" s="8" t="s">
        <v>396</v>
      </c>
      <c r="E2118">
        <v>5</v>
      </c>
      <c r="F2118">
        <v>0.77457118034362793</v>
      </c>
      <c r="G2118">
        <v>0.76914346218109131</v>
      </c>
      <c r="H2118">
        <v>4.3127536773681641E-3</v>
      </c>
      <c r="I2118">
        <v>71.761357343576549</v>
      </c>
      <c r="J2118">
        <v>1</v>
      </c>
      <c r="K2118" s="6" t="s">
        <v>3590</v>
      </c>
    </row>
    <row r="2119" spans="1:11" x14ac:dyDescent="0.3">
      <c r="A2119" s="5" t="str">
        <f t="shared" si="33"/>
        <v/>
      </c>
      <c r="B2119" t="s">
        <v>68</v>
      </c>
      <c r="C2119" t="s">
        <v>80</v>
      </c>
      <c r="D2119" s="8" t="s">
        <v>396</v>
      </c>
      <c r="E2119">
        <v>6</v>
      </c>
      <c r="F2119">
        <v>0.74313139915466309</v>
      </c>
      <c r="G2119">
        <v>0.74675977230072021</v>
      </c>
      <c r="H2119">
        <v>3.7403465248644352E-3</v>
      </c>
      <c r="I2119">
        <v>71.910922728890839</v>
      </c>
      <c r="J2119">
        <v>1</v>
      </c>
      <c r="K2119" s="6" t="s">
        <v>3591</v>
      </c>
    </row>
    <row r="2120" spans="1:11" x14ac:dyDescent="0.3">
      <c r="A2120" s="5" t="str">
        <f t="shared" si="33"/>
        <v/>
      </c>
      <c r="B2120" t="s">
        <v>68</v>
      </c>
      <c r="C2120" t="s">
        <v>80</v>
      </c>
      <c r="D2120" s="8" t="s">
        <v>396</v>
      </c>
      <c r="E2120">
        <v>7</v>
      </c>
      <c r="F2120">
        <v>0.75773245096206665</v>
      </c>
      <c r="G2120">
        <v>0.75887668132781982</v>
      </c>
      <c r="H2120">
        <v>3.4127023536711931E-3</v>
      </c>
      <c r="I2120">
        <v>72.192824759563109</v>
      </c>
      <c r="J2120">
        <v>1</v>
      </c>
      <c r="K2120" s="6" t="s">
        <v>3592</v>
      </c>
    </row>
    <row r="2121" spans="1:11" x14ac:dyDescent="0.3">
      <c r="A2121" s="5" t="str">
        <f t="shared" si="33"/>
        <v/>
      </c>
      <c r="B2121" t="s">
        <v>68</v>
      </c>
      <c r="C2121" t="s">
        <v>80</v>
      </c>
      <c r="D2121" s="8" t="s">
        <v>396</v>
      </c>
      <c r="E2121">
        <v>8</v>
      </c>
      <c r="F2121">
        <v>0.76525181531906128</v>
      </c>
      <c r="G2121">
        <v>0.7651553750038147</v>
      </c>
      <c r="H2121">
        <v>3.7096522282809019E-3</v>
      </c>
      <c r="I2121">
        <v>72.48593945994898</v>
      </c>
      <c r="J2121">
        <v>1</v>
      </c>
      <c r="K2121" s="6" t="s">
        <v>3593</v>
      </c>
    </row>
    <row r="2122" spans="1:11" x14ac:dyDescent="0.3">
      <c r="A2122" s="5" t="str">
        <f t="shared" si="33"/>
        <v/>
      </c>
      <c r="B2122" t="s">
        <v>68</v>
      </c>
      <c r="C2122" t="s">
        <v>80</v>
      </c>
      <c r="D2122" s="8" t="s">
        <v>396</v>
      </c>
      <c r="E2122">
        <v>9</v>
      </c>
      <c r="F2122">
        <v>0.74297821521759033</v>
      </c>
      <c r="G2122">
        <v>0.72590261697769165</v>
      </c>
      <c r="H2122">
        <v>4.4288886711001396E-3</v>
      </c>
      <c r="I2122">
        <v>73.578655829311103</v>
      </c>
      <c r="J2122">
        <v>1</v>
      </c>
      <c r="K2122" s="6" t="s">
        <v>3594</v>
      </c>
    </row>
    <row r="2123" spans="1:11" x14ac:dyDescent="0.3">
      <c r="A2123" s="5" t="str">
        <f t="shared" si="33"/>
        <v/>
      </c>
      <c r="B2123" t="s">
        <v>68</v>
      </c>
      <c r="C2123" t="s">
        <v>80</v>
      </c>
      <c r="D2123" s="8" t="s">
        <v>396</v>
      </c>
      <c r="E2123">
        <v>10</v>
      </c>
      <c r="F2123">
        <v>0.66481220722198486</v>
      </c>
      <c r="G2123">
        <v>0.66208100318908691</v>
      </c>
      <c r="H2123">
        <v>5.2962969057261944E-3</v>
      </c>
      <c r="I2123">
        <v>75.834673220781639</v>
      </c>
      <c r="J2123">
        <v>1</v>
      </c>
      <c r="K2123" s="6" t="s">
        <v>3595</v>
      </c>
    </row>
    <row r="2124" spans="1:11" x14ac:dyDescent="0.3">
      <c r="A2124" s="5" t="str">
        <f t="shared" si="33"/>
        <v/>
      </c>
      <c r="B2124" t="s">
        <v>68</v>
      </c>
      <c r="C2124" t="s">
        <v>80</v>
      </c>
      <c r="D2124" s="8" t="s">
        <v>396</v>
      </c>
      <c r="E2124">
        <v>11</v>
      </c>
      <c r="F2124">
        <v>0.73932957649230957</v>
      </c>
      <c r="G2124">
        <v>0.72464454174041748</v>
      </c>
      <c r="H2124">
        <v>6.4202672801911831E-3</v>
      </c>
      <c r="I2124">
        <v>80.72552088593369</v>
      </c>
      <c r="J2124">
        <v>1</v>
      </c>
      <c r="K2124" s="6" t="s">
        <v>3596</v>
      </c>
    </row>
    <row r="2125" spans="1:11" x14ac:dyDescent="0.3">
      <c r="A2125" s="5" t="str">
        <f t="shared" si="33"/>
        <v/>
      </c>
      <c r="B2125" t="s">
        <v>68</v>
      </c>
      <c r="C2125" t="s">
        <v>80</v>
      </c>
      <c r="D2125" s="8" t="s">
        <v>396</v>
      </c>
      <c r="E2125">
        <v>12</v>
      </c>
      <c r="F2125">
        <v>0.86785316467285156</v>
      </c>
      <c r="G2125">
        <v>0.84852862358093262</v>
      </c>
      <c r="H2125">
        <v>7.4503389187157154E-3</v>
      </c>
      <c r="I2125">
        <v>85.084059042804867</v>
      </c>
      <c r="J2125">
        <v>1</v>
      </c>
      <c r="K2125" s="6" t="s">
        <v>3597</v>
      </c>
    </row>
    <row r="2126" spans="1:11" x14ac:dyDescent="0.3">
      <c r="A2126" s="5" t="str">
        <f t="shared" si="33"/>
        <v/>
      </c>
      <c r="B2126" t="s">
        <v>68</v>
      </c>
      <c r="C2126" t="s">
        <v>80</v>
      </c>
      <c r="D2126" s="8" t="s">
        <v>396</v>
      </c>
      <c r="E2126">
        <v>13</v>
      </c>
      <c r="F2126">
        <v>1.0663316249847412</v>
      </c>
      <c r="G2126">
        <v>1.071616530418396</v>
      </c>
      <c r="H2126">
        <v>8.3989379927515984E-3</v>
      </c>
      <c r="I2126">
        <v>88.188945562962758</v>
      </c>
      <c r="J2126">
        <v>1</v>
      </c>
      <c r="K2126" s="6" t="s">
        <v>3598</v>
      </c>
    </row>
    <row r="2127" spans="1:11" x14ac:dyDescent="0.3">
      <c r="A2127" s="5" t="str">
        <f t="shared" si="33"/>
        <v/>
      </c>
      <c r="B2127" t="s">
        <v>68</v>
      </c>
      <c r="C2127" t="s">
        <v>80</v>
      </c>
      <c r="D2127" s="8" t="s">
        <v>396</v>
      </c>
      <c r="E2127">
        <v>14</v>
      </c>
      <c r="F2127">
        <v>1.3785984516143799</v>
      </c>
      <c r="G2127">
        <v>1.3972784280776978</v>
      </c>
      <c r="H2127">
        <v>9.1799786314368248E-3</v>
      </c>
      <c r="I2127">
        <v>91.577149163233443</v>
      </c>
      <c r="J2127">
        <v>1</v>
      </c>
      <c r="K2127" s="6" t="s">
        <v>3599</v>
      </c>
    </row>
    <row r="2128" spans="1:11" x14ac:dyDescent="0.3">
      <c r="A2128" s="5" t="str">
        <f t="shared" si="33"/>
        <v/>
      </c>
      <c r="B2128" t="s">
        <v>68</v>
      </c>
      <c r="C2128" t="s">
        <v>80</v>
      </c>
      <c r="D2128" s="8" t="s">
        <v>396</v>
      </c>
      <c r="E2128">
        <v>15</v>
      </c>
      <c r="F2128">
        <v>1.6805306673049927</v>
      </c>
      <c r="G2128">
        <v>1.7309550046920776</v>
      </c>
      <c r="H2128">
        <v>9.2807263135910034E-3</v>
      </c>
      <c r="I2128">
        <v>92.166589661228585</v>
      </c>
      <c r="J2128">
        <v>1</v>
      </c>
      <c r="K2128" s="6" t="s">
        <v>3600</v>
      </c>
    </row>
    <row r="2129" spans="1:11" x14ac:dyDescent="0.3">
      <c r="A2129" s="5" t="str">
        <f t="shared" si="33"/>
        <v/>
      </c>
      <c r="B2129" t="s">
        <v>68</v>
      </c>
      <c r="C2129" t="s">
        <v>80</v>
      </c>
      <c r="D2129" s="8" t="s">
        <v>396</v>
      </c>
      <c r="E2129">
        <v>16</v>
      </c>
      <c r="F2129">
        <v>2.0628061294555664</v>
      </c>
      <c r="G2129">
        <v>2.1052744388580322</v>
      </c>
      <c r="H2129">
        <v>8.524646982550621E-3</v>
      </c>
      <c r="I2129">
        <v>93.623570733412421</v>
      </c>
      <c r="J2129">
        <v>1</v>
      </c>
      <c r="K2129" s="6" t="s">
        <v>3601</v>
      </c>
    </row>
    <row r="2130" spans="1:11" x14ac:dyDescent="0.3">
      <c r="A2130" s="5" t="str">
        <f t="shared" si="33"/>
        <v/>
      </c>
      <c r="B2130" t="s">
        <v>68</v>
      </c>
      <c r="C2130" t="s">
        <v>80</v>
      </c>
      <c r="D2130" s="8" t="s">
        <v>396</v>
      </c>
      <c r="E2130">
        <v>17</v>
      </c>
      <c r="F2130">
        <v>2.3101391792297363</v>
      </c>
      <c r="G2130">
        <v>2.3140382766723633</v>
      </c>
      <c r="H2130">
        <v>4.5757517218589783E-3</v>
      </c>
      <c r="I2130">
        <v>93.937999164367511</v>
      </c>
      <c r="J2130">
        <v>1</v>
      </c>
      <c r="K2130" s="6" t="s">
        <v>3602</v>
      </c>
    </row>
    <row r="2131" spans="1:11" x14ac:dyDescent="0.3">
      <c r="A2131" s="5" t="str">
        <f t="shared" si="33"/>
        <v/>
      </c>
      <c r="B2131" t="s">
        <v>68</v>
      </c>
      <c r="C2131" t="s">
        <v>80</v>
      </c>
      <c r="D2131" s="8" t="s">
        <v>396</v>
      </c>
      <c r="E2131">
        <v>18</v>
      </c>
      <c r="F2131">
        <v>2.5118160247802734</v>
      </c>
      <c r="G2131">
        <v>2.5079169273376465</v>
      </c>
      <c r="H2131">
        <v>4.5757517218589783E-3</v>
      </c>
      <c r="I2131">
        <v>92.82194702693549</v>
      </c>
      <c r="J2131">
        <v>1</v>
      </c>
      <c r="K2131" s="6" t="s">
        <v>3603</v>
      </c>
    </row>
    <row r="2132" spans="1:11" x14ac:dyDescent="0.3">
      <c r="A2132" s="5" t="str">
        <f t="shared" si="33"/>
        <v/>
      </c>
      <c r="B2132" t="s">
        <v>68</v>
      </c>
      <c r="C2132" t="s">
        <v>80</v>
      </c>
      <c r="D2132" s="8" t="s">
        <v>396</v>
      </c>
      <c r="E2132">
        <v>19</v>
      </c>
      <c r="F2132">
        <v>2.6177592277526855</v>
      </c>
      <c r="G2132">
        <v>2.7109920978546143</v>
      </c>
      <c r="H2132">
        <v>8.3595104515552521E-3</v>
      </c>
      <c r="I2132">
        <v>90.89973774682754</v>
      </c>
      <c r="J2132">
        <v>1</v>
      </c>
      <c r="K2132" s="6" t="s">
        <v>3604</v>
      </c>
    </row>
    <row r="2133" spans="1:11" x14ac:dyDescent="0.3">
      <c r="A2133" s="5" t="str">
        <f t="shared" si="33"/>
        <v/>
      </c>
      <c r="B2133" t="s">
        <v>68</v>
      </c>
      <c r="C2133" t="s">
        <v>80</v>
      </c>
      <c r="D2133" s="8" t="s">
        <v>396</v>
      </c>
      <c r="E2133">
        <v>20</v>
      </c>
      <c r="F2133">
        <v>2.5200057029724121</v>
      </c>
      <c r="G2133">
        <v>1.7363994121551514</v>
      </c>
      <c r="H2133">
        <v>9.0588442981243134E-3</v>
      </c>
      <c r="I2133">
        <v>89.777757582643304</v>
      </c>
      <c r="J2133">
        <v>1</v>
      </c>
      <c r="K2133" s="6" t="s">
        <v>3605</v>
      </c>
    </row>
    <row r="2134" spans="1:11" x14ac:dyDescent="0.3">
      <c r="A2134" s="5" t="str">
        <f t="shared" si="33"/>
        <v/>
      </c>
      <c r="B2134" t="s">
        <v>68</v>
      </c>
      <c r="C2134" t="s">
        <v>80</v>
      </c>
      <c r="D2134" s="8" t="s">
        <v>396</v>
      </c>
      <c r="E2134">
        <v>21</v>
      </c>
      <c r="F2134">
        <v>2.4141967296600342</v>
      </c>
      <c r="G2134">
        <v>2.7956383228302002</v>
      </c>
      <c r="H2134">
        <v>8.9358557015657425E-3</v>
      </c>
      <c r="I2134">
        <v>86.40619300649044</v>
      </c>
      <c r="J2134">
        <v>1</v>
      </c>
      <c r="K2134" s="6" t="s">
        <v>3606</v>
      </c>
    </row>
    <row r="2135" spans="1:11" x14ac:dyDescent="0.3">
      <c r="A2135" s="5" t="str">
        <f t="shared" si="33"/>
        <v/>
      </c>
      <c r="B2135" t="s">
        <v>68</v>
      </c>
      <c r="C2135" t="s">
        <v>80</v>
      </c>
      <c r="D2135" s="8" t="s">
        <v>396</v>
      </c>
      <c r="E2135">
        <v>22</v>
      </c>
      <c r="F2135">
        <v>2.2459752559661865</v>
      </c>
      <c r="G2135">
        <v>2.3469469547271729</v>
      </c>
      <c r="H2135">
        <v>8.5141686722636223E-3</v>
      </c>
      <c r="I2135">
        <v>82.735218919120044</v>
      </c>
      <c r="J2135">
        <v>1</v>
      </c>
      <c r="K2135" s="6" t="s">
        <v>3607</v>
      </c>
    </row>
    <row r="2136" spans="1:11" x14ac:dyDescent="0.3">
      <c r="A2136" s="5" t="str">
        <f t="shared" si="33"/>
        <v/>
      </c>
      <c r="B2136" t="s">
        <v>68</v>
      </c>
      <c r="C2136" t="s">
        <v>80</v>
      </c>
      <c r="D2136" s="8" t="s">
        <v>396</v>
      </c>
      <c r="E2136">
        <v>23</v>
      </c>
      <c r="F2136">
        <v>2.0002560615539551</v>
      </c>
      <c r="G2136">
        <v>2.0514547824859619</v>
      </c>
      <c r="H2136">
        <v>8.531477302312851E-3</v>
      </c>
      <c r="I2136">
        <v>80.820746389637264</v>
      </c>
      <c r="J2136">
        <v>1</v>
      </c>
      <c r="K2136" s="6" t="s">
        <v>3608</v>
      </c>
    </row>
    <row r="2137" spans="1:11" x14ac:dyDescent="0.3">
      <c r="A2137" s="5" t="str">
        <f t="shared" si="33"/>
        <v/>
      </c>
      <c r="B2137" t="s">
        <v>68</v>
      </c>
      <c r="C2137" t="s">
        <v>80</v>
      </c>
      <c r="D2137" s="8" t="s">
        <v>396</v>
      </c>
      <c r="E2137">
        <v>24</v>
      </c>
      <c r="F2137">
        <v>1.7003268003463745</v>
      </c>
      <c r="G2137">
        <v>1.7220032215118408</v>
      </c>
      <c r="H2137">
        <v>8.1386882811784744E-3</v>
      </c>
      <c r="I2137">
        <v>79.310502791650336</v>
      </c>
      <c r="J2137">
        <v>1</v>
      </c>
      <c r="K2137" s="6" t="s">
        <v>3609</v>
      </c>
    </row>
    <row r="2138" spans="1:11" x14ac:dyDescent="0.3">
      <c r="A2138" s="5" t="str">
        <f t="shared" si="33"/>
        <v/>
      </c>
      <c r="B2138" t="s">
        <v>68</v>
      </c>
      <c r="C2138" t="s">
        <v>80</v>
      </c>
      <c r="D2138" s="8" t="s">
        <v>397</v>
      </c>
      <c r="E2138">
        <v>1</v>
      </c>
      <c r="F2138">
        <v>1.4303649663925171</v>
      </c>
      <c r="G2138">
        <v>1.4703298807144165</v>
      </c>
      <c r="H2138">
        <v>7.0704128593206406E-3</v>
      </c>
      <c r="I2138">
        <v>78.051220215695963</v>
      </c>
      <c r="J2138">
        <v>1</v>
      </c>
      <c r="K2138" s="6" t="s">
        <v>3610</v>
      </c>
    </row>
    <row r="2139" spans="1:11" x14ac:dyDescent="0.3">
      <c r="A2139" s="5" t="str">
        <f t="shared" si="33"/>
        <v/>
      </c>
      <c r="B2139" t="s">
        <v>68</v>
      </c>
      <c r="C2139" t="s">
        <v>80</v>
      </c>
      <c r="D2139" s="8" t="s">
        <v>397</v>
      </c>
      <c r="E2139">
        <v>2</v>
      </c>
      <c r="F2139">
        <v>1.2129597663879395</v>
      </c>
      <c r="G2139">
        <v>1.2443596124649048</v>
      </c>
      <c r="H2139">
        <v>6.5176147036254406E-3</v>
      </c>
      <c r="I2139">
        <v>77.426930470202663</v>
      </c>
      <c r="J2139">
        <v>1</v>
      </c>
      <c r="K2139" s="6" t="s">
        <v>3611</v>
      </c>
    </row>
    <row r="2140" spans="1:11" x14ac:dyDescent="0.3">
      <c r="A2140" s="5" t="str">
        <f t="shared" si="33"/>
        <v/>
      </c>
      <c r="B2140" t="s">
        <v>68</v>
      </c>
      <c r="C2140" t="s">
        <v>80</v>
      </c>
      <c r="D2140" s="8" t="s">
        <v>397</v>
      </c>
      <c r="E2140">
        <v>3</v>
      </c>
      <c r="F2140">
        <v>1.0598311424255371</v>
      </c>
      <c r="G2140">
        <v>1.0827339887619019</v>
      </c>
      <c r="H2140">
        <v>5.824012216180563E-3</v>
      </c>
      <c r="I2140">
        <v>76.566125734609372</v>
      </c>
      <c r="J2140">
        <v>1</v>
      </c>
      <c r="K2140" s="6" t="s">
        <v>3612</v>
      </c>
    </row>
    <row r="2141" spans="1:11" x14ac:dyDescent="0.3">
      <c r="A2141" s="5" t="str">
        <f t="shared" si="33"/>
        <v/>
      </c>
      <c r="B2141" t="s">
        <v>68</v>
      </c>
      <c r="C2141" t="s">
        <v>80</v>
      </c>
      <c r="D2141" s="8" t="s">
        <v>397</v>
      </c>
      <c r="E2141">
        <v>4</v>
      </c>
      <c r="F2141">
        <v>0.92931091785430908</v>
      </c>
      <c r="G2141">
        <v>0.96070414781570435</v>
      </c>
      <c r="H2141">
        <v>5.1536713726818562E-3</v>
      </c>
      <c r="I2141">
        <v>75.294279835863861</v>
      </c>
      <c r="J2141">
        <v>1</v>
      </c>
      <c r="K2141" s="6" t="s">
        <v>3613</v>
      </c>
    </row>
    <row r="2142" spans="1:11" x14ac:dyDescent="0.3">
      <c r="A2142" s="5" t="str">
        <f t="shared" si="33"/>
        <v/>
      </c>
      <c r="B2142" t="s">
        <v>68</v>
      </c>
      <c r="C2142" t="s">
        <v>80</v>
      </c>
      <c r="D2142" s="8" t="s">
        <v>397</v>
      </c>
      <c r="E2142">
        <v>5</v>
      </c>
      <c r="F2142">
        <v>0.8516620397567749</v>
      </c>
      <c r="G2142">
        <v>0.86945301294326782</v>
      </c>
      <c r="H2142">
        <v>4.4950693845748901E-3</v>
      </c>
      <c r="I2142">
        <v>74.228406842455016</v>
      </c>
      <c r="J2142">
        <v>1</v>
      </c>
      <c r="K2142" s="6" t="s">
        <v>3614</v>
      </c>
    </row>
    <row r="2143" spans="1:11" x14ac:dyDescent="0.3">
      <c r="A2143" s="5" t="str">
        <f t="shared" si="33"/>
        <v/>
      </c>
      <c r="B2143" t="s">
        <v>68</v>
      </c>
      <c r="C2143" t="s">
        <v>80</v>
      </c>
      <c r="D2143" s="8" t="s">
        <v>397</v>
      </c>
      <c r="E2143">
        <v>6</v>
      </c>
      <c r="F2143">
        <v>0.80799692869186401</v>
      </c>
      <c r="G2143">
        <v>0.82143396139144897</v>
      </c>
      <c r="H2143">
        <v>3.9290189743041992E-3</v>
      </c>
      <c r="I2143">
        <v>73.111983922893984</v>
      </c>
      <c r="J2143">
        <v>1</v>
      </c>
      <c r="K2143" s="6" t="s">
        <v>3615</v>
      </c>
    </row>
    <row r="2144" spans="1:11" x14ac:dyDescent="0.3">
      <c r="A2144" s="5" t="str">
        <f t="shared" si="33"/>
        <v/>
      </c>
      <c r="B2144" t="s">
        <v>68</v>
      </c>
      <c r="C2144" t="s">
        <v>80</v>
      </c>
      <c r="D2144" s="8" t="s">
        <v>397</v>
      </c>
      <c r="E2144">
        <v>7</v>
      </c>
      <c r="F2144">
        <v>0.79774051904678345</v>
      </c>
      <c r="G2144">
        <v>0.80410975217819214</v>
      </c>
      <c r="H2144">
        <v>3.6162282340228558E-3</v>
      </c>
      <c r="I2144">
        <v>72.918971735183973</v>
      </c>
      <c r="J2144">
        <v>1</v>
      </c>
      <c r="K2144" s="6" t="s">
        <v>3616</v>
      </c>
    </row>
    <row r="2145" spans="1:11" x14ac:dyDescent="0.3">
      <c r="A2145" s="5" t="str">
        <f t="shared" si="33"/>
        <v/>
      </c>
      <c r="B2145" t="s">
        <v>68</v>
      </c>
      <c r="C2145" t="s">
        <v>80</v>
      </c>
      <c r="D2145" s="8" t="s">
        <v>397</v>
      </c>
      <c r="E2145">
        <v>8</v>
      </c>
      <c r="F2145">
        <v>0.8001861572265625</v>
      </c>
      <c r="G2145">
        <v>0.81054800748825073</v>
      </c>
      <c r="H2145">
        <v>3.9397911168634892E-3</v>
      </c>
      <c r="I2145">
        <v>72.980207786386117</v>
      </c>
      <c r="J2145">
        <v>1</v>
      </c>
      <c r="K2145" s="6" t="s">
        <v>3617</v>
      </c>
    </row>
    <row r="2146" spans="1:11" x14ac:dyDescent="0.3">
      <c r="A2146" s="5" t="str">
        <f t="shared" si="33"/>
        <v/>
      </c>
      <c r="B2146" t="s">
        <v>68</v>
      </c>
      <c r="C2146" t="s">
        <v>80</v>
      </c>
      <c r="D2146" s="8" t="s">
        <v>397</v>
      </c>
      <c r="E2146">
        <v>9</v>
      </c>
      <c r="F2146">
        <v>0.80459487438201904</v>
      </c>
      <c r="G2146">
        <v>0.81392908096313477</v>
      </c>
      <c r="H2146">
        <v>4.6753478236496449E-3</v>
      </c>
      <c r="I2146">
        <v>75.690781582710599</v>
      </c>
      <c r="J2146">
        <v>1</v>
      </c>
      <c r="K2146" s="6" t="s">
        <v>3618</v>
      </c>
    </row>
    <row r="2147" spans="1:11" x14ac:dyDescent="0.3">
      <c r="A2147" s="5" t="str">
        <f t="shared" si="33"/>
        <v/>
      </c>
      <c r="B2147" t="s">
        <v>68</v>
      </c>
      <c r="C2147" t="s">
        <v>80</v>
      </c>
      <c r="D2147" s="8" t="s">
        <v>397</v>
      </c>
      <c r="E2147">
        <v>10</v>
      </c>
      <c r="F2147">
        <v>0.8305516242980957</v>
      </c>
      <c r="G2147">
        <v>0.82503330707550049</v>
      </c>
      <c r="H2147">
        <v>5.560761783272028E-3</v>
      </c>
      <c r="I2147">
        <v>79.939255437576747</v>
      </c>
      <c r="J2147">
        <v>1</v>
      </c>
      <c r="K2147" s="6" t="s">
        <v>3619</v>
      </c>
    </row>
    <row r="2148" spans="1:11" x14ac:dyDescent="0.3">
      <c r="A2148" s="5" t="str">
        <f t="shared" si="33"/>
        <v/>
      </c>
      <c r="B2148" t="s">
        <v>68</v>
      </c>
      <c r="C2148" t="s">
        <v>80</v>
      </c>
      <c r="D2148" s="8" t="s">
        <v>397</v>
      </c>
      <c r="E2148">
        <v>11</v>
      </c>
      <c r="F2148">
        <v>0.93831366300582886</v>
      </c>
      <c r="G2148">
        <v>0.93266129493713379</v>
      </c>
      <c r="H2148">
        <v>6.392383947968483E-3</v>
      </c>
      <c r="I2148">
        <v>84.819290679708857</v>
      </c>
      <c r="J2148">
        <v>1</v>
      </c>
      <c r="K2148" s="6" t="s">
        <v>3620</v>
      </c>
    </row>
    <row r="2149" spans="1:11" x14ac:dyDescent="0.3">
      <c r="A2149" s="5" t="str">
        <f t="shared" si="33"/>
        <v/>
      </c>
      <c r="B2149" t="s">
        <v>68</v>
      </c>
      <c r="C2149" t="s">
        <v>80</v>
      </c>
      <c r="D2149" s="8" t="s">
        <v>397</v>
      </c>
      <c r="E2149">
        <v>12</v>
      </c>
      <c r="F2149">
        <v>1.1816692352294922</v>
      </c>
      <c r="G2149">
        <v>1.1662393808364868</v>
      </c>
      <c r="H2149">
        <v>7.2867567650973797E-3</v>
      </c>
      <c r="I2149">
        <v>89.163780948358536</v>
      </c>
      <c r="J2149">
        <v>1</v>
      </c>
      <c r="K2149" s="6" t="s">
        <v>3621</v>
      </c>
    </row>
    <row r="2150" spans="1:11" x14ac:dyDescent="0.3">
      <c r="A2150" s="5" t="str">
        <f t="shared" si="33"/>
        <v/>
      </c>
      <c r="B2150" t="s">
        <v>68</v>
      </c>
      <c r="C2150" t="s">
        <v>80</v>
      </c>
      <c r="D2150" s="8" t="s">
        <v>397</v>
      </c>
      <c r="E2150">
        <v>13</v>
      </c>
      <c r="F2150">
        <v>1.5334827899932861</v>
      </c>
      <c r="G2150">
        <v>1.5290820598602295</v>
      </c>
      <c r="H2150">
        <v>7.8715058043599129E-3</v>
      </c>
      <c r="I2150">
        <v>91.987092194613624</v>
      </c>
      <c r="J2150">
        <v>1</v>
      </c>
      <c r="K2150" s="6" t="s">
        <v>3622</v>
      </c>
    </row>
    <row r="2151" spans="1:11" x14ac:dyDescent="0.3">
      <c r="A2151" s="5" t="str">
        <f t="shared" si="33"/>
        <v/>
      </c>
      <c r="B2151" t="s">
        <v>68</v>
      </c>
      <c r="C2151" t="s">
        <v>80</v>
      </c>
      <c r="D2151" s="8" t="s">
        <v>397</v>
      </c>
      <c r="E2151">
        <v>14</v>
      </c>
      <c r="F2151">
        <v>1.9086323976516724</v>
      </c>
      <c r="G2151">
        <v>1.9045120477676392</v>
      </c>
      <c r="H2151">
        <v>7.5395694002509117E-3</v>
      </c>
      <c r="I2151">
        <v>94.643511796016213</v>
      </c>
      <c r="J2151">
        <v>1</v>
      </c>
      <c r="K2151" s="6" t="s">
        <v>3623</v>
      </c>
    </row>
    <row r="2152" spans="1:11" x14ac:dyDescent="0.3">
      <c r="A2152" s="5" t="str">
        <f t="shared" si="33"/>
        <v/>
      </c>
      <c r="B2152" t="s">
        <v>68</v>
      </c>
      <c r="C2152" t="s">
        <v>80</v>
      </c>
      <c r="D2152" s="8" t="s">
        <v>397</v>
      </c>
      <c r="E2152">
        <v>15</v>
      </c>
      <c r="F2152">
        <v>2.2481207847595215</v>
      </c>
      <c r="G2152">
        <v>2.2297255992889404</v>
      </c>
      <c r="H2152">
        <v>4.1484995745122433E-3</v>
      </c>
      <c r="I2152">
        <v>95.990226591492672</v>
      </c>
      <c r="J2152">
        <v>1</v>
      </c>
      <c r="K2152" s="6" t="s">
        <v>3624</v>
      </c>
    </row>
    <row r="2153" spans="1:11" x14ac:dyDescent="0.3">
      <c r="A2153" s="5" t="str">
        <f t="shared" si="33"/>
        <v/>
      </c>
      <c r="B2153" t="s">
        <v>68</v>
      </c>
      <c r="C2153" t="s">
        <v>80</v>
      </c>
      <c r="D2153" s="8" t="s">
        <v>397</v>
      </c>
      <c r="E2153">
        <v>16</v>
      </c>
      <c r="F2153">
        <v>2.586327075958252</v>
      </c>
      <c r="G2153">
        <v>2.604722261428833</v>
      </c>
      <c r="H2153">
        <v>4.1484995745122433E-3</v>
      </c>
      <c r="I2153">
        <v>97.021171327569718</v>
      </c>
      <c r="J2153">
        <v>1</v>
      </c>
      <c r="K2153" s="6" t="s">
        <v>3625</v>
      </c>
    </row>
    <row r="2154" spans="1:11" x14ac:dyDescent="0.3">
      <c r="A2154" s="5" t="str">
        <f t="shared" si="33"/>
        <v/>
      </c>
      <c r="B2154" t="s">
        <v>68</v>
      </c>
      <c r="C2154" t="s">
        <v>80</v>
      </c>
      <c r="D2154" s="8" t="s">
        <v>397</v>
      </c>
      <c r="E2154">
        <v>17</v>
      </c>
      <c r="F2154">
        <v>2.8785226345062256</v>
      </c>
      <c r="G2154">
        <v>2.9498221874237061</v>
      </c>
      <c r="H2154">
        <v>7.6639838516712189E-3</v>
      </c>
      <c r="I2154">
        <v>98.112010834232677</v>
      </c>
      <c r="J2154">
        <v>1</v>
      </c>
      <c r="K2154" s="6" t="s">
        <v>3626</v>
      </c>
    </row>
    <row r="2155" spans="1:11" x14ac:dyDescent="0.3">
      <c r="A2155" s="5" t="str">
        <f t="shared" si="33"/>
        <v/>
      </c>
      <c r="B2155" t="s">
        <v>68</v>
      </c>
      <c r="C2155" t="s">
        <v>80</v>
      </c>
      <c r="D2155" s="8" t="s">
        <v>397</v>
      </c>
      <c r="E2155">
        <v>18</v>
      </c>
      <c r="F2155">
        <v>3.1249408721923828</v>
      </c>
      <c r="G2155">
        <v>2.1231334209442139</v>
      </c>
      <c r="H2155">
        <v>8.8480785489082336E-3</v>
      </c>
      <c r="I2155">
        <v>97.447979981250313</v>
      </c>
      <c r="J2155">
        <v>1</v>
      </c>
      <c r="K2155" s="6" t="s">
        <v>3627</v>
      </c>
    </row>
    <row r="2156" spans="1:11" x14ac:dyDescent="0.3">
      <c r="A2156" s="5" t="str">
        <f t="shared" si="33"/>
        <v/>
      </c>
      <c r="B2156" t="s">
        <v>68</v>
      </c>
      <c r="C2156" t="s">
        <v>80</v>
      </c>
      <c r="D2156" s="8" t="s">
        <v>397</v>
      </c>
      <c r="E2156">
        <v>19</v>
      </c>
      <c r="F2156">
        <v>3.1825637817382813</v>
      </c>
      <c r="G2156">
        <v>2.70149827003479</v>
      </c>
      <c r="H2156">
        <v>8.8067054748535156E-3</v>
      </c>
      <c r="I2156">
        <v>95.941951032786307</v>
      </c>
      <c r="J2156">
        <v>1</v>
      </c>
      <c r="K2156" s="6" t="s">
        <v>3628</v>
      </c>
    </row>
    <row r="2157" spans="1:11" x14ac:dyDescent="0.3">
      <c r="A2157" s="5" t="str">
        <f t="shared" si="33"/>
        <v/>
      </c>
      <c r="B2157" t="s">
        <v>68</v>
      </c>
      <c r="C2157" t="s">
        <v>80</v>
      </c>
      <c r="D2157" s="8" t="s">
        <v>397</v>
      </c>
      <c r="E2157">
        <v>20</v>
      </c>
      <c r="F2157">
        <v>2.931771993637085</v>
      </c>
      <c r="G2157">
        <v>2.6205825805664063</v>
      </c>
      <c r="H2157">
        <v>8.696296252310276E-3</v>
      </c>
      <c r="I2157">
        <v>93.528482159415319</v>
      </c>
      <c r="J2157">
        <v>1</v>
      </c>
      <c r="K2157" s="6" t="s">
        <v>3629</v>
      </c>
    </row>
    <row r="2158" spans="1:11" x14ac:dyDescent="0.3">
      <c r="A2158" s="5" t="str">
        <f t="shared" si="33"/>
        <v/>
      </c>
      <c r="B2158" t="s">
        <v>68</v>
      </c>
      <c r="C2158" t="s">
        <v>80</v>
      </c>
      <c r="D2158" s="8" t="s">
        <v>397</v>
      </c>
      <c r="E2158">
        <v>21</v>
      </c>
      <c r="F2158">
        <v>2.8890523910522461</v>
      </c>
      <c r="G2158">
        <v>2.6506974697113037</v>
      </c>
      <c r="H2158">
        <v>8.3173364400863647E-3</v>
      </c>
      <c r="I2158">
        <v>89.209413312549287</v>
      </c>
      <c r="J2158">
        <v>1</v>
      </c>
      <c r="K2158" s="6" t="s">
        <v>3630</v>
      </c>
    </row>
    <row r="2159" spans="1:11" x14ac:dyDescent="0.3">
      <c r="A2159" s="5" t="str">
        <f t="shared" si="33"/>
        <v/>
      </c>
      <c r="B2159" t="s">
        <v>68</v>
      </c>
      <c r="C2159" t="s">
        <v>80</v>
      </c>
      <c r="D2159" s="8" t="s">
        <v>397</v>
      </c>
      <c r="E2159">
        <v>22</v>
      </c>
      <c r="F2159">
        <v>2.6575937271118164</v>
      </c>
      <c r="G2159">
        <v>3.1034808158874512</v>
      </c>
      <c r="H2159">
        <v>8.1327129155397415E-3</v>
      </c>
      <c r="I2159">
        <v>85.364855549164076</v>
      </c>
      <c r="J2159">
        <v>1</v>
      </c>
      <c r="K2159" s="6" t="s">
        <v>3631</v>
      </c>
    </row>
    <row r="2160" spans="1:11" x14ac:dyDescent="0.3">
      <c r="A2160" s="5" t="str">
        <f t="shared" si="33"/>
        <v/>
      </c>
      <c r="B2160" t="s">
        <v>68</v>
      </c>
      <c r="C2160" t="s">
        <v>80</v>
      </c>
      <c r="D2160" s="8" t="s">
        <v>397</v>
      </c>
      <c r="E2160">
        <v>23</v>
      </c>
      <c r="F2160">
        <v>2.3556180000305176</v>
      </c>
      <c r="G2160">
        <v>2.6037564277648926</v>
      </c>
      <c r="H2160">
        <v>7.9569350928068161E-3</v>
      </c>
      <c r="I2160">
        <v>83.084365338407451</v>
      </c>
      <c r="J2160">
        <v>1</v>
      </c>
      <c r="K2160" s="6" t="s">
        <v>3632</v>
      </c>
    </row>
    <row r="2161" spans="1:11" x14ac:dyDescent="0.3">
      <c r="A2161" s="5" t="str">
        <f t="shared" si="33"/>
        <v/>
      </c>
      <c r="B2161" t="s">
        <v>68</v>
      </c>
      <c r="C2161" t="s">
        <v>80</v>
      </c>
      <c r="D2161" s="8" t="s">
        <v>397</v>
      </c>
      <c r="E2161">
        <v>24</v>
      </c>
      <c r="F2161">
        <v>2.0366613864898682</v>
      </c>
      <c r="G2161">
        <v>2.1951866149902344</v>
      </c>
      <c r="H2161">
        <v>7.5267674401402473E-3</v>
      </c>
      <c r="I2161">
        <v>81.478375503302473</v>
      </c>
      <c r="J2161">
        <v>1</v>
      </c>
      <c r="K2161" s="6" t="s">
        <v>3633</v>
      </c>
    </row>
    <row r="2162" spans="1:11" x14ac:dyDescent="0.3">
      <c r="A2162" s="5" t="str">
        <f t="shared" si="33"/>
        <v/>
      </c>
      <c r="B2162" t="s">
        <v>68</v>
      </c>
      <c r="C2162" t="s">
        <v>80</v>
      </c>
      <c r="D2162" s="8" t="s">
        <v>398</v>
      </c>
      <c r="E2162">
        <v>1</v>
      </c>
      <c r="F2162">
        <v>1.7476460933685303</v>
      </c>
      <c r="G2162">
        <v>1.8370276689529419</v>
      </c>
      <c r="H2162">
        <v>7.9265264794230461E-3</v>
      </c>
      <c r="I2162">
        <v>79.649480452123726</v>
      </c>
      <c r="J2162">
        <v>1</v>
      </c>
      <c r="K2162" s="6" t="s">
        <v>3634</v>
      </c>
    </row>
    <row r="2163" spans="1:11" x14ac:dyDescent="0.3">
      <c r="A2163" s="5" t="str">
        <f t="shared" si="33"/>
        <v/>
      </c>
      <c r="B2163" t="s">
        <v>68</v>
      </c>
      <c r="C2163" t="s">
        <v>80</v>
      </c>
      <c r="D2163" s="8" t="s">
        <v>398</v>
      </c>
      <c r="E2163">
        <v>2</v>
      </c>
      <c r="F2163">
        <v>1.4917770624160767</v>
      </c>
      <c r="G2163">
        <v>1.5526031255722046</v>
      </c>
      <c r="H2163">
        <v>7.3157567530870438E-3</v>
      </c>
      <c r="I2163">
        <v>78.743375450309273</v>
      </c>
      <c r="J2163">
        <v>1</v>
      </c>
      <c r="K2163" s="6" t="s">
        <v>3635</v>
      </c>
    </row>
    <row r="2164" spans="1:11" x14ac:dyDescent="0.3">
      <c r="A2164" s="5" t="str">
        <f t="shared" si="33"/>
        <v/>
      </c>
      <c r="B2164" t="s">
        <v>68</v>
      </c>
      <c r="C2164" t="s">
        <v>80</v>
      </c>
      <c r="D2164" s="8" t="s">
        <v>398</v>
      </c>
      <c r="E2164">
        <v>3</v>
      </c>
      <c r="F2164">
        <v>1.2896695137023926</v>
      </c>
      <c r="G2164">
        <v>1.3360915184020996</v>
      </c>
      <c r="H2164">
        <v>6.5828082151710987E-3</v>
      </c>
      <c r="I2164">
        <v>77.759963840602779</v>
      </c>
      <c r="J2164">
        <v>1</v>
      </c>
      <c r="K2164" s="6" t="s">
        <v>3636</v>
      </c>
    </row>
    <row r="2165" spans="1:11" x14ac:dyDescent="0.3">
      <c r="A2165" s="5" t="str">
        <f t="shared" si="33"/>
        <v/>
      </c>
      <c r="B2165" t="s">
        <v>68</v>
      </c>
      <c r="C2165" t="s">
        <v>80</v>
      </c>
      <c r="D2165" s="8" t="s">
        <v>398</v>
      </c>
      <c r="E2165">
        <v>4</v>
      </c>
      <c r="F2165">
        <v>1.1449682712554932</v>
      </c>
      <c r="G2165">
        <v>1.1795568466186523</v>
      </c>
      <c r="H2165">
        <v>5.9134908951818943E-3</v>
      </c>
      <c r="I2165">
        <v>77.109908036696311</v>
      </c>
      <c r="J2165">
        <v>1</v>
      </c>
      <c r="K2165" s="6" t="s">
        <v>3637</v>
      </c>
    </row>
    <row r="2166" spans="1:11" x14ac:dyDescent="0.3">
      <c r="A2166" s="5" t="str">
        <f t="shared" si="33"/>
        <v/>
      </c>
      <c r="B2166" t="s">
        <v>68</v>
      </c>
      <c r="C2166" t="s">
        <v>80</v>
      </c>
      <c r="D2166" s="8" t="s">
        <v>398</v>
      </c>
      <c r="E2166">
        <v>5</v>
      </c>
      <c r="F2166">
        <v>1.0335367918014526</v>
      </c>
      <c r="G2166">
        <v>1.0564113855361938</v>
      </c>
      <c r="H2166">
        <v>5.2358061075210571E-3</v>
      </c>
      <c r="I2166">
        <v>76.20575757751682</v>
      </c>
      <c r="J2166">
        <v>1</v>
      </c>
      <c r="K2166" s="6" t="s">
        <v>3638</v>
      </c>
    </row>
    <row r="2167" spans="1:11" x14ac:dyDescent="0.3">
      <c r="A2167" s="5" t="str">
        <f t="shared" si="33"/>
        <v/>
      </c>
      <c r="B2167" t="s">
        <v>68</v>
      </c>
      <c r="C2167" t="s">
        <v>80</v>
      </c>
      <c r="D2167" s="8" t="s">
        <v>398</v>
      </c>
      <c r="E2167">
        <v>6</v>
      </c>
      <c r="F2167">
        <v>0.96490424871444702</v>
      </c>
      <c r="G2167">
        <v>0.97185349464416504</v>
      </c>
      <c r="H2167">
        <v>4.6432968229055405E-3</v>
      </c>
      <c r="I2167">
        <v>75.429091598283435</v>
      </c>
      <c r="J2167">
        <v>1</v>
      </c>
      <c r="K2167" s="6" t="s">
        <v>3639</v>
      </c>
    </row>
    <row r="2168" spans="1:11" x14ac:dyDescent="0.3">
      <c r="A2168" s="5" t="str">
        <f t="shared" si="33"/>
        <v/>
      </c>
      <c r="B2168" t="s">
        <v>68</v>
      </c>
      <c r="C2168" t="s">
        <v>80</v>
      </c>
      <c r="D2168" s="8" t="s">
        <v>398</v>
      </c>
      <c r="E2168">
        <v>7</v>
      </c>
      <c r="F2168">
        <v>0.91847848892211914</v>
      </c>
      <c r="G2168">
        <v>0.93261289596557617</v>
      </c>
      <c r="H2168">
        <v>4.3502082116901875E-3</v>
      </c>
      <c r="I2168">
        <v>74.9566255211802</v>
      </c>
      <c r="J2168">
        <v>1</v>
      </c>
      <c r="K2168" s="6" t="s">
        <v>3640</v>
      </c>
    </row>
    <row r="2169" spans="1:11" x14ac:dyDescent="0.3">
      <c r="A2169" s="5" t="str">
        <f t="shared" si="33"/>
        <v/>
      </c>
      <c r="B2169" t="s">
        <v>68</v>
      </c>
      <c r="C2169" t="s">
        <v>80</v>
      </c>
      <c r="D2169" s="8" t="s">
        <v>398</v>
      </c>
      <c r="E2169">
        <v>8</v>
      </c>
      <c r="F2169">
        <v>0.9250367283821106</v>
      </c>
      <c r="G2169">
        <v>0.92954438924789429</v>
      </c>
      <c r="H2169">
        <v>4.7846119850873947E-3</v>
      </c>
      <c r="I2169">
        <v>75.18223027653039</v>
      </c>
      <c r="J2169">
        <v>1</v>
      </c>
      <c r="K2169" s="6" t="s">
        <v>3641</v>
      </c>
    </row>
    <row r="2170" spans="1:11" x14ac:dyDescent="0.3">
      <c r="A2170" s="5" t="str">
        <f t="shared" si="33"/>
        <v/>
      </c>
      <c r="B2170" t="s">
        <v>68</v>
      </c>
      <c r="C2170" t="s">
        <v>80</v>
      </c>
      <c r="D2170" s="8" t="s">
        <v>398</v>
      </c>
      <c r="E2170">
        <v>9</v>
      </c>
      <c r="F2170">
        <v>0.98030257225036621</v>
      </c>
      <c r="G2170">
        <v>0.97926545143127441</v>
      </c>
      <c r="H2170">
        <v>5.7563153095543385E-3</v>
      </c>
      <c r="I2170">
        <v>78.626205341865003</v>
      </c>
      <c r="J2170">
        <v>1</v>
      </c>
      <c r="K2170" s="6" t="s">
        <v>3642</v>
      </c>
    </row>
    <row r="2171" spans="1:11" x14ac:dyDescent="0.3">
      <c r="A2171" s="5" t="str">
        <f t="shared" si="33"/>
        <v/>
      </c>
      <c r="B2171" t="s">
        <v>68</v>
      </c>
      <c r="C2171" t="s">
        <v>80</v>
      </c>
      <c r="D2171" s="8" t="s">
        <v>398</v>
      </c>
      <c r="E2171">
        <v>10</v>
      </c>
      <c r="F2171">
        <v>1.1077598333358765</v>
      </c>
      <c r="G2171">
        <v>1.1199462413787842</v>
      </c>
      <c r="H2171">
        <v>6.9118682295084E-3</v>
      </c>
      <c r="I2171">
        <v>83.142375463818112</v>
      </c>
      <c r="J2171">
        <v>1</v>
      </c>
      <c r="K2171" s="6" t="s">
        <v>3643</v>
      </c>
    </row>
    <row r="2172" spans="1:11" x14ac:dyDescent="0.3">
      <c r="A2172" s="5" t="str">
        <f t="shared" si="33"/>
        <v/>
      </c>
      <c r="B2172" t="s">
        <v>68</v>
      </c>
      <c r="C2172" t="s">
        <v>80</v>
      </c>
      <c r="D2172" s="8" t="s">
        <v>398</v>
      </c>
      <c r="E2172">
        <v>11</v>
      </c>
      <c r="F2172">
        <v>1.3765945434570313</v>
      </c>
      <c r="G2172">
        <v>1.3863515853881836</v>
      </c>
      <c r="H2172">
        <v>7.8719547018408775E-3</v>
      </c>
      <c r="I2172">
        <v>88.377701953591171</v>
      </c>
      <c r="J2172">
        <v>1</v>
      </c>
      <c r="K2172" s="6" t="s">
        <v>3644</v>
      </c>
    </row>
    <row r="2173" spans="1:11" x14ac:dyDescent="0.3">
      <c r="A2173" s="5" t="str">
        <f t="shared" si="33"/>
        <v/>
      </c>
      <c r="B2173" t="s">
        <v>68</v>
      </c>
      <c r="C2173" t="s">
        <v>80</v>
      </c>
      <c r="D2173" s="8" t="s">
        <v>398</v>
      </c>
      <c r="E2173">
        <v>12</v>
      </c>
      <c r="F2173">
        <v>1.7858930826187134</v>
      </c>
      <c r="G2173">
        <v>1.7666771411895752</v>
      </c>
      <c r="H2173">
        <v>7.9619875177741051E-3</v>
      </c>
      <c r="I2173">
        <v>92.42639491003888</v>
      </c>
      <c r="J2173">
        <v>1</v>
      </c>
      <c r="K2173" s="6" t="s">
        <v>3645</v>
      </c>
    </row>
    <row r="2174" spans="1:11" x14ac:dyDescent="0.3">
      <c r="A2174" s="5" t="str">
        <f t="shared" si="33"/>
        <v/>
      </c>
      <c r="B2174" t="s">
        <v>68</v>
      </c>
      <c r="C2174" t="s">
        <v>80</v>
      </c>
      <c r="D2174" s="8" t="s">
        <v>398</v>
      </c>
      <c r="E2174">
        <v>13</v>
      </c>
      <c r="F2174">
        <v>2.1131260395050049</v>
      </c>
      <c r="G2174">
        <v>2.1122334003448486</v>
      </c>
      <c r="H2174">
        <v>4.5280675403773785E-3</v>
      </c>
      <c r="I2174">
        <v>94.284715701987423</v>
      </c>
      <c r="J2174">
        <v>1</v>
      </c>
      <c r="K2174" s="6" t="s">
        <v>3646</v>
      </c>
    </row>
    <row r="2175" spans="1:11" x14ac:dyDescent="0.3">
      <c r="A2175" s="5" t="str">
        <f t="shared" si="33"/>
        <v/>
      </c>
      <c r="B2175" t="s">
        <v>68</v>
      </c>
      <c r="C2175" t="s">
        <v>80</v>
      </c>
      <c r="D2175" s="8" t="s">
        <v>398</v>
      </c>
      <c r="E2175">
        <v>14</v>
      </c>
      <c r="F2175">
        <v>2.4300858974456787</v>
      </c>
      <c r="G2175">
        <v>2.430978536605835</v>
      </c>
      <c r="H2175">
        <v>4.5280675403773785E-3</v>
      </c>
      <c r="I2175">
        <v>96.554396723190024</v>
      </c>
      <c r="J2175">
        <v>1</v>
      </c>
      <c r="K2175" s="6" t="s">
        <v>3647</v>
      </c>
    </row>
    <row r="2176" spans="1:11" x14ac:dyDescent="0.3">
      <c r="A2176" s="5" t="str">
        <f t="shared" si="33"/>
        <v/>
      </c>
      <c r="B2176" t="s">
        <v>68</v>
      </c>
      <c r="C2176" t="s">
        <v>80</v>
      </c>
      <c r="D2176" s="8" t="s">
        <v>398</v>
      </c>
      <c r="E2176">
        <v>15</v>
      </c>
      <c r="F2176">
        <v>2.6752405166625977</v>
      </c>
      <c r="G2176">
        <v>2.6867363452911377</v>
      </c>
      <c r="H2176">
        <v>8.6839916184544563E-3</v>
      </c>
      <c r="I2176">
        <v>96.805307048690267</v>
      </c>
      <c r="J2176">
        <v>1</v>
      </c>
      <c r="K2176" s="6" t="s">
        <v>3648</v>
      </c>
    </row>
    <row r="2177" spans="1:11" x14ac:dyDescent="0.3">
      <c r="A2177" s="5" t="str">
        <f t="shared" si="33"/>
        <v/>
      </c>
      <c r="B2177" t="s">
        <v>68</v>
      </c>
      <c r="C2177" t="s">
        <v>80</v>
      </c>
      <c r="D2177" s="8" t="s">
        <v>398</v>
      </c>
      <c r="E2177">
        <v>16</v>
      </c>
      <c r="F2177">
        <v>2.901813268661499</v>
      </c>
      <c r="G2177">
        <v>1.9899975061416626</v>
      </c>
      <c r="H2177">
        <v>9.9398139864206314E-3</v>
      </c>
      <c r="I2177">
        <v>96.112617220622653</v>
      </c>
      <c r="J2177">
        <v>1</v>
      </c>
      <c r="K2177" s="6" t="s">
        <v>3649</v>
      </c>
    </row>
    <row r="2178" spans="1:11" x14ac:dyDescent="0.3">
      <c r="A2178" s="5" t="str">
        <f t="shared" ref="A2178:A2241" si="34">IF(AND(category = B2178, subcategory=C2178, reportdate = D2178), E2178, "")</f>
        <v/>
      </c>
      <c r="B2178" t="s">
        <v>68</v>
      </c>
      <c r="C2178" t="s">
        <v>80</v>
      </c>
      <c r="D2178" s="8" t="s">
        <v>398</v>
      </c>
      <c r="E2178">
        <v>17</v>
      </c>
      <c r="F2178">
        <v>3.0839581489562988</v>
      </c>
      <c r="G2178">
        <v>2.4416632652282715</v>
      </c>
      <c r="H2178">
        <v>1.027262955904007E-2</v>
      </c>
      <c r="I2178">
        <v>97.077579071990257</v>
      </c>
      <c r="J2178">
        <v>1</v>
      </c>
      <c r="K2178" s="6" t="s">
        <v>3650</v>
      </c>
    </row>
    <row r="2179" spans="1:11" x14ac:dyDescent="0.3">
      <c r="A2179" s="5" t="str">
        <f t="shared" si="34"/>
        <v/>
      </c>
      <c r="B2179" t="s">
        <v>68</v>
      </c>
      <c r="C2179" t="s">
        <v>80</v>
      </c>
      <c r="D2179" s="8" t="s">
        <v>398</v>
      </c>
      <c r="E2179">
        <v>18</v>
      </c>
      <c r="F2179">
        <v>3.2286350727081299</v>
      </c>
      <c r="G2179">
        <v>2.8863062858581543</v>
      </c>
      <c r="H2179">
        <v>1.0230788961052895E-2</v>
      </c>
      <c r="I2179">
        <v>95.94265370182913</v>
      </c>
      <c r="J2179">
        <v>1</v>
      </c>
      <c r="K2179" s="6" t="s">
        <v>3651</v>
      </c>
    </row>
    <row r="2180" spans="1:11" x14ac:dyDescent="0.3">
      <c r="A2180" s="5" t="str">
        <f t="shared" si="34"/>
        <v/>
      </c>
      <c r="B2180" t="s">
        <v>68</v>
      </c>
      <c r="C2180" t="s">
        <v>80</v>
      </c>
      <c r="D2180" s="8" t="s">
        <v>398</v>
      </c>
      <c r="E2180">
        <v>19</v>
      </c>
      <c r="F2180">
        <v>3.240100622177124</v>
      </c>
      <c r="G2180">
        <v>2.9681277275085449</v>
      </c>
      <c r="H2180">
        <v>1.0057272389531136E-2</v>
      </c>
      <c r="I2180">
        <v>94.756499009618352</v>
      </c>
      <c r="J2180">
        <v>1</v>
      </c>
      <c r="K2180" s="6" t="s">
        <v>3652</v>
      </c>
    </row>
    <row r="2181" spans="1:11" x14ac:dyDescent="0.3">
      <c r="A2181" s="5" t="str">
        <f t="shared" si="34"/>
        <v/>
      </c>
      <c r="B2181" t="s">
        <v>68</v>
      </c>
      <c r="C2181" t="s">
        <v>80</v>
      </c>
      <c r="D2181" s="8" t="s">
        <v>398</v>
      </c>
      <c r="E2181">
        <v>20</v>
      </c>
      <c r="F2181">
        <v>3.0798959732055664</v>
      </c>
      <c r="G2181">
        <v>3.3525183200836182</v>
      </c>
      <c r="H2181">
        <v>9.7688548266887665E-3</v>
      </c>
      <c r="I2181">
        <v>91.93676850487364</v>
      </c>
      <c r="J2181">
        <v>1</v>
      </c>
      <c r="K2181" s="6" t="s">
        <v>3653</v>
      </c>
    </row>
    <row r="2182" spans="1:11" x14ac:dyDescent="0.3">
      <c r="A2182" s="5" t="str">
        <f t="shared" si="34"/>
        <v/>
      </c>
      <c r="B2182" t="s">
        <v>68</v>
      </c>
      <c r="C2182" t="s">
        <v>80</v>
      </c>
      <c r="D2182" s="8" t="s">
        <v>398</v>
      </c>
      <c r="E2182">
        <v>21</v>
      </c>
      <c r="F2182">
        <v>2.8943147659301758</v>
      </c>
      <c r="G2182">
        <v>3.1056389808654785</v>
      </c>
      <c r="H2182">
        <v>9.3862283974885941E-3</v>
      </c>
      <c r="I2182">
        <v>86.158474704384318</v>
      </c>
      <c r="J2182">
        <v>1</v>
      </c>
      <c r="K2182" s="6" t="s">
        <v>3654</v>
      </c>
    </row>
    <row r="2183" spans="1:11" x14ac:dyDescent="0.3">
      <c r="A2183" s="5" t="str">
        <f t="shared" si="34"/>
        <v/>
      </c>
      <c r="B2183" t="s">
        <v>68</v>
      </c>
      <c r="C2183" t="s">
        <v>80</v>
      </c>
      <c r="D2183" s="8" t="s">
        <v>398</v>
      </c>
      <c r="E2183">
        <v>22</v>
      </c>
      <c r="F2183">
        <v>2.6741788387298584</v>
      </c>
      <c r="G2183">
        <v>2.7948410511016846</v>
      </c>
      <c r="H2183">
        <v>9.0746702626347542E-3</v>
      </c>
      <c r="I2183">
        <v>83.28274580224182</v>
      </c>
      <c r="J2183">
        <v>1</v>
      </c>
      <c r="K2183" s="6" t="s">
        <v>3655</v>
      </c>
    </row>
    <row r="2184" spans="1:11" x14ac:dyDescent="0.3">
      <c r="A2184" s="5" t="str">
        <f t="shared" si="34"/>
        <v/>
      </c>
      <c r="B2184" t="s">
        <v>68</v>
      </c>
      <c r="C2184" t="s">
        <v>80</v>
      </c>
      <c r="D2184" s="8" t="s">
        <v>398</v>
      </c>
      <c r="E2184">
        <v>23</v>
      </c>
      <c r="F2184">
        <v>2.4110627174377441</v>
      </c>
      <c r="G2184">
        <v>2.5019350051879883</v>
      </c>
      <c r="H2184">
        <v>8.8643236085772514E-3</v>
      </c>
      <c r="I2184">
        <v>81.690119084908233</v>
      </c>
      <c r="J2184">
        <v>1</v>
      </c>
      <c r="K2184" s="6" t="s">
        <v>3656</v>
      </c>
    </row>
    <row r="2185" spans="1:11" x14ac:dyDescent="0.3">
      <c r="A2185" s="5" t="str">
        <f t="shared" si="34"/>
        <v/>
      </c>
      <c r="B2185" t="s">
        <v>68</v>
      </c>
      <c r="C2185" t="s">
        <v>80</v>
      </c>
      <c r="D2185" s="8" t="s">
        <v>398</v>
      </c>
      <c r="E2185">
        <v>24</v>
      </c>
      <c r="F2185">
        <v>2.0768163204193115</v>
      </c>
      <c r="G2185">
        <v>2.1776401996612549</v>
      </c>
      <c r="H2185">
        <v>8.4444582462310791E-3</v>
      </c>
      <c r="I2185">
        <v>80.910764011465147</v>
      </c>
      <c r="J2185">
        <v>1</v>
      </c>
      <c r="K2185" s="6" t="s">
        <v>3657</v>
      </c>
    </row>
    <row r="2186" spans="1:11" x14ac:dyDescent="0.3">
      <c r="A2186" s="5" t="str">
        <f t="shared" si="34"/>
        <v/>
      </c>
      <c r="B2186" t="s">
        <v>68</v>
      </c>
      <c r="C2186" t="s">
        <v>80</v>
      </c>
      <c r="D2186" s="8" t="s">
        <v>399</v>
      </c>
      <c r="E2186">
        <v>1</v>
      </c>
      <c r="F2186">
        <v>1.8145331144332886</v>
      </c>
      <c r="G2186">
        <v>1.8550595045089722</v>
      </c>
      <c r="H2186">
        <v>8.014320395886898E-3</v>
      </c>
      <c r="I2186">
        <v>79.51586987271493</v>
      </c>
      <c r="J2186">
        <v>1</v>
      </c>
      <c r="K2186" s="6" t="s">
        <v>3658</v>
      </c>
    </row>
    <row r="2187" spans="1:11" x14ac:dyDescent="0.3">
      <c r="A2187" s="5" t="str">
        <f t="shared" si="34"/>
        <v/>
      </c>
      <c r="B2187" t="s">
        <v>68</v>
      </c>
      <c r="C2187" t="s">
        <v>80</v>
      </c>
      <c r="D2187" s="8" t="s">
        <v>399</v>
      </c>
      <c r="E2187">
        <v>2</v>
      </c>
      <c r="F2187">
        <v>1.5642199516296387</v>
      </c>
      <c r="G2187">
        <v>1.5810365676879883</v>
      </c>
      <c r="H2187">
        <v>7.4209999293088913E-3</v>
      </c>
      <c r="I2187">
        <v>78.853208343693481</v>
      </c>
      <c r="J2187">
        <v>1</v>
      </c>
      <c r="K2187" s="6" t="s">
        <v>3659</v>
      </c>
    </row>
    <row r="2188" spans="1:11" x14ac:dyDescent="0.3">
      <c r="A2188" s="5" t="str">
        <f t="shared" si="34"/>
        <v/>
      </c>
      <c r="B2188" t="s">
        <v>68</v>
      </c>
      <c r="C2188" t="s">
        <v>80</v>
      </c>
      <c r="D2188" s="8" t="s">
        <v>399</v>
      </c>
      <c r="E2188">
        <v>3</v>
      </c>
      <c r="F2188">
        <v>1.362947940826416</v>
      </c>
      <c r="G2188">
        <v>1.3765150308609009</v>
      </c>
      <c r="H2188">
        <v>6.6800671629607677E-3</v>
      </c>
      <c r="I2188">
        <v>78.484409480208797</v>
      </c>
      <c r="J2188">
        <v>1</v>
      </c>
      <c r="K2188" s="6" t="s">
        <v>3660</v>
      </c>
    </row>
    <row r="2189" spans="1:11" x14ac:dyDescent="0.3">
      <c r="A2189" s="5" t="str">
        <f t="shared" si="34"/>
        <v/>
      </c>
      <c r="B2189" t="s">
        <v>68</v>
      </c>
      <c r="C2189" t="s">
        <v>80</v>
      </c>
      <c r="D2189" s="8" t="s">
        <v>399</v>
      </c>
      <c r="E2189">
        <v>4</v>
      </c>
      <c r="F2189">
        <v>1.2175326347351074</v>
      </c>
      <c r="G2189">
        <v>1.2130844593048096</v>
      </c>
      <c r="H2189">
        <v>6.0338699258863926E-3</v>
      </c>
      <c r="I2189">
        <v>77.401259571363184</v>
      </c>
      <c r="J2189">
        <v>1</v>
      </c>
      <c r="K2189" s="6" t="s">
        <v>3661</v>
      </c>
    </row>
    <row r="2190" spans="1:11" x14ac:dyDescent="0.3">
      <c r="A2190" s="5" t="str">
        <f t="shared" si="34"/>
        <v/>
      </c>
      <c r="B2190" t="s">
        <v>68</v>
      </c>
      <c r="C2190" t="s">
        <v>80</v>
      </c>
      <c r="D2190" s="8" t="s">
        <v>399</v>
      </c>
      <c r="E2190">
        <v>5</v>
      </c>
      <c r="F2190">
        <v>1.0947496891021729</v>
      </c>
      <c r="G2190">
        <v>1.0888211727142334</v>
      </c>
      <c r="H2190">
        <v>5.3362869657576084E-3</v>
      </c>
      <c r="I2190">
        <v>76.468217777659021</v>
      </c>
      <c r="J2190">
        <v>1</v>
      </c>
      <c r="K2190" s="6" t="s">
        <v>3662</v>
      </c>
    </row>
    <row r="2191" spans="1:11" x14ac:dyDescent="0.3">
      <c r="A2191" s="5" t="str">
        <f t="shared" si="34"/>
        <v/>
      </c>
      <c r="B2191" t="s">
        <v>68</v>
      </c>
      <c r="C2191" t="s">
        <v>80</v>
      </c>
      <c r="D2191" s="8" t="s">
        <v>399</v>
      </c>
      <c r="E2191">
        <v>6</v>
      </c>
      <c r="F2191">
        <v>1.0097187757492065</v>
      </c>
      <c r="G2191">
        <v>1.0026726722717285</v>
      </c>
      <c r="H2191">
        <v>4.710762295871973E-3</v>
      </c>
      <c r="I2191">
        <v>75.943518314645715</v>
      </c>
      <c r="J2191">
        <v>1</v>
      </c>
      <c r="K2191" s="6" t="s">
        <v>3663</v>
      </c>
    </row>
    <row r="2192" spans="1:11" x14ac:dyDescent="0.3">
      <c r="A2192" s="5" t="str">
        <f t="shared" si="34"/>
        <v/>
      </c>
      <c r="B2192" t="s">
        <v>68</v>
      </c>
      <c r="C2192" t="s">
        <v>80</v>
      </c>
      <c r="D2192" s="8" t="s">
        <v>399</v>
      </c>
      <c r="E2192">
        <v>7</v>
      </c>
      <c r="F2192">
        <v>0.9587358832359314</v>
      </c>
      <c r="G2192">
        <v>0.95629405975341797</v>
      </c>
      <c r="H2192">
        <v>4.4002914801239967E-3</v>
      </c>
      <c r="I2192">
        <v>75.499751955015654</v>
      </c>
      <c r="J2192">
        <v>1</v>
      </c>
      <c r="K2192" s="6" t="s">
        <v>3664</v>
      </c>
    </row>
    <row r="2193" spans="1:11" x14ac:dyDescent="0.3">
      <c r="A2193" s="5" t="str">
        <f t="shared" si="34"/>
        <v/>
      </c>
      <c r="B2193" t="s">
        <v>68</v>
      </c>
      <c r="C2193" t="s">
        <v>80</v>
      </c>
      <c r="D2193" s="8" t="s">
        <v>399</v>
      </c>
      <c r="E2193">
        <v>8</v>
      </c>
      <c r="F2193">
        <v>0.9435914158821106</v>
      </c>
      <c r="G2193">
        <v>0.94107121229171753</v>
      </c>
      <c r="H2193">
        <v>4.7887037508189678E-3</v>
      </c>
      <c r="I2193">
        <v>75.358261562662221</v>
      </c>
      <c r="J2193">
        <v>1</v>
      </c>
      <c r="K2193" s="6" t="s">
        <v>3665</v>
      </c>
    </row>
    <row r="2194" spans="1:11" x14ac:dyDescent="0.3">
      <c r="A2194" s="5" t="str">
        <f t="shared" si="34"/>
        <v/>
      </c>
      <c r="B2194" t="s">
        <v>68</v>
      </c>
      <c r="C2194" t="s">
        <v>80</v>
      </c>
      <c r="D2194" s="8" t="s">
        <v>399</v>
      </c>
      <c r="E2194">
        <v>9</v>
      </c>
      <c r="F2194">
        <v>1.0026687383651733</v>
      </c>
      <c r="G2194">
        <v>0.9900328516960144</v>
      </c>
      <c r="H2194">
        <v>5.7539669796824455E-3</v>
      </c>
      <c r="I2194">
        <v>77.376103607343708</v>
      </c>
      <c r="J2194">
        <v>1</v>
      </c>
      <c r="K2194" s="6" t="s">
        <v>3666</v>
      </c>
    </row>
    <row r="2195" spans="1:11" x14ac:dyDescent="0.3">
      <c r="A2195" s="5" t="str">
        <f t="shared" si="34"/>
        <v/>
      </c>
      <c r="B2195" t="s">
        <v>68</v>
      </c>
      <c r="C2195" t="s">
        <v>80</v>
      </c>
      <c r="D2195" s="8" t="s">
        <v>399</v>
      </c>
      <c r="E2195">
        <v>10</v>
      </c>
      <c r="F2195">
        <v>1.1126084327697754</v>
      </c>
      <c r="G2195">
        <v>1.1008621454238892</v>
      </c>
      <c r="H2195">
        <v>6.9497530348598957E-3</v>
      </c>
      <c r="I2195">
        <v>81.728501302701531</v>
      </c>
      <c r="J2195">
        <v>1</v>
      </c>
      <c r="K2195" s="6" t="s">
        <v>3667</v>
      </c>
    </row>
    <row r="2196" spans="1:11" x14ac:dyDescent="0.3">
      <c r="A2196" s="5" t="str">
        <f t="shared" si="34"/>
        <v/>
      </c>
      <c r="B2196" t="s">
        <v>68</v>
      </c>
      <c r="C2196" t="s">
        <v>80</v>
      </c>
      <c r="D2196" s="8" t="s">
        <v>399</v>
      </c>
      <c r="E2196">
        <v>11</v>
      </c>
      <c r="F2196">
        <v>1.3082672357559204</v>
      </c>
      <c r="G2196">
        <v>1.299098014831543</v>
      </c>
      <c r="H2196">
        <v>8.0612320452928543E-3</v>
      </c>
      <c r="I2196">
        <v>86.224995159330476</v>
      </c>
      <c r="J2196">
        <v>1</v>
      </c>
      <c r="K2196" s="6" t="s">
        <v>3668</v>
      </c>
    </row>
    <row r="2197" spans="1:11" x14ac:dyDescent="0.3">
      <c r="A2197" s="5" t="str">
        <f t="shared" si="34"/>
        <v/>
      </c>
      <c r="B2197" t="s">
        <v>68</v>
      </c>
      <c r="C2197" t="s">
        <v>80</v>
      </c>
      <c r="D2197" s="8" t="s">
        <v>399</v>
      </c>
      <c r="E2197">
        <v>12</v>
      </c>
      <c r="F2197">
        <v>1.5810537338256836</v>
      </c>
      <c r="G2197">
        <v>1.5664318799972534</v>
      </c>
      <c r="H2197">
        <v>8.8273417204618454E-3</v>
      </c>
      <c r="I2197">
        <v>89.534675981688935</v>
      </c>
      <c r="J2197">
        <v>1</v>
      </c>
      <c r="K2197" s="6" t="s">
        <v>3669</v>
      </c>
    </row>
    <row r="2198" spans="1:11" x14ac:dyDescent="0.3">
      <c r="A2198" s="5" t="str">
        <f t="shared" si="34"/>
        <v/>
      </c>
      <c r="B2198" t="s">
        <v>68</v>
      </c>
      <c r="C2198" t="s">
        <v>80</v>
      </c>
      <c r="D2198" s="8" t="s">
        <v>399</v>
      </c>
      <c r="E2198">
        <v>13</v>
      </c>
      <c r="F2198">
        <v>1.9104834794998169</v>
      </c>
      <c r="G2198">
        <v>1.9042274951934814</v>
      </c>
      <c r="H2198">
        <v>9.1557521373033524E-3</v>
      </c>
      <c r="I2198">
        <v>92.002781035179055</v>
      </c>
      <c r="J2198">
        <v>1</v>
      </c>
      <c r="K2198" s="6" t="s">
        <v>3670</v>
      </c>
    </row>
    <row r="2199" spans="1:11" x14ac:dyDescent="0.3">
      <c r="A2199" s="5" t="str">
        <f t="shared" si="34"/>
        <v/>
      </c>
      <c r="B2199" t="s">
        <v>68</v>
      </c>
      <c r="C2199" t="s">
        <v>80</v>
      </c>
      <c r="D2199" s="8" t="s">
        <v>399</v>
      </c>
      <c r="E2199">
        <v>14</v>
      </c>
      <c r="F2199">
        <v>2.2623987197875977</v>
      </c>
      <c r="G2199">
        <v>2.2531306743621826</v>
      </c>
      <c r="H2199">
        <v>8.4412917494773865E-3</v>
      </c>
      <c r="I2199">
        <v>93.842393287447621</v>
      </c>
      <c r="J2199">
        <v>1</v>
      </c>
      <c r="K2199" s="6" t="s">
        <v>3671</v>
      </c>
    </row>
    <row r="2200" spans="1:11" x14ac:dyDescent="0.3">
      <c r="A2200" s="5" t="str">
        <f t="shared" si="34"/>
        <v/>
      </c>
      <c r="B2200" t="s">
        <v>68</v>
      </c>
      <c r="C2200" t="s">
        <v>80</v>
      </c>
      <c r="D2200" s="8" t="s">
        <v>399</v>
      </c>
      <c r="E2200">
        <v>15</v>
      </c>
      <c r="F2200">
        <v>2.5241472721099854</v>
      </c>
      <c r="G2200">
        <v>2.5219972133636475</v>
      </c>
      <c r="H2200">
        <v>4.4517568312585354E-3</v>
      </c>
      <c r="I2200">
        <v>93.98098735669511</v>
      </c>
      <c r="J2200">
        <v>1</v>
      </c>
      <c r="K2200" s="6" t="s">
        <v>3672</v>
      </c>
    </row>
    <row r="2201" spans="1:11" x14ac:dyDescent="0.3">
      <c r="A2201" s="5" t="str">
        <f t="shared" si="34"/>
        <v/>
      </c>
      <c r="B2201" t="s">
        <v>68</v>
      </c>
      <c r="C2201" t="s">
        <v>80</v>
      </c>
      <c r="D2201" s="8" t="s">
        <v>399</v>
      </c>
      <c r="E2201">
        <v>16</v>
      </c>
      <c r="F2201">
        <v>2.7370965480804443</v>
      </c>
      <c r="G2201">
        <v>2.7392466068267822</v>
      </c>
      <c r="H2201">
        <v>4.4517568312585354E-3</v>
      </c>
      <c r="I2201">
        <v>94.929377383423571</v>
      </c>
      <c r="J2201">
        <v>1</v>
      </c>
      <c r="K2201" s="6" t="s">
        <v>3673</v>
      </c>
    </row>
    <row r="2202" spans="1:11" x14ac:dyDescent="0.3">
      <c r="A2202" s="5" t="str">
        <f t="shared" si="34"/>
        <v/>
      </c>
      <c r="B2202" t="s">
        <v>68</v>
      </c>
      <c r="C2202" t="s">
        <v>80</v>
      </c>
      <c r="D2202" s="8" t="s">
        <v>399</v>
      </c>
      <c r="E2202">
        <v>17</v>
      </c>
      <c r="F2202">
        <v>2.8791491985321045</v>
      </c>
      <c r="G2202">
        <v>2.874495267868042</v>
      </c>
      <c r="H2202">
        <v>8.2421395927667618E-3</v>
      </c>
      <c r="I2202">
        <v>93.779789346914598</v>
      </c>
      <c r="J2202">
        <v>1</v>
      </c>
      <c r="K2202" s="6" t="s">
        <v>3674</v>
      </c>
    </row>
    <row r="2203" spans="1:11" x14ac:dyDescent="0.3">
      <c r="A2203" s="5" t="str">
        <f t="shared" si="34"/>
        <v/>
      </c>
      <c r="B2203" t="s">
        <v>68</v>
      </c>
      <c r="C2203" t="s">
        <v>80</v>
      </c>
      <c r="D2203" s="8" t="s">
        <v>399</v>
      </c>
      <c r="E2203">
        <v>18</v>
      </c>
      <c r="F2203">
        <v>2.9797346591949463</v>
      </c>
      <c r="G2203">
        <v>2.680976390838623</v>
      </c>
      <c r="H2203">
        <v>9.1606434434652328E-3</v>
      </c>
      <c r="I2203">
        <v>90.703031366456059</v>
      </c>
      <c r="J2203">
        <v>0.5</v>
      </c>
      <c r="K2203" s="6" t="s">
        <v>3675</v>
      </c>
    </row>
    <row r="2204" spans="1:11" x14ac:dyDescent="0.3">
      <c r="A2204" s="5" t="str">
        <f t="shared" si="34"/>
        <v/>
      </c>
      <c r="B2204" t="s">
        <v>68</v>
      </c>
      <c r="C2204" t="s">
        <v>80</v>
      </c>
      <c r="D2204" s="8" t="s">
        <v>399</v>
      </c>
      <c r="E2204">
        <v>19</v>
      </c>
      <c r="F2204">
        <v>2.9689991474151611</v>
      </c>
      <c r="G2204">
        <v>2.1651611328125</v>
      </c>
      <c r="H2204">
        <v>9.6798306331038475E-3</v>
      </c>
      <c r="I2204">
        <v>87.450985231216876</v>
      </c>
      <c r="J2204">
        <v>1</v>
      </c>
      <c r="K2204" s="6" t="s">
        <v>3676</v>
      </c>
    </row>
    <row r="2205" spans="1:11" x14ac:dyDescent="0.3">
      <c r="A2205" s="5" t="str">
        <f t="shared" si="34"/>
        <v/>
      </c>
      <c r="B2205" t="s">
        <v>68</v>
      </c>
      <c r="C2205" t="s">
        <v>80</v>
      </c>
      <c r="D2205" s="8" t="s">
        <v>399</v>
      </c>
      <c r="E2205">
        <v>20</v>
      </c>
      <c r="F2205">
        <v>2.7805807590484619</v>
      </c>
      <c r="G2205">
        <v>2.6801784038543701</v>
      </c>
      <c r="H2205">
        <v>9.2356903478503227E-3</v>
      </c>
      <c r="I2205">
        <v>85.043783921309185</v>
      </c>
      <c r="J2205">
        <v>0.5</v>
      </c>
      <c r="K2205" s="6" t="s">
        <v>3677</v>
      </c>
    </row>
    <row r="2206" spans="1:11" x14ac:dyDescent="0.3">
      <c r="A2206" s="5" t="str">
        <f t="shared" si="34"/>
        <v/>
      </c>
      <c r="B2206" t="s">
        <v>68</v>
      </c>
      <c r="C2206" t="s">
        <v>80</v>
      </c>
      <c r="D2206" s="8" t="s">
        <v>399</v>
      </c>
      <c r="E2206">
        <v>21</v>
      </c>
      <c r="F2206">
        <v>2.6469380855560303</v>
      </c>
      <c r="G2206">
        <v>2.8141074180603027</v>
      </c>
      <c r="H2206">
        <v>9.037872776389122E-3</v>
      </c>
      <c r="I2206">
        <v>81.873347261527599</v>
      </c>
      <c r="J2206">
        <v>1</v>
      </c>
      <c r="K2206" s="6" t="s">
        <v>3678</v>
      </c>
    </row>
    <row r="2207" spans="1:11" x14ac:dyDescent="0.3">
      <c r="A2207" s="5" t="str">
        <f t="shared" si="34"/>
        <v/>
      </c>
      <c r="B2207" t="s">
        <v>68</v>
      </c>
      <c r="C2207" t="s">
        <v>80</v>
      </c>
      <c r="D2207" s="8" t="s">
        <v>399</v>
      </c>
      <c r="E2207">
        <v>22</v>
      </c>
      <c r="F2207">
        <v>2.4549212455749512</v>
      </c>
      <c r="G2207">
        <v>2.5438175201416016</v>
      </c>
      <c r="H2207">
        <v>8.7227988988161087E-3</v>
      </c>
      <c r="I2207">
        <v>79.37265350078404</v>
      </c>
      <c r="J2207">
        <v>1</v>
      </c>
      <c r="K2207" s="6" t="s">
        <v>3679</v>
      </c>
    </row>
    <row r="2208" spans="1:11" x14ac:dyDescent="0.3">
      <c r="A2208" s="5" t="str">
        <f t="shared" si="34"/>
        <v/>
      </c>
      <c r="B2208" t="s">
        <v>68</v>
      </c>
      <c r="C2208" t="s">
        <v>80</v>
      </c>
      <c r="D2208" s="8" t="s">
        <v>399</v>
      </c>
      <c r="E2208">
        <v>23</v>
      </c>
      <c r="F2208">
        <v>2.1639235019683838</v>
      </c>
      <c r="G2208">
        <v>2.2651522159576416</v>
      </c>
      <c r="H2208">
        <v>8.6201969534158707E-3</v>
      </c>
      <c r="I2208">
        <v>78.337966695601963</v>
      </c>
      <c r="J2208">
        <v>1</v>
      </c>
      <c r="K2208" s="6" t="s">
        <v>3680</v>
      </c>
    </row>
    <row r="2209" spans="1:11" x14ac:dyDescent="0.3">
      <c r="A2209" s="5" t="str">
        <f t="shared" si="34"/>
        <v/>
      </c>
      <c r="B2209" t="s">
        <v>68</v>
      </c>
      <c r="C2209" t="s">
        <v>80</v>
      </c>
      <c r="D2209" s="8" t="s">
        <v>399</v>
      </c>
      <c r="E2209">
        <v>24</v>
      </c>
      <c r="F2209">
        <v>1.8159395456314087</v>
      </c>
      <c r="G2209">
        <v>1.8890091180801392</v>
      </c>
      <c r="H2209">
        <v>8.190961554646492E-3</v>
      </c>
      <c r="I2209">
        <v>77.426480836974278</v>
      </c>
      <c r="J2209">
        <v>1</v>
      </c>
      <c r="K2209" s="6" t="s">
        <v>3681</v>
      </c>
    </row>
    <row r="2210" spans="1:11" x14ac:dyDescent="0.3">
      <c r="A2210" s="5" t="str">
        <f t="shared" si="34"/>
        <v/>
      </c>
      <c r="B2210" t="s">
        <v>68</v>
      </c>
      <c r="C2210" t="s">
        <v>80</v>
      </c>
      <c r="D2210" s="8" t="s">
        <v>400</v>
      </c>
      <c r="E2210">
        <v>1</v>
      </c>
      <c r="F2210">
        <v>1.5507394075393677</v>
      </c>
      <c r="G2210">
        <v>1.5959471464157104</v>
      </c>
      <c r="H2210">
        <v>7.3652728460729122E-3</v>
      </c>
      <c r="I2210">
        <v>76.435893485229769</v>
      </c>
      <c r="J2210">
        <v>1</v>
      </c>
      <c r="K2210" s="6" t="s">
        <v>3682</v>
      </c>
    </row>
    <row r="2211" spans="1:11" x14ac:dyDescent="0.3">
      <c r="A2211" s="5" t="str">
        <f t="shared" si="34"/>
        <v/>
      </c>
      <c r="B2211" t="s">
        <v>68</v>
      </c>
      <c r="C2211" t="s">
        <v>80</v>
      </c>
      <c r="D2211" s="8" t="s">
        <v>400</v>
      </c>
      <c r="E2211">
        <v>2</v>
      </c>
      <c r="F2211">
        <v>1.3142799139022827</v>
      </c>
      <c r="G2211">
        <v>1.3603091239929199</v>
      </c>
      <c r="H2211">
        <v>6.7558609880506992E-3</v>
      </c>
      <c r="I2211">
        <v>75.704842703528598</v>
      </c>
      <c r="J2211">
        <v>1</v>
      </c>
      <c r="K2211" s="6" t="s">
        <v>3683</v>
      </c>
    </row>
    <row r="2212" spans="1:11" x14ac:dyDescent="0.3">
      <c r="A2212" s="5" t="str">
        <f t="shared" si="34"/>
        <v/>
      </c>
      <c r="B2212" t="s">
        <v>68</v>
      </c>
      <c r="C2212" t="s">
        <v>80</v>
      </c>
      <c r="D2212" s="8" t="s">
        <v>400</v>
      </c>
      <c r="E2212">
        <v>3</v>
      </c>
      <c r="F2212">
        <v>1.1633179187774658</v>
      </c>
      <c r="G2212">
        <v>1.182485818862915</v>
      </c>
      <c r="H2212">
        <v>6.1138821765780449E-3</v>
      </c>
      <c r="I2212">
        <v>75.248014004565761</v>
      </c>
      <c r="J2212">
        <v>1</v>
      </c>
      <c r="K2212" s="6" t="s">
        <v>3684</v>
      </c>
    </row>
    <row r="2213" spans="1:11" x14ac:dyDescent="0.3">
      <c r="A2213" s="5" t="str">
        <f t="shared" si="34"/>
        <v/>
      </c>
      <c r="B2213" t="s">
        <v>68</v>
      </c>
      <c r="C2213" t="s">
        <v>80</v>
      </c>
      <c r="D2213" s="8" t="s">
        <v>400</v>
      </c>
      <c r="E2213">
        <v>4</v>
      </c>
      <c r="F2213">
        <v>1.0454074144363403</v>
      </c>
      <c r="G2213">
        <v>1.0597687959671021</v>
      </c>
      <c r="H2213">
        <v>5.4531944915652275E-3</v>
      </c>
      <c r="I2213">
        <v>74.895811095978061</v>
      </c>
      <c r="J2213">
        <v>1</v>
      </c>
      <c r="K2213" s="6" t="s">
        <v>3685</v>
      </c>
    </row>
    <row r="2214" spans="1:11" x14ac:dyDescent="0.3">
      <c r="A2214" s="5" t="str">
        <f t="shared" si="34"/>
        <v/>
      </c>
      <c r="B2214" t="s">
        <v>68</v>
      </c>
      <c r="C2214" t="s">
        <v>80</v>
      </c>
      <c r="D2214" s="8" t="s">
        <v>400</v>
      </c>
      <c r="E2214">
        <v>5</v>
      </c>
      <c r="F2214">
        <v>0.96898400783538818</v>
      </c>
      <c r="G2214">
        <v>0.97506481409072876</v>
      </c>
      <c r="H2214">
        <v>4.8257471062242985E-3</v>
      </c>
      <c r="I2214">
        <v>74.464899406092556</v>
      </c>
      <c r="J2214">
        <v>1</v>
      </c>
      <c r="K2214" s="6" t="s">
        <v>3686</v>
      </c>
    </row>
    <row r="2215" spans="1:11" x14ac:dyDescent="0.3">
      <c r="A2215" s="5" t="str">
        <f t="shared" si="34"/>
        <v/>
      </c>
      <c r="B2215" t="s">
        <v>68</v>
      </c>
      <c r="C2215" t="s">
        <v>80</v>
      </c>
      <c r="D2215" s="8" t="s">
        <v>400</v>
      </c>
      <c r="E2215">
        <v>6</v>
      </c>
      <c r="F2215">
        <v>0.92816793918609619</v>
      </c>
      <c r="G2215">
        <v>0.93385285139083862</v>
      </c>
      <c r="H2215">
        <v>4.2869239114224911E-3</v>
      </c>
      <c r="I2215">
        <v>74.309218939439333</v>
      </c>
      <c r="J2215">
        <v>1</v>
      </c>
      <c r="K2215" s="6" t="s">
        <v>3687</v>
      </c>
    </row>
    <row r="2216" spans="1:11" x14ac:dyDescent="0.3">
      <c r="A2216" s="5" t="str">
        <f t="shared" si="34"/>
        <v/>
      </c>
      <c r="B2216" t="s">
        <v>68</v>
      </c>
      <c r="C2216" t="s">
        <v>80</v>
      </c>
      <c r="D2216" s="8" t="s">
        <v>400</v>
      </c>
      <c r="E2216">
        <v>7</v>
      </c>
      <c r="F2216">
        <v>0.92517197132110596</v>
      </c>
      <c r="G2216">
        <v>0.93565404415130615</v>
      </c>
      <c r="H2216">
        <v>4.0453057736158371E-3</v>
      </c>
      <c r="I2216">
        <v>74.680179120799338</v>
      </c>
      <c r="J2216">
        <v>1</v>
      </c>
      <c r="K2216" s="6" t="s">
        <v>3688</v>
      </c>
    </row>
    <row r="2217" spans="1:11" x14ac:dyDescent="0.3">
      <c r="A2217" s="5" t="str">
        <f t="shared" si="34"/>
        <v/>
      </c>
      <c r="B2217" t="s">
        <v>68</v>
      </c>
      <c r="C2217" t="s">
        <v>80</v>
      </c>
      <c r="D2217" s="8" t="s">
        <v>400</v>
      </c>
      <c r="E2217">
        <v>8</v>
      </c>
      <c r="F2217">
        <v>0.94159132242202759</v>
      </c>
      <c r="G2217">
        <v>0.95218640565872192</v>
      </c>
      <c r="H2217">
        <v>4.4091525487601757E-3</v>
      </c>
      <c r="I2217">
        <v>74.979437466207372</v>
      </c>
      <c r="J2217">
        <v>1</v>
      </c>
      <c r="K2217" s="6" t="s">
        <v>3689</v>
      </c>
    </row>
    <row r="2218" spans="1:11" x14ac:dyDescent="0.3">
      <c r="A2218" s="5" t="str">
        <f t="shared" si="34"/>
        <v/>
      </c>
      <c r="B2218" t="s">
        <v>68</v>
      </c>
      <c r="C2218" t="s">
        <v>80</v>
      </c>
      <c r="D2218" s="8" t="s">
        <v>400</v>
      </c>
      <c r="E2218">
        <v>9</v>
      </c>
      <c r="F2218">
        <v>0.94634896516799927</v>
      </c>
      <c r="G2218">
        <v>0.96316957473754883</v>
      </c>
      <c r="H2218">
        <v>5.1537444815039635E-3</v>
      </c>
      <c r="I2218">
        <v>76.565260946021453</v>
      </c>
      <c r="J2218">
        <v>1</v>
      </c>
      <c r="K2218" s="6" t="s">
        <v>3690</v>
      </c>
    </row>
    <row r="2219" spans="1:11" x14ac:dyDescent="0.3">
      <c r="A2219" s="5" t="str">
        <f t="shared" si="34"/>
        <v/>
      </c>
      <c r="B2219" t="s">
        <v>68</v>
      </c>
      <c r="C2219" t="s">
        <v>80</v>
      </c>
      <c r="D2219" s="8" t="s">
        <v>400</v>
      </c>
      <c r="E2219">
        <v>10</v>
      </c>
      <c r="F2219">
        <v>0.98460197448730469</v>
      </c>
      <c r="G2219">
        <v>1.005192756652832</v>
      </c>
      <c r="H2219">
        <v>5.981014110147953E-3</v>
      </c>
      <c r="I2219">
        <v>80.113177721627991</v>
      </c>
      <c r="J2219">
        <v>1</v>
      </c>
      <c r="K2219" s="6" t="s">
        <v>3691</v>
      </c>
    </row>
    <row r="2220" spans="1:11" x14ac:dyDescent="0.3">
      <c r="A2220" s="5" t="str">
        <f t="shared" si="34"/>
        <v/>
      </c>
      <c r="B2220" t="s">
        <v>68</v>
      </c>
      <c r="C2220" t="s">
        <v>80</v>
      </c>
      <c r="D2220" s="8" t="s">
        <v>400</v>
      </c>
      <c r="E2220">
        <v>11</v>
      </c>
      <c r="F2220">
        <v>1.1476054191589355</v>
      </c>
      <c r="G2220">
        <v>1.1454192399978638</v>
      </c>
      <c r="H2220">
        <v>6.7552560940384865E-3</v>
      </c>
      <c r="I2220">
        <v>84.442018645040918</v>
      </c>
      <c r="J2220">
        <v>1</v>
      </c>
      <c r="K2220" s="6" t="s">
        <v>3692</v>
      </c>
    </row>
    <row r="2221" spans="1:11" x14ac:dyDescent="0.3">
      <c r="A2221" s="5" t="str">
        <f t="shared" si="34"/>
        <v/>
      </c>
      <c r="B2221" t="s">
        <v>68</v>
      </c>
      <c r="C2221" t="s">
        <v>80</v>
      </c>
      <c r="D2221" s="8" t="s">
        <v>400</v>
      </c>
      <c r="E2221">
        <v>12</v>
      </c>
      <c r="F2221">
        <v>1.3978474140167236</v>
      </c>
      <c r="G2221">
        <v>1.3912301063537598</v>
      </c>
      <c r="H2221">
        <v>7.137637585401535E-3</v>
      </c>
      <c r="I2221">
        <v>87.730397219245944</v>
      </c>
      <c r="J2221">
        <v>1</v>
      </c>
      <c r="K2221" s="6" t="s">
        <v>3693</v>
      </c>
    </row>
    <row r="2222" spans="1:11" x14ac:dyDescent="0.3">
      <c r="A2222" s="5" t="str">
        <f t="shared" si="34"/>
        <v/>
      </c>
      <c r="B2222" t="s">
        <v>68</v>
      </c>
      <c r="C2222" t="s">
        <v>80</v>
      </c>
      <c r="D2222" s="8" t="s">
        <v>400</v>
      </c>
      <c r="E2222">
        <v>13</v>
      </c>
      <c r="F2222">
        <v>1.5760889053344727</v>
      </c>
      <c r="G2222">
        <v>1.5732284784317017</v>
      </c>
      <c r="H2222">
        <v>4.2247525416314602E-3</v>
      </c>
      <c r="I2222">
        <v>89.595179560638201</v>
      </c>
      <c r="J2222">
        <v>1</v>
      </c>
      <c r="K2222" s="6" t="s">
        <v>3694</v>
      </c>
    </row>
    <row r="2223" spans="1:11" x14ac:dyDescent="0.3">
      <c r="A2223" s="5" t="str">
        <f t="shared" si="34"/>
        <v/>
      </c>
      <c r="B2223" t="s">
        <v>68</v>
      </c>
      <c r="C2223" t="s">
        <v>80</v>
      </c>
      <c r="D2223" s="8" t="s">
        <v>400</v>
      </c>
      <c r="E2223">
        <v>14</v>
      </c>
      <c r="F2223">
        <v>1.8526079654693604</v>
      </c>
      <c r="G2223">
        <v>1.8554683923721313</v>
      </c>
      <c r="H2223">
        <v>4.2247525416314602E-3</v>
      </c>
      <c r="I2223">
        <v>90.721139449536295</v>
      </c>
      <c r="J2223">
        <v>1</v>
      </c>
      <c r="K2223" s="6" t="s">
        <v>3695</v>
      </c>
    </row>
    <row r="2224" spans="1:11" x14ac:dyDescent="0.3">
      <c r="A2224" s="5" t="str">
        <f t="shared" si="34"/>
        <v/>
      </c>
      <c r="B2224" t="s">
        <v>68</v>
      </c>
      <c r="C2224" t="s">
        <v>80</v>
      </c>
      <c r="D2224" s="8" t="s">
        <v>400</v>
      </c>
      <c r="E2224">
        <v>15</v>
      </c>
      <c r="F2224">
        <v>2.1513698101043701</v>
      </c>
      <c r="G2224">
        <v>2.1796691417694092</v>
      </c>
      <c r="H2224">
        <v>7.8378673642873764E-3</v>
      </c>
      <c r="I2224">
        <v>92.473169012809805</v>
      </c>
      <c r="J2224">
        <v>1</v>
      </c>
      <c r="K2224" s="6" t="s">
        <v>3696</v>
      </c>
    </row>
    <row r="2225" spans="1:11" x14ac:dyDescent="0.3">
      <c r="A2225" s="5" t="str">
        <f t="shared" si="34"/>
        <v/>
      </c>
      <c r="B2225" t="s">
        <v>68</v>
      </c>
      <c r="C2225" t="s">
        <v>80</v>
      </c>
      <c r="D2225" s="8" t="s">
        <v>400</v>
      </c>
      <c r="E2225">
        <v>16</v>
      </c>
      <c r="F2225">
        <v>2.4950711727142334</v>
      </c>
      <c r="G2225">
        <v>1.8236286640167236</v>
      </c>
      <c r="H2225">
        <v>8.7439790368080139E-3</v>
      </c>
      <c r="I2225">
        <v>93.67717850688588</v>
      </c>
      <c r="J2225">
        <v>0.5</v>
      </c>
      <c r="K2225" s="6" t="s">
        <v>3697</v>
      </c>
    </row>
    <row r="2226" spans="1:11" x14ac:dyDescent="0.3">
      <c r="A2226" s="5" t="str">
        <f t="shared" si="34"/>
        <v/>
      </c>
      <c r="B2226" t="s">
        <v>68</v>
      </c>
      <c r="C2226" t="s">
        <v>80</v>
      </c>
      <c r="D2226" s="8" t="s">
        <v>400</v>
      </c>
      <c r="E2226">
        <v>17</v>
      </c>
      <c r="F2226">
        <v>2.789020299911499</v>
      </c>
      <c r="G2226">
        <v>2.0260686874389648</v>
      </c>
      <c r="H2226">
        <v>9.0868603438138962E-3</v>
      </c>
      <c r="I2226">
        <v>94.897268566736827</v>
      </c>
      <c r="J2226">
        <v>1</v>
      </c>
      <c r="K2226" s="6" t="s">
        <v>3698</v>
      </c>
    </row>
    <row r="2227" spans="1:11" x14ac:dyDescent="0.3">
      <c r="A2227" s="5" t="str">
        <f t="shared" si="34"/>
        <v/>
      </c>
      <c r="B2227" t="s">
        <v>68</v>
      </c>
      <c r="C2227" t="s">
        <v>80</v>
      </c>
      <c r="D2227" s="8" t="s">
        <v>400</v>
      </c>
      <c r="E2227">
        <v>18</v>
      </c>
      <c r="F2227">
        <v>3.0503590106964111</v>
      </c>
      <c r="G2227">
        <v>2.6400327682495117</v>
      </c>
      <c r="H2227">
        <v>8.9441435411572456E-3</v>
      </c>
      <c r="I2227">
        <v>94.41936991347751</v>
      </c>
      <c r="J2227">
        <v>1</v>
      </c>
      <c r="K2227" s="6" t="s">
        <v>3699</v>
      </c>
    </row>
    <row r="2228" spans="1:11" x14ac:dyDescent="0.3">
      <c r="A2228" s="5" t="str">
        <f t="shared" si="34"/>
        <v/>
      </c>
      <c r="B2228" t="s">
        <v>68</v>
      </c>
      <c r="C2228" t="s">
        <v>80</v>
      </c>
      <c r="D2228" s="8" t="s">
        <v>400</v>
      </c>
      <c r="E2228">
        <v>19</v>
      </c>
      <c r="F2228">
        <v>3.1171247959136963</v>
      </c>
      <c r="G2228">
        <v>2.8391213417053223</v>
      </c>
      <c r="H2228">
        <v>8.8123036548495293E-3</v>
      </c>
      <c r="I2228">
        <v>92.499433814310891</v>
      </c>
      <c r="J2228">
        <v>1</v>
      </c>
      <c r="K2228" s="6" t="s">
        <v>3700</v>
      </c>
    </row>
    <row r="2229" spans="1:11" x14ac:dyDescent="0.3">
      <c r="A2229" s="5" t="str">
        <f t="shared" si="34"/>
        <v/>
      </c>
      <c r="B2229" t="s">
        <v>68</v>
      </c>
      <c r="C2229" t="s">
        <v>80</v>
      </c>
      <c r="D2229" s="8" t="s">
        <v>400</v>
      </c>
      <c r="E2229">
        <v>20</v>
      </c>
      <c r="F2229">
        <v>2.9348952770233154</v>
      </c>
      <c r="G2229">
        <v>3.1682958602905273</v>
      </c>
      <c r="H2229">
        <v>8.4761166945099831E-3</v>
      </c>
      <c r="I2229">
        <v>90.095027782859475</v>
      </c>
      <c r="J2229">
        <v>0.5</v>
      </c>
      <c r="K2229" s="6" t="s">
        <v>3701</v>
      </c>
    </row>
    <row r="2230" spans="1:11" x14ac:dyDescent="0.3">
      <c r="A2230" s="5" t="str">
        <f t="shared" si="34"/>
        <v/>
      </c>
      <c r="B2230" t="s">
        <v>68</v>
      </c>
      <c r="C2230" t="s">
        <v>80</v>
      </c>
      <c r="D2230" s="8" t="s">
        <v>400</v>
      </c>
      <c r="E2230">
        <v>21</v>
      </c>
      <c r="F2230">
        <v>2.8139691352844238</v>
      </c>
      <c r="G2230">
        <v>3.1291983127593994</v>
      </c>
      <c r="H2230">
        <v>8.3089908584952354E-3</v>
      </c>
      <c r="I2230">
        <v>87.083956983271776</v>
      </c>
      <c r="J2230">
        <v>1</v>
      </c>
      <c r="K2230" s="6" t="s">
        <v>3702</v>
      </c>
    </row>
    <row r="2231" spans="1:11" x14ac:dyDescent="0.3">
      <c r="A2231" s="5" t="str">
        <f t="shared" si="34"/>
        <v/>
      </c>
      <c r="B2231" t="s">
        <v>68</v>
      </c>
      <c r="C2231" t="s">
        <v>80</v>
      </c>
      <c r="D2231" s="8" t="s">
        <v>400</v>
      </c>
      <c r="E2231">
        <v>22</v>
      </c>
      <c r="F2231">
        <v>2.5906784534454346</v>
      </c>
      <c r="G2231">
        <v>2.7683932781219482</v>
      </c>
      <c r="H2231">
        <v>7.9772090539336205E-3</v>
      </c>
      <c r="I2231">
        <v>82.652212751339093</v>
      </c>
      <c r="J2231">
        <v>1</v>
      </c>
      <c r="K2231" s="6" t="s">
        <v>3703</v>
      </c>
    </row>
    <row r="2232" spans="1:11" x14ac:dyDescent="0.3">
      <c r="A2232" s="5" t="str">
        <f t="shared" si="34"/>
        <v/>
      </c>
      <c r="B2232" t="s">
        <v>68</v>
      </c>
      <c r="C2232" t="s">
        <v>80</v>
      </c>
      <c r="D2232" s="8" t="s">
        <v>400</v>
      </c>
      <c r="E2232">
        <v>23</v>
      </c>
      <c r="F2232">
        <v>2.2855000495910645</v>
      </c>
      <c r="G2232">
        <v>2.4108538627624512</v>
      </c>
      <c r="H2232">
        <v>7.9823862761259079E-3</v>
      </c>
      <c r="I2232">
        <v>80.300135249009543</v>
      </c>
      <c r="J2232">
        <v>1</v>
      </c>
      <c r="K2232" s="6" t="s">
        <v>3704</v>
      </c>
    </row>
    <row r="2233" spans="1:11" x14ac:dyDescent="0.3">
      <c r="A2233" s="5" t="str">
        <f t="shared" si="34"/>
        <v/>
      </c>
      <c r="B2233" t="s">
        <v>68</v>
      </c>
      <c r="C2233" t="s">
        <v>80</v>
      </c>
      <c r="D2233" s="8" t="s">
        <v>400</v>
      </c>
      <c r="E2233">
        <v>24</v>
      </c>
      <c r="F2233">
        <v>1.9206727743148804</v>
      </c>
      <c r="G2233">
        <v>2.0243692398071289</v>
      </c>
      <c r="H2233">
        <v>7.6629798859357834E-3</v>
      </c>
      <c r="I2233">
        <v>78.977617932911059</v>
      </c>
      <c r="J2233">
        <v>1</v>
      </c>
      <c r="K2233" s="6" t="s">
        <v>3705</v>
      </c>
    </row>
    <row r="2234" spans="1:11" x14ac:dyDescent="0.3">
      <c r="A2234" s="5" t="str">
        <f t="shared" si="34"/>
        <v/>
      </c>
      <c r="B2234" t="s">
        <v>68</v>
      </c>
      <c r="C2234" t="s">
        <v>80</v>
      </c>
      <c r="D2234" s="8" t="s">
        <v>401</v>
      </c>
      <c r="E2234">
        <v>1</v>
      </c>
      <c r="F2234">
        <v>1.6317626237869263</v>
      </c>
      <c r="G2234">
        <v>1.7012795209884644</v>
      </c>
      <c r="H2234">
        <v>7.2280289605259895E-3</v>
      </c>
      <c r="I2234">
        <v>77.972501130747176</v>
      </c>
      <c r="J2234">
        <v>1</v>
      </c>
      <c r="K2234" s="6" t="s">
        <v>3706</v>
      </c>
    </row>
    <row r="2235" spans="1:11" x14ac:dyDescent="0.3">
      <c r="A2235" s="5" t="str">
        <f t="shared" si="34"/>
        <v/>
      </c>
      <c r="B2235" t="s">
        <v>68</v>
      </c>
      <c r="C2235" t="s">
        <v>80</v>
      </c>
      <c r="D2235" s="8" t="s">
        <v>401</v>
      </c>
      <c r="E2235">
        <v>2</v>
      </c>
      <c r="F2235">
        <v>1.3961670398712158</v>
      </c>
      <c r="G2235">
        <v>1.4425716400146484</v>
      </c>
      <c r="H2235">
        <v>6.6087092272937298E-3</v>
      </c>
      <c r="I2235">
        <v>77.175267122626806</v>
      </c>
      <c r="J2235">
        <v>1</v>
      </c>
      <c r="K2235" s="6" t="s">
        <v>3707</v>
      </c>
    </row>
    <row r="2236" spans="1:11" x14ac:dyDescent="0.3">
      <c r="A2236" s="5" t="str">
        <f t="shared" si="34"/>
        <v/>
      </c>
      <c r="B2236" t="s">
        <v>68</v>
      </c>
      <c r="C2236" t="s">
        <v>80</v>
      </c>
      <c r="D2236" s="8" t="s">
        <v>401</v>
      </c>
      <c r="E2236">
        <v>3</v>
      </c>
      <c r="F2236">
        <v>1.225272536277771</v>
      </c>
      <c r="G2236">
        <v>1.2609270811080933</v>
      </c>
      <c r="H2236">
        <v>5.9841298498213291E-3</v>
      </c>
      <c r="I2236">
        <v>76.402101657595054</v>
      </c>
      <c r="J2236">
        <v>1</v>
      </c>
      <c r="K2236" s="6" t="s">
        <v>3708</v>
      </c>
    </row>
    <row r="2237" spans="1:11" x14ac:dyDescent="0.3">
      <c r="A2237" s="5" t="str">
        <f t="shared" si="34"/>
        <v/>
      </c>
      <c r="B2237" t="s">
        <v>68</v>
      </c>
      <c r="C2237" t="s">
        <v>80</v>
      </c>
      <c r="D2237" s="8" t="s">
        <v>401</v>
      </c>
      <c r="E2237">
        <v>4</v>
      </c>
      <c r="F2237">
        <v>1.0894150733947754</v>
      </c>
      <c r="G2237">
        <v>1.1222381591796875</v>
      </c>
      <c r="H2237">
        <v>5.3549832664430141E-3</v>
      </c>
      <c r="I2237">
        <v>75.723014510168781</v>
      </c>
      <c r="J2237">
        <v>1</v>
      </c>
      <c r="K2237" s="6" t="s">
        <v>3709</v>
      </c>
    </row>
    <row r="2238" spans="1:11" x14ac:dyDescent="0.3">
      <c r="A2238" s="5" t="str">
        <f t="shared" si="34"/>
        <v/>
      </c>
      <c r="B2238" t="s">
        <v>68</v>
      </c>
      <c r="C2238" t="s">
        <v>80</v>
      </c>
      <c r="D2238" s="8" t="s">
        <v>401</v>
      </c>
      <c r="E2238">
        <v>5</v>
      </c>
      <c r="F2238">
        <v>1.0074820518493652</v>
      </c>
      <c r="G2238">
        <v>1.0175628662109375</v>
      </c>
      <c r="H2238">
        <v>4.7669177874922752E-3</v>
      </c>
      <c r="I2238">
        <v>75.123261881901442</v>
      </c>
      <c r="J2238">
        <v>1</v>
      </c>
      <c r="K2238" s="6" t="s">
        <v>3710</v>
      </c>
    </row>
    <row r="2239" spans="1:11" x14ac:dyDescent="0.3">
      <c r="A2239" s="5" t="str">
        <f t="shared" si="34"/>
        <v/>
      </c>
      <c r="B2239" t="s">
        <v>68</v>
      </c>
      <c r="C2239" t="s">
        <v>80</v>
      </c>
      <c r="D2239" s="8" t="s">
        <v>401</v>
      </c>
      <c r="E2239">
        <v>6</v>
      </c>
      <c r="F2239">
        <v>0.95338279008865356</v>
      </c>
      <c r="G2239">
        <v>0.96790909767150879</v>
      </c>
      <c r="H2239">
        <v>4.2108776979148388E-3</v>
      </c>
      <c r="I2239">
        <v>74.877653322446832</v>
      </c>
      <c r="J2239">
        <v>1</v>
      </c>
      <c r="K2239" s="6" t="s">
        <v>3711</v>
      </c>
    </row>
    <row r="2240" spans="1:11" x14ac:dyDescent="0.3">
      <c r="A2240" s="5" t="str">
        <f t="shared" si="34"/>
        <v/>
      </c>
      <c r="B2240" t="s">
        <v>68</v>
      </c>
      <c r="C2240" t="s">
        <v>80</v>
      </c>
      <c r="D2240" s="8" t="s">
        <v>401</v>
      </c>
      <c r="E2240">
        <v>7</v>
      </c>
      <c r="F2240">
        <v>0.94598156213760376</v>
      </c>
      <c r="G2240">
        <v>0.96618682146072388</v>
      </c>
      <c r="H2240">
        <v>4.005183931440115E-3</v>
      </c>
      <c r="I2240">
        <v>74.704079369306115</v>
      </c>
      <c r="J2240">
        <v>1</v>
      </c>
      <c r="K2240" s="6" t="s">
        <v>3712</v>
      </c>
    </row>
    <row r="2241" spans="1:11" x14ac:dyDescent="0.3">
      <c r="A2241" s="5" t="str">
        <f t="shared" si="34"/>
        <v/>
      </c>
      <c r="B2241" t="s">
        <v>68</v>
      </c>
      <c r="C2241" t="s">
        <v>80</v>
      </c>
      <c r="D2241" s="8" t="s">
        <v>401</v>
      </c>
      <c r="E2241">
        <v>8</v>
      </c>
      <c r="F2241">
        <v>0.95877069234848022</v>
      </c>
      <c r="G2241">
        <v>0.98289048671722412</v>
      </c>
      <c r="H2241">
        <v>4.3936227448284626E-3</v>
      </c>
      <c r="I2241">
        <v>74.722950524098479</v>
      </c>
      <c r="J2241">
        <v>1</v>
      </c>
      <c r="K2241" s="6" t="s">
        <v>3713</v>
      </c>
    </row>
    <row r="2242" spans="1:11" x14ac:dyDescent="0.3">
      <c r="A2242" s="5" t="str">
        <f t="shared" ref="A2242:A2305" si="35">IF(AND(category = B2242, subcategory=C2242, reportdate = D2242), E2242, "")</f>
        <v/>
      </c>
      <c r="B2242" t="s">
        <v>68</v>
      </c>
      <c r="C2242" t="s">
        <v>80</v>
      </c>
      <c r="D2242" s="8" t="s">
        <v>401</v>
      </c>
      <c r="E2242">
        <v>9</v>
      </c>
      <c r="F2242">
        <v>1.0036364793777466</v>
      </c>
      <c r="G2242">
        <v>1.0191675424575806</v>
      </c>
      <c r="H2242">
        <v>5.1208371296525002E-3</v>
      </c>
      <c r="I2242">
        <v>76.492824752419949</v>
      </c>
      <c r="J2242">
        <v>1</v>
      </c>
      <c r="K2242" s="6" t="s">
        <v>3714</v>
      </c>
    </row>
    <row r="2243" spans="1:11" x14ac:dyDescent="0.3">
      <c r="A2243" s="5" t="str">
        <f t="shared" si="35"/>
        <v/>
      </c>
      <c r="B2243" t="s">
        <v>68</v>
      </c>
      <c r="C2243" t="s">
        <v>80</v>
      </c>
      <c r="D2243" s="8" t="s">
        <v>401</v>
      </c>
      <c r="E2243">
        <v>10</v>
      </c>
      <c r="F2243">
        <v>1.0670497417449951</v>
      </c>
      <c r="G2243">
        <v>1.0786298513412476</v>
      </c>
      <c r="H2243">
        <v>5.6641381233930588E-3</v>
      </c>
      <c r="I2243">
        <v>80.692788119400774</v>
      </c>
      <c r="J2243">
        <v>1</v>
      </c>
      <c r="K2243" s="6" t="s">
        <v>3715</v>
      </c>
    </row>
    <row r="2244" spans="1:11" x14ac:dyDescent="0.3">
      <c r="A2244" s="5" t="str">
        <f t="shared" si="35"/>
        <v/>
      </c>
      <c r="B2244" t="s">
        <v>68</v>
      </c>
      <c r="C2244" t="s">
        <v>80</v>
      </c>
      <c r="D2244" s="8" t="s">
        <v>401</v>
      </c>
      <c r="E2244">
        <v>11</v>
      </c>
      <c r="F2244">
        <v>1.2527291774749756</v>
      </c>
      <c r="G2244">
        <v>1.2484029531478882</v>
      </c>
      <c r="H2244">
        <v>3.8597963284701109E-3</v>
      </c>
      <c r="I2244">
        <v>85.990740494859594</v>
      </c>
      <c r="J2244">
        <v>1</v>
      </c>
      <c r="K2244" s="6" t="s">
        <v>3716</v>
      </c>
    </row>
    <row r="2245" spans="1:11" x14ac:dyDescent="0.3">
      <c r="A2245" s="5" t="str">
        <f t="shared" si="35"/>
        <v/>
      </c>
      <c r="B2245" t="s">
        <v>68</v>
      </c>
      <c r="C2245" t="s">
        <v>80</v>
      </c>
      <c r="D2245" s="8" t="s">
        <v>401</v>
      </c>
      <c r="E2245">
        <v>12</v>
      </c>
      <c r="F2245">
        <v>1.6013956069946289</v>
      </c>
      <c r="G2245">
        <v>1.6057218313217163</v>
      </c>
      <c r="H2245">
        <v>3.8597963284701109E-3</v>
      </c>
      <c r="I2245">
        <v>90.404869407629306</v>
      </c>
      <c r="J2245">
        <v>1</v>
      </c>
      <c r="K2245" s="6" t="s">
        <v>3717</v>
      </c>
    </row>
    <row r="2246" spans="1:11" x14ac:dyDescent="0.3">
      <c r="A2246" s="5" t="str">
        <f t="shared" si="35"/>
        <v/>
      </c>
      <c r="B2246" t="s">
        <v>68</v>
      </c>
      <c r="C2246" t="s">
        <v>80</v>
      </c>
      <c r="D2246" s="8" t="s">
        <v>401</v>
      </c>
      <c r="E2246">
        <v>13</v>
      </c>
      <c r="F2246">
        <v>2.0753061771392822</v>
      </c>
      <c r="G2246">
        <v>2.1022167205810547</v>
      </c>
      <c r="H2246">
        <v>7.8456122428178787E-3</v>
      </c>
      <c r="I2246">
        <v>94.34825765262427</v>
      </c>
      <c r="J2246">
        <v>1</v>
      </c>
      <c r="K2246" s="6" t="s">
        <v>3718</v>
      </c>
    </row>
    <row r="2247" spans="1:11" x14ac:dyDescent="0.3">
      <c r="A2247" s="5" t="str">
        <f t="shared" si="35"/>
        <v/>
      </c>
      <c r="B2247" t="s">
        <v>68</v>
      </c>
      <c r="C2247" t="s">
        <v>80</v>
      </c>
      <c r="D2247" s="8" t="s">
        <v>401</v>
      </c>
      <c r="E2247">
        <v>14</v>
      </c>
      <c r="F2247">
        <v>2.6290135383605957</v>
      </c>
      <c r="G2247">
        <v>2.4377589225769043</v>
      </c>
      <c r="H2247">
        <v>8.9596323668956757E-3</v>
      </c>
      <c r="I2247">
        <v>98.599195286693515</v>
      </c>
      <c r="J2247">
        <v>0.5</v>
      </c>
      <c r="K2247" s="6" t="s">
        <v>3719</v>
      </c>
    </row>
    <row r="2248" spans="1:11" x14ac:dyDescent="0.3">
      <c r="A2248" s="5" t="str">
        <f t="shared" si="35"/>
        <v/>
      </c>
      <c r="B2248" t="s">
        <v>68</v>
      </c>
      <c r="C2248" t="s">
        <v>80</v>
      </c>
      <c r="D2248" s="8" t="s">
        <v>401</v>
      </c>
      <c r="E2248">
        <v>15</v>
      </c>
      <c r="F2248">
        <v>2.9171674251556396</v>
      </c>
      <c r="G2248">
        <v>1.8547698259353638</v>
      </c>
      <c r="H2248">
        <v>9.6322484314441681E-3</v>
      </c>
      <c r="I2248">
        <v>100.11556776271571</v>
      </c>
      <c r="J2248">
        <v>1</v>
      </c>
      <c r="K2248" s="6" t="s">
        <v>3720</v>
      </c>
    </row>
    <row r="2249" spans="1:11" x14ac:dyDescent="0.3">
      <c r="A2249" s="5" t="str">
        <f t="shared" si="35"/>
        <v/>
      </c>
      <c r="B2249" t="s">
        <v>68</v>
      </c>
      <c r="C2249" t="s">
        <v>80</v>
      </c>
      <c r="D2249" s="8" t="s">
        <v>401</v>
      </c>
      <c r="E2249">
        <v>16</v>
      </c>
      <c r="F2249">
        <v>3.1282286643981934</v>
      </c>
      <c r="G2249">
        <v>2.5542449951171875</v>
      </c>
      <c r="H2249">
        <v>9.4508863985538483E-3</v>
      </c>
      <c r="I2249">
        <v>101.33907389577759</v>
      </c>
      <c r="J2249">
        <v>1</v>
      </c>
      <c r="K2249" s="6" t="s">
        <v>3721</v>
      </c>
    </row>
    <row r="2250" spans="1:11" x14ac:dyDescent="0.3">
      <c r="A2250" s="5" t="str">
        <f t="shared" si="35"/>
        <v/>
      </c>
      <c r="B2250" t="s">
        <v>68</v>
      </c>
      <c r="C2250" t="s">
        <v>80</v>
      </c>
      <c r="D2250" s="8" t="s">
        <v>401</v>
      </c>
      <c r="E2250">
        <v>17</v>
      </c>
      <c r="F2250">
        <v>3.170161247253418</v>
      </c>
      <c r="G2250">
        <v>2.8189787864685059</v>
      </c>
      <c r="H2250">
        <v>9.1059096157550812E-3</v>
      </c>
      <c r="I2250">
        <v>97.588996979079695</v>
      </c>
      <c r="J2250">
        <v>1</v>
      </c>
      <c r="K2250" s="6" t="s">
        <v>3722</v>
      </c>
    </row>
    <row r="2251" spans="1:11" x14ac:dyDescent="0.3">
      <c r="A2251" s="5" t="str">
        <f t="shared" si="35"/>
        <v/>
      </c>
      <c r="B2251" t="s">
        <v>68</v>
      </c>
      <c r="C2251" t="s">
        <v>80</v>
      </c>
      <c r="D2251" s="8" t="s">
        <v>401</v>
      </c>
      <c r="E2251">
        <v>18</v>
      </c>
      <c r="F2251">
        <v>3.2023561000823975</v>
      </c>
      <c r="G2251">
        <v>3.0613021850585938</v>
      </c>
      <c r="H2251">
        <v>8.758842945098877E-3</v>
      </c>
      <c r="I2251">
        <v>93.629266768434974</v>
      </c>
      <c r="J2251">
        <v>0.5</v>
      </c>
      <c r="K2251" s="6" t="s">
        <v>3723</v>
      </c>
    </row>
    <row r="2252" spans="1:11" x14ac:dyDescent="0.3">
      <c r="A2252" s="5" t="str">
        <f t="shared" si="35"/>
        <v/>
      </c>
      <c r="B2252" t="s">
        <v>68</v>
      </c>
      <c r="C2252" t="s">
        <v>80</v>
      </c>
      <c r="D2252" s="8" t="s">
        <v>401</v>
      </c>
      <c r="E2252">
        <v>19</v>
      </c>
      <c r="F2252">
        <v>3.1557049751281738</v>
      </c>
      <c r="G2252">
        <v>3.5076677799224854</v>
      </c>
      <c r="H2252">
        <v>8.7212743237614632E-3</v>
      </c>
      <c r="I2252">
        <v>90.821161897938168</v>
      </c>
      <c r="J2252">
        <v>1</v>
      </c>
      <c r="K2252" s="6" t="s">
        <v>3724</v>
      </c>
    </row>
    <row r="2253" spans="1:11" x14ac:dyDescent="0.3">
      <c r="A2253" s="5" t="str">
        <f t="shared" si="35"/>
        <v/>
      </c>
      <c r="B2253" t="s">
        <v>68</v>
      </c>
      <c r="C2253" t="s">
        <v>80</v>
      </c>
      <c r="D2253" s="8" t="s">
        <v>401</v>
      </c>
      <c r="E2253">
        <v>20</v>
      </c>
      <c r="F2253">
        <v>2.9796476364135742</v>
      </c>
      <c r="G2253">
        <v>3.1823804378509521</v>
      </c>
      <c r="H2253">
        <v>8.3943679928779602E-3</v>
      </c>
      <c r="I2253">
        <v>88.023698670574973</v>
      </c>
      <c r="J2253">
        <v>1</v>
      </c>
      <c r="K2253" s="6" t="s">
        <v>3725</v>
      </c>
    </row>
    <row r="2254" spans="1:11" x14ac:dyDescent="0.3">
      <c r="A2254" s="5" t="str">
        <f t="shared" si="35"/>
        <v/>
      </c>
      <c r="B2254" t="s">
        <v>68</v>
      </c>
      <c r="C2254" t="s">
        <v>80</v>
      </c>
      <c r="D2254" s="8" t="s">
        <v>401</v>
      </c>
      <c r="E2254">
        <v>21</v>
      </c>
      <c r="F2254">
        <v>2.8595304489135742</v>
      </c>
      <c r="G2254">
        <v>2.9929289817810059</v>
      </c>
      <c r="H2254">
        <v>8.1768734380602837E-3</v>
      </c>
      <c r="I2254">
        <v>85.085492309372881</v>
      </c>
      <c r="J2254">
        <v>1</v>
      </c>
      <c r="K2254" s="6" t="s">
        <v>3726</v>
      </c>
    </row>
    <row r="2255" spans="1:11" x14ac:dyDescent="0.3">
      <c r="A2255" s="5" t="str">
        <f t="shared" si="35"/>
        <v/>
      </c>
      <c r="B2255" t="s">
        <v>68</v>
      </c>
      <c r="C2255" t="s">
        <v>80</v>
      </c>
      <c r="D2255" s="8" t="s">
        <v>401</v>
      </c>
      <c r="E2255">
        <v>22</v>
      </c>
      <c r="F2255">
        <v>2.6472723484039307</v>
      </c>
      <c r="G2255">
        <v>2.7560737133026123</v>
      </c>
      <c r="H2255">
        <v>7.9110898077487946E-3</v>
      </c>
      <c r="I2255">
        <v>82.986430331000662</v>
      </c>
      <c r="J2255">
        <v>1</v>
      </c>
      <c r="K2255" s="6" t="s">
        <v>3727</v>
      </c>
    </row>
    <row r="2256" spans="1:11" x14ac:dyDescent="0.3">
      <c r="A2256" s="5" t="str">
        <f t="shared" si="35"/>
        <v/>
      </c>
      <c r="B2256" t="s">
        <v>68</v>
      </c>
      <c r="C2256" t="s">
        <v>80</v>
      </c>
      <c r="D2256" s="8" t="s">
        <v>401</v>
      </c>
      <c r="E2256">
        <v>23</v>
      </c>
      <c r="F2256">
        <v>2.3569014072418213</v>
      </c>
      <c r="G2256">
        <v>2.4219846725463867</v>
      </c>
      <c r="H2256">
        <v>7.9638855531811714E-3</v>
      </c>
      <c r="I2256">
        <v>81.425234092781579</v>
      </c>
      <c r="J2256">
        <v>1</v>
      </c>
      <c r="K2256" s="6" t="s">
        <v>3728</v>
      </c>
    </row>
    <row r="2257" spans="1:11" x14ac:dyDescent="0.3">
      <c r="A2257" s="5" t="str">
        <f t="shared" si="35"/>
        <v/>
      </c>
      <c r="B2257" t="s">
        <v>68</v>
      </c>
      <c r="C2257" t="s">
        <v>80</v>
      </c>
      <c r="D2257" s="8" t="s">
        <v>401</v>
      </c>
      <c r="E2257">
        <v>24</v>
      </c>
      <c r="F2257">
        <v>1.9998548030853271</v>
      </c>
      <c r="G2257">
        <v>2.0641100406646729</v>
      </c>
      <c r="H2257">
        <v>7.7138966880738735E-3</v>
      </c>
      <c r="I2257">
        <v>80.242077504278001</v>
      </c>
      <c r="J2257">
        <v>1</v>
      </c>
      <c r="K2257" s="6" t="s">
        <v>3729</v>
      </c>
    </row>
    <row r="2258" spans="1:11" x14ac:dyDescent="0.3">
      <c r="A2258" s="5" t="str">
        <f t="shared" si="35"/>
        <v/>
      </c>
      <c r="B2258" t="s">
        <v>68</v>
      </c>
      <c r="C2258" t="s">
        <v>80</v>
      </c>
      <c r="D2258" s="8" t="s">
        <v>402</v>
      </c>
      <c r="E2258">
        <v>1</v>
      </c>
      <c r="F2258">
        <v>1.4435538053512573</v>
      </c>
      <c r="G2258">
        <v>1.4430423974990845</v>
      </c>
      <c r="H2258">
        <v>7.7419872395694256E-3</v>
      </c>
      <c r="I2258">
        <v>77.622489930767415</v>
      </c>
      <c r="J2258">
        <v>1</v>
      </c>
      <c r="K2258" s="6" t="s">
        <v>3730</v>
      </c>
    </row>
    <row r="2259" spans="1:11" x14ac:dyDescent="0.3">
      <c r="A2259" s="5" t="str">
        <f t="shared" si="35"/>
        <v/>
      </c>
      <c r="B2259" t="s">
        <v>68</v>
      </c>
      <c r="C2259" t="s">
        <v>80</v>
      </c>
      <c r="D2259" s="8" t="s">
        <v>402</v>
      </c>
      <c r="E2259">
        <v>2</v>
      </c>
      <c r="F2259">
        <v>1.2253485918045044</v>
      </c>
      <c r="G2259">
        <v>1.2266565561294556</v>
      </c>
      <c r="H2259">
        <v>7.1613960899412632E-3</v>
      </c>
      <c r="I2259">
        <v>77.044425183921476</v>
      </c>
      <c r="J2259">
        <v>1</v>
      </c>
      <c r="K2259" s="6" t="s">
        <v>3731</v>
      </c>
    </row>
    <row r="2260" spans="1:11" x14ac:dyDescent="0.3">
      <c r="A2260" s="5" t="str">
        <f t="shared" si="35"/>
        <v/>
      </c>
      <c r="B2260" t="s">
        <v>68</v>
      </c>
      <c r="C2260" t="s">
        <v>80</v>
      </c>
      <c r="D2260" s="8" t="s">
        <v>402</v>
      </c>
      <c r="E2260">
        <v>3</v>
      </c>
      <c r="F2260">
        <v>1.0668630599975586</v>
      </c>
      <c r="G2260">
        <v>1.0692323446273804</v>
      </c>
      <c r="H2260">
        <v>6.4371945336461067E-3</v>
      </c>
      <c r="I2260">
        <v>75.565779781031807</v>
      </c>
      <c r="J2260">
        <v>1</v>
      </c>
      <c r="K2260" s="6" t="s">
        <v>3732</v>
      </c>
    </row>
    <row r="2261" spans="1:11" x14ac:dyDescent="0.3">
      <c r="A2261" s="5" t="str">
        <f t="shared" si="35"/>
        <v/>
      </c>
      <c r="B2261" t="s">
        <v>68</v>
      </c>
      <c r="C2261" t="s">
        <v>80</v>
      </c>
      <c r="D2261" s="8" t="s">
        <v>402</v>
      </c>
      <c r="E2261">
        <v>4</v>
      </c>
      <c r="F2261">
        <v>0.95235902070999146</v>
      </c>
      <c r="G2261">
        <v>0.94408804178237915</v>
      </c>
      <c r="H2261">
        <v>5.7780398055911064E-3</v>
      </c>
      <c r="I2261">
        <v>74.86023847372411</v>
      </c>
      <c r="J2261">
        <v>1</v>
      </c>
      <c r="K2261" s="6" t="s">
        <v>3733</v>
      </c>
    </row>
    <row r="2262" spans="1:11" x14ac:dyDescent="0.3">
      <c r="A2262" s="5" t="str">
        <f t="shared" si="35"/>
        <v/>
      </c>
      <c r="B2262" t="s">
        <v>68</v>
      </c>
      <c r="C2262" t="s">
        <v>80</v>
      </c>
      <c r="D2262" s="8" t="s">
        <v>402</v>
      </c>
      <c r="E2262">
        <v>5</v>
      </c>
      <c r="F2262">
        <v>0.8712773323059082</v>
      </c>
      <c r="G2262">
        <v>0.85793620347976685</v>
      </c>
      <c r="H2262">
        <v>5.1091741770505905E-3</v>
      </c>
      <c r="I2262">
        <v>74.051773532681295</v>
      </c>
      <c r="J2262">
        <v>1</v>
      </c>
      <c r="K2262" s="6" t="s">
        <v>3734</v>
      </c>
    </row>
    <row r="2263" spans="1:11" x14ac:dyDescent="0.3">
      <c r="A2263" s="5" t="str">
        <f t="shared" si="35"/>
        <v/>
      </c>
      <c r="B2263" t="s">
        <v>68</v>
      </c>
      <c r="C2263" t="s">
        <v>80</v>
      </c>
      <c r="D2263" s="8" t="s">
        <v>402</v>
      </c>
      <c r="E2263">
        <v>6</v>
      </c>
      <c r="F2263">
        <v>0.81549978256225586</v>
      </c>
      <c r="G2263">
        <v>0.8125496506690979</v>
      </c>
      <c r="H2263">
        <v>4.5120315626263618E-3</v>
      </c>
      <c r="I2263">
        <v>73.700618069696674</v>
      </c>
      <c r="J2263">
        <v>1</v>
      </c>
      <c r="K2263" s="6" t="s">
        <v>3735</v>
      </c>
    </row>
    <row r="2264" spans="1:11" x14ac:dyDescent="0.3">
      <c r="A2264" s="5" t="str">
        <f t="shared" si="35"/>
        <v/>
      </c>
      <c r="B2264" t="s">
        <v>68</v>
      </c>
      <c r="C2264" t="s">
        <v>80</v>
      </c>
      <c r="D2264" s="8" t="s">
        <v>402</v>
      </c>
      <c r="E2264">
        <v>7</v>
      </c>
      <c r="F2264">
        <v>0.80740779638290405</v>
      </c>
      <c r="G2264">
        <v>0.80145055055618286</v>
      </c>
      <c r="H2264">
        <v>4.2235655710101128E-3</v>
      </c>
      <c r="I2264">
        <v>72.891121674028454</v>
      </c>
      <c r="J2264">
        <v>1</v>
      </c>
      <c r="K2264" s="6" t="s">
        <v>3736</v>
      </c>
    </row>
    <row r="2265" spans="1:11" x14ac:dyDescent="0.3">
      <c r="A2265" s="5" t="str">
        <f t="shared" si="35"/>
        <v/>
      </c>
      <c r="B2265" t="s">
        <v>68</v>
      </c>
      <c r="C2265" t="s">
        <v>80</v>
      </c>
      <c r="D2265" s="8" t="s">
        <v>402</v>
      </c>
      <c r="E2265">
        <v>8</v>
      </c>
      <c r="F2265">
        <v>0.8149755597114563</v>
      </c>
      <c r="G2265">
        <v>0.80562174320220947</v>
      </c>
      <c r="H2265">
        <v>4.6945251524448395E-3</v>
      </c>
      <c r="I2265">
        <v>72.843734484548833</v>
      </c>
      <c r="J2265">
        <v>1</v>
      </c>
      <c r="K2265" s="6" t="s">
        <v>3737</v>
      </c>
    </row>
    <row r="2266" spans="1:11" x14ac:dyDescent="0.3">
      <c r="A2266" s="5" t="str">
        <f t="shared" si="35"/>
        <v/>
      </c>
      <c r="B2266" t="s">
        <v>68</v>
      </c>
      <c r="C2266" t="s">
        <v>80</v>
      </c>
      <c r="D2266" s="8" t="s">
        <v>402</v>
      </c>
      <c r="E2266">
        <v>9</v>
      </c>
      <c r="F2266">
        <v>0.85726666450500488</v>
      </c>
      <c r="G2266">
        <v>0.84182459115982056</v>
      </c>
      <c r="H2266">
        <v>5.6917439214885235E-3</v>
      </c>
      <c r="I2266">
        <v>75.180001541674613</v>
      </c>
      <c r="J2266">
        <v>1</v>
      </c>
      <c r="K2266" s="6" t="s">
        <v>3738</v>
      </c>
    </row>
    <row r="2267" spans="1:11" x14ac:dyDescent="0.3">
      <c r="A2267" s="5" t="str">
        <f t="shared" si="35"/>
        <v/>
      </c>
      <c r="B2267" t="s">
        <v>68</v>
      </c>
      <c r="C2267" t="s">
        <v>80</v>
      </c>
      <c r="D2267" s="8" t="s">
        <v>402</v>
      </c>
      <c r="E2267">
        <v>10</v>
      </c>
      <c r="F2267">
        <v>0.9836922287940979</v>
      </c>
      <c r="G2267">
        <v>0.97639203071594238</v>
      </c>
      <c r="H2267">
        <v>6.9465595297515392E-3</v>
      </c>
      <c r="I2267">
        <v>80.571005101027808</v>
      </c>
      <c r="J2267">
        <v>1</v>
      </c>
      <c r="K2267" s="6" t="s">
        <v>3739</v>
      </c>
    </row>
    <row r="2268" spans="1:11" x14ac:dyDescent="0.3">
      <c r="A2268" s="5" t="str">
        <f t="shared" si="35"/>
        <v/>
      </c>
      <c r="B2268" t="s">
        <v>68</v>
      </c>
      <c r="C2268" t="s">
        <v>80</v>
      </c>
      <c r="D2268" s="8" t="s">
        <v>402</v>
      </c>
      <c r="E2268">
        <v>11</v>
      </c>
      <c r="F2268">
        <v>1.2407201528549194</v>
      </c>
      <c r="G2268">
        <v>1.235819935798645</v>
      </c>
      <c r="H2268">
        <v>8.1677185371518135E-3</v>
      </c>
      <c r="I2268">
        <v>87.837002340051612</v>
      </c>
      <c r="J2268">
        <v>1</v>
      </c>
      <c r="K2268" s="6" t="s">
        <v>3740</v>
      </c>
    </row>
    <row r="2269" spans="1:11" x14ac:dyDescent="0.3">
      <c r="A2269" s="5" t="str">
        <f t="shared" si="35"/>
        <v/>
      </c>
      <c r="B2269" t="s">
        <v>68</v>
      </c>
      <c r="C2269" t="s">
        <v>80</v>
      </c>
      <c r="D2269" s="8" t="s">
        <v>402</v>
      </c>
      <c r="E2269">
        <v>12</v>
      </c>
      <c r="F2269">
        <v>1.6543763875961304</v>
      </c>
      <c r="G2269">
        <v>1.6231367588043213</v>
      </c>
      <c r="H2269">
        <v>9.0483985841274261E-3</v>
      </c>
      <c r="I2269">
        <v>94.598793495408103</v>
      </c>
      <c r="J2269">
        <v>1</v>
      </c>
      <c r="K2269" s="6" t="s">
        <v>3741</v>
      </c>
    </row>
    <row r="2270" spans="1:11" x14ac:dyDescent="0.3">
      <c r="A2270" s="5" t="str">
        <f t="shared" si="35"/>
        <v/>
      </c>
      <c r="B2270" t="s">
        <v>68</v>
      </c>
      <c r="C2270" t="s">
        <v>80</v>
      </c>
      <c r="D2270" s="8" t="s">
        <v>402</v>
      </c>
      <c r="E2270">
        <v>13</v>
      </c>
      <c r="F2270">
        <v>2.1041862964630127</v>
      </c>
      <c r="G2270">
        <v>2.0781662464141846</v>
      </c>
      <c r="H2270">
        <v>9.4081955030560493E-3</v>
      </c>
      <c r="I2270">
        <v>97.093085183508222</v>
      </c>
      <c r="J2270">
        <v>1</v>
      </c>
      <c r="K2270" s="6" t="s">
        <v>3742</v>
      </c>
    </row>
    <row r="2271" spans="1:11" x14ac:dyDescent="0.3">
      <c r="A2271" s="5" t="str">
        <f t="shared" si="35"/>
        <v/>
      </c>
      <c r="B2271" t="s">
        <v>68</v>
      </c>
      <c r="C2271" t="s">
        <v>80</v>
      </c>
      <c r="D2271" s="8" t="s">
        <v>402</v>
      </c>
      <c r="E2271">
        <v>14</v>
      </c>
      <c r="F2271">
        <v>2.5714583396911621</v>
      </c>
      <c r="G2271">
        <v>2.542957067489624</v>
      </c>
      <c r="H2271">
        <v>8.5969297215342522E-3</v>
      </c>
      <c r="I2271">
        <v>100.0173857899443</v>
      </c>
      <c r="J2271">
        <v>1</v>
      </c>
      <c r="K2271" s="6" t="s">
        <v>3743</v>
      </c>
    </row>
    <row r="2272" spans="1:11" x14ac:dyDescent="0.3">
      <c r="A2272" s="5" t="str">
        <f t="shared" si="35"/>
        <v/>
      </c>
      <c r="B2272" t="s">
        <v>68</v>
      </c>
      <c r="C2272" t="s">
        <v>80</v>
      </c>
      <c r="D2272" s="8" t="s">
        <v>402</v>
      </c>
      <c r="E2272">
        <v>15</v>
      </c>
      <c r="F2272">
        <v>2.9556858539581299</v>
      </c>
      <c r="G2272">
        <v>2.9687631130218506</v>
      </c>
      <c r="H2272">
        <v>4.5056426897644997E-3</v>
      </c>
      <c r="I2272">
        <v>103.32539197227284</v>
      </c>
      <c r="J2272">
        <v>1</v>
      </c>
      <c r="K2272" s="6" t="s">
        <v>3744</v>
      </c>
    </row>
    <row r="2273" spans="1:11" x14ac:dyDescent="0.3">
      <c r="A2273" s="5" t="str">
        <f t="shared" si="35"/>
        <v/>
      </c>
      <c r="B2273" t="s">
        <v>68</v>
      </c>
      <c r="C2273" t="s">
        <v>80</v>
      </c>
      <c r="D2273" s="8" t="s">
        <v>402</v>
      </c>
      <c r="E2273">
        <v>16</v>
      </c>
      <c r="F2273">
        <v>3.2959716320037842</v>
      </c>
      <c r="G2273">
        <v>3.2828943729400635</v>
      </c>
      <c r="H2273">
        <v>4.5056426897644997E-3</v>
      </c>
      <c r="I2273">
        <v>106.08051628795745</v>
      </c>
      <c r="J2273">
        <v>1</v>
      </c>
      <c r="K2273" s="6" t="s">
        <v>3745</v>
      </c>
    </row>
    <row r="2274" spans="1:11" x14ac:dyDescent="0.3">
      <c r="A2274" s="5" t="str">
        <f t="shared" si="35"/>
        <v/>
      </c>
      <c r="B2274" t="s">
        <v>68</v>
      </c>
      <c r="C2274" t="s">
        <v>80</v>
      </c>
      <c r="D2274" s="8" t="s">
        <v>402</v>
      </c>
      <c r="E2274">
        <v>17</v>
      </c>
      <c r="F2274">
        <v>3.5247011184692383</v>
      </c>
      <c r="G2274">
        <v>3.5167238712310791</v>
      </c>
      <c r="H2274">
        <v>8.5265627130866051E-3</v>
      </c>
      <c r="I2274">
        <v>107.39077537032767</v>
      </c>
      <c r="J2274">
        <v>1</v>
      </c>
      <c r="K2274" s="6" t="s">
        <v>3746</v>
      </c>
    </row>
    <row r="2275" spans="1:11" x14ac:dyDescent="0.3">
      <c r="A2275" s="5" t="str">
        <f t="shared" si="35"/>
        <v/>
      </c>
      <c r="B2275" t="s">
        <v>68</v>
      </c>
      <c r="C2275" t="s">
        <v>80</v>
      </c>
      <c r="D2275" s="8" t="s">
        <v>402</v>
      </c>
      <c r="E2275">
        <v>18</v>
      </c>
      <c r="F2275">
        <v>3.6718811988830566</v>
      </c>
      <c r="G2275">
        <v>3.2483558654785156</v>
      </c>
      <c r="H2275">
        <v>9.6014467999339104E-3</v>
      </c>
      <c r="I2275">
        <v>107.36240992819776</v>
      </c>
      <c r="J2275">
        <v>0.5</v>
      </c>
      <c r="K2275" s="6" t="s">
        <v>3747</v>
      </c>
    </row>
    <row r="2276" spans="1:11" x14ac:dyDescent="0.3">
      <c r="A2276" s="5" t="str">
        <f t="shared" si="35"/>
        <v/>
      </c>
      <c r="B2276" t="s">
        <v>68</v>
      </c>
      <c r="C2276" t="s">
        <v>80</v>
      </c>
      <c r="D2276" s="8" t="s">
        <v>402</v>
      </c>
      <c r="E2276">
        <v>19</v>
      </c>
      <c r="F2276">
        <v>3.6648693084716797</v>
      </c>
      <c r="G2276">
        <v>2.6553237438201904</v>
      </c>
      <c r="H2276">
        <v>1.0217362083494663E-2</v>
      </c>
      <c r="I2276">
        <v>105.80622495394181</v>
      </c>
      <c r="J2276">
        <v>1</v>
      </c>
      <c r="K2276" s="6" t="s">
        <v>3748</v>
      </c>
    </row>
    <row r="2277" spans="1:11" x14ac:dyDescent="0.3">
      <c r="A2277" s="5" t="str">
        <f t="shared" si="35"/>
        <v/>
      </c>
      <c r="B2277" t="s">
        <v>68</v>
      </c>
      <c r="C2277" t="s">
        <v>80</v>
      </c>
      <c r="D2277" s="8" t="s">
        <v>402</v>
      </c>
      <c r="E2277">
        <v>20</v>
      </c>
      <c r="F2277">
        <v>3.4846005439758301</v>
      </c>
      <c r="G2277">
        <v>2.9384133815765381</v>
      </c>
      <c r="H2277">
        <v>9.9268658086657524E-3</v>
      </c>
      <c r="I2277">
        <v>102.8890466819643</v>
      </c>
      <c r="J2277">
        <v>1</v>
      </c>
      <c r="K2277" s="6" t="s">
        <v>3749</v>
      </c>
    </row>
    <row r="2278" spans="1:11" x14ac:dyDescent="0.3">
      <c r="A2278" s="5" t="str">
        <f t="shared" si="35"/>
        <v/>
      </c>
      <c r="B2278" t="s">
        <v>68</v>
      </c>
      <c r="C2278" t="s">
        <v>80</v>
      </c>
      <c r="D2278" s="8" t="s">
        <v>402</v>
      </c>
      <c r="E2278">
        <v>21</v>
      </c>
      <c r="F2278">
        <v>3.2782459259033203</v>
      </c>
      <c r="G2278">
        <v>3.2963440418243408</v>
      </c>
      <c r="H2278">
        <v>9.4834361225366592E-3</v>
      </c>
      <c r="I2278">
        <v>96.551607708701624</v>
      </c>
      <c r="J2278">
        <v>0.5</v>
      </c>
      <c r="K2278" s="6" t="s">
        <v>3750</v>
      </c>
    </row>
    <row r="2279" spans="1:11" x14ac:dyDescent="0.3">
      <c r="A2279" s="5" t="str">
        <f t="shared" si="35"/>
        <v/>
      </c>
      <c r="B2279" t="s">
        <v>68</v>
      </c>
      <c r="C2279" t="s">
        <v>80</v>
      </c>
      <c r="D2279" s="8" t="s">
        <v>402</v>
      </c>
      <c r="E2279">
        <v>22</v>
      </c>
      <c r="F2279">
        <v>3.0045175552368164</v>
      </c>
      <c r="G2279">
        <v>3.3043155670166016</v>
      </c>
      <c r="H2279">
        <v>9.3201436102390289E-3</v>
      </c>
      <c r="I2279">
        <v>91.883553851809339</v>
      </c>
      <c r="J2279">
        <v>1</v>
      </c>
      <c r="K2279" s="6" t="s">
        <v>3751</v>
      </c>
    </row>
    <row r="2280" spans="1:11" x14ac:dyDescent="0.3">
      <c r="A2280" s="5" t="str">
        <f t="shared" si="35"/>
        <v/>
      </c>
      <c r="B2280" t="s">
        <v>68</v>
      </c>
      <c r="C2280" t="s">
        <v>80</v>
      </c>
      <c r="D2280" s="8" t="s">
        <v>402</v>
      </c>
      <c r="E2280">
        <v>23</v>
      </c>
      <c r="F2280">
        <v>2.7060549259185791</v>
      </c>
      <c r="G2280">
        <v>2.8829221725463867</v>
      </c>
      <c r="H2280">
        <v>9.1207316145300865E-3</v>
      </c>
      <c r="I2280">
        <v>89.37778667129534</v>
      </c>
      <c r="J2280">
        <v>1</v>
      </c>
      <c r="K2280" s="6" t="s">
        <v>3752</v>
      </c>
    </row>
    <row r="2281" spans="1:11" x14ac:dyDescent="0.3">
      <c r="A2281" s="5" t="str">
        <f t="shared" si="35"/>
        <v/>
      </c>
      <c r="B2281" t="s">
        <v>68</v>
      </c>
      <c r="C2281" t="s">
        <v>80</v>
      </c>
      <c r="D2281" s="8" t="s">
        <v>402</v>
      </c>
      <c r="E2281">
        <v>24</v>
      </c>
      <c r="F2281">
        <v>2.3622891902923584</v>
      </c>
      <c r="G2281">
        <v>2.4851059913635254</v>
      </c>
      <c r="H2281">
        <v>8.7600918486714363E-3</v>
      </c>
      <c r="I2281">
        <v>87.501713621308397</v>
      </c>
      <c r="J2281">
        <v>1</v>
      </c>
      <c r="K2281" s="6" t="s">
        <v>3753</v>
      </c>
    </row>
    <row r="2282" spans="1:11" x14ac:dyDescent="0.3">
      <c r="A2282" s="5" t="str">
        <f t="shared" si="35"/>
        <v/>
      </c>
      <c r="B2282" t="s">
        <v>68</v>
      </c>
      <c r="C2282" t="s">
        <v>80</v>
      </c>
      <c r="D2282" s="8" t="s">
        <v>403</v>
      </c>
      <c r="E2282">
        <v>1</v>
      </c>
      <c r="F2282">
        <v>2.0468852519989014</v>
      </c>
      <c r="G2282">
        <v>2.0920970439910889</v>
      </c>
      <c r="H2282">
        <v>8.287038654088974E-3</v>
      </c>
      <c r="I2282">
        <v>85.742216555849481</v>
      </c>
      <c r="J2282">
        <v>1</v>
      </c>
      <c r="K2282" s="6" t="s">
        <v>3754</v>
      </c>
    </row>
    <row r="2283" spans="1:11" x14ac:dyDescent="0.3">
      <c r="A2283" s="5" t="str">
        <f t="shared" si="35"/>
        <v/>
      </c>
      <c r="B2283" t="s">
        <v>68</v>
      </c>
      <c r="C2283" t="s">
        <v>80</v>
      </c>
      <c r="D2283" s="8" t="s">
        <v>403</v>
      </c>
      <c r="E2283">
        <v>2</v>
      </c>
      <c r="F2283">
        <v>1.7475502490997314</v>
      </c>
      <c r="G2283">
        <v>1.7797813415527344</v>
      </c>
      <c r="H2283">
        <v>7.6583004556596279E-3</v>
      </c>
      <c r="I2283">
        <v>84.196790667818163</v>
      </c>
      <c r="J2283">
        <v>1</v>
      </c>
      <c r="K2283" s="6" t="s">
        <v>3755</v>
      </c>
    </row>
    <row r="2284" spans="1:11" x14ac:dyDescent="0.3">
      <c r="A2284" s="5" t="str">
        <f t="shared" si="35"/>
        <v/>
      </c>
      <c r="B2284" t="s">
        <v>68</v>
      </c>
      <c r="C2284" t="s">
        <v>80</v>
      </c>
      <c r="D2284" s="8" t="s">
        <v>403</v>
      </c>
      <c r="E2284">
        <v>3</v>
      </c>
      <c r="F2284">
        <v>1.5359017848968506</v>
      </c>
      <c r="G2284">
        <v>1.5370523929595947</v>
      </c>
      <c r="H2284">
        <v>6.9106086157262325E-3</v>
      </c>
      <c r="I2284">
        <v>82.72460016452348</v>
      </c>
      <c r="J2284">
        <v>1</v>
      </c>
      <c r="K2284" s="6" t="s">
        <v>3756</v>
      </c>
    </row>
    <row r="2285" spans="1:11" x14ac:dyDescent="0.3">
      <c r="A2285" s="5" t="str">
        <f t="shared" si="35"/>
        <v/>
      </c>
      <c r="B2285" t="s">
        <v>68</v>
      </c>
      <c r="C2285" t="s">
        <v>80</v>
      </c>
      <c r="D2285" s="8" t="s">
        <v>403</v>
      </c>
      <c r="E2285">
        <v>4</v>
      </c>
      <c r="F2285">
        <v>1.3548042774200439</v>
      </c>
      <c r="G2285">
        <v>1.3566478490829468</v>
      </c>
      <c r="H2285">
        <v>6.215651985257864E-3</v>
      </c>
      <c r="I2285">
        <v>81.788532969339968</v>
      </c>
      <c r="J2285">
        <v>1</v>
      </c>
      <c r="K2285" s="6" t="s">
        <v>3757</v>
      </c>
    </row>
    <row r="2286" spans="1:11" x14ac:dyDescent="0.3">
      <c r="A2286" s="5" t="str">
        <f t="shared" si="35"/>
        <v/>
      </c>
      <c r="B2286" t="s">
        <v>68</v>
      </c>
      <c r="C2286" t="s">
        <v>80</v>
      </c>
      <c r="D2286" s="8" t="s">
        <v>403</v>
      </c>
      <c r="E2286">
        <v>5</v>
      </c>
      <c r="F2286">
        <v>1.216791033744812</v>
      </c>
      <c r="G2286">
        <v>1.2125617265701294</v>
      </c>
      <c r="H2286">
        <v>5.5555053986608982E-3</v>
      </c>
      <c r="I2286">
        <v>80.074171020441412</v>
      </c>
      <c r="J2286">
        <v>1</v>
      </c>
      <c r="K2286" s="6" t="s">
        <v>3758</v>
      </c>
    </row>
    <row r="2287" spans="1:11" x14ac:dyDescent="0.3">
      <c r="A2287" s="5" t="str">
        <f t="shared" si="35"/>
        <v/>
      </c>
      <c r="B2287" t="s">
        <v>68</v>
      </c>
      <c r="C2287" t="s">
        <v>80</v>
      </c>
      <c r="D2287" s="8" t="s">
        <v>403</v>
      </c>
      <c r="E2287">
        <v>6</v>
      </c>
      <c r="F2287">
        <v>1.1170847415924072</v>
      </c>
      <c r="G2287">
        <v>1.1140236854553223</v>
      </c>
      <c r="H2287">
        <v>4.909144714474678E-3</v>
      </c>
      <c r="I2287">
        <v>79.866870970306366</v>
      </c>
      <c r="J2287">
        <v>1</v>
      </c>
      <c r="K2287" s="6" t="s">
        <v>3759</v>
      </c>
    </row>
    <row r="2288" spans="1:11" x14ac:dyDescent="0.3">
      <c r="A2288" s="5" t="str">
        <f t="shared" si="35"/>
        <v/>
      </c>
      <c r="B2288" t="s">
        <v>68</v>
      </c>
      <c r="C2288" t="s">
        <v>80</v>
      </c>
      <c r="D2288" s="8" t="s">
        <v>403</v>
      </c>
      <c r="E2288">
        <v>7</v>
      </c>
      <c r="F2288">
        <v>1.0701909065246582</v>
      </c>
      <c r="G2288">
        <v>1.064388632774353</v>
      </c>
      <c r="H2288">
        <v>4.6470989473164082E-3</v>
      </c>
      <c r="I2288">
        <v>79.679785001628716</v>
      </c>
      <c r="J2288">
        <v>1</v>
      </c>
      <c r="K2288" s="6" t="s">
        <v>3760</v>
      </c>
    </row>
    <row r="2289" spans="1:11" x14ac:dyDescent="0.3">
      <c r="A2289" s="5" t="str">
        <f t="shared" si="35"/>
        <v/>
      </c>
      <c r="B2289" t="s">
        <v>68</v>
      </c>
      <c r="C2289" t="s">
        <v>80</v>
      </c>
      <c r="D2289" s="8" t="s">
        <v>403</v>
      </c>
      <c r="E2289">
        <v>8</v>
      </c>
      <c r="F2289">
        <v>1.076403021812439</v>
      </c>
      <c r="G2289">
        <v>1.072528600692749</v>
      </c>
      <c r="H2289">
        <v>5.0794826820492744E-3</v>
      </c>
      <c r="I2289">
        <v>79.152777806976104</v>
      </c>
      <c r="J2289">
        <v>1</v>
      </c>
      <c r="K2289" s="6" t="s">
        <v>3761</v>
      </c>
    </row>
    <row r="2290" spans="1:11" x14ac:dyDescent="0.3">
      <c r="A2290" s="5" t="str">
        <f t="shared" si="35"/>
        <v/>
      </c>
      <c r="B2290" t="s">
        <v>68</v>
      </c>
      <c r="C2290" t="s">
        <v>80</v>
      </c>
      <c r="D2290" s="8" t="s">
        <v>403</v>
      </c>
      <c r="E2290">
        <v>9</v>
      </c>
      <c r="F2290">
        <v>1.1884164810180664</v>
      </c>
      <c r="G2290">
        <v>1.1665000915527344</v>
      </c>
      <c r="H2290">
        <v>6.0645733028650284E-3</v>
      </c>
      <c r="I2290">
        <v>81.361233545492283</v>
      </c>
      <c r="J2290">
        <v>1</v>
      </c>
      <c r="K2290" s="6" t="s">
        <v>3762</v>
      </c>
    </row>
    <row r="2291" spans="1:11" x14ac:dyDescent="0.3">
      <c r="A2291" s="5" t="str">
        <f t="shared" si="35"/>
        <v/>
      </c>
      <c r="B2291" t="s">
        <v>68</v>
      </c>
      <c r="C2291" t="s">
        <v>80</v>
      </c>
      <c r="D2291" s="8" t="s">
        <v>403</v>
      </c>
      <c r="E2291">
        <v>10</v>
      </c>
      <c r="F2291">
        <v>1.4318674802780151</v>
      </c>
      <c r="G2291">
        <v>1.4048335552215576</v>
      </c>
      <c r="H2291">
        <v>7.3208054527640343E-3</v>
      </c>
      <c r="I2291">
        <v>87.443967123075637</v>
      </c>
      <c r="J2291">
        <v>1</v>
      </c>
      <c r="K2291" s="6" t="s">
        <v>3763</v>
      </c>
    </row>
    <row r="2292" spans="1:11" x14ac:dyDescent="0.3">
      <c r="A2292" s="5" t="str">
        <f t="shared" si="35"/>
        <v/>
      </c>
      <c r="B2292" t="s">
        <v>68</v>
      </c>
      <c r="C2292" t="s">
        <v>80</v>
      </c>
      <c r="D2292" s="8" t="s">
        <v>403</v>
      </c>
      <c r="E2292">
        <v>11</v>
      </c>
      <c r="F2292">
        <v>1.7858803272247314</v>
      </c>
      <c r="G2292">
        <v>1.7684891223907471</v>
      </c>
      <c r="H2292">
        <v>8.421177975833416E-3</v>
      </c>
      <c r="I2292">
        <v>94.322876177642243</v>
      </c>
      <c r="J2292">
        <v>1</v>
      </c>
      <c r="K2292" s="6" t="s">
        <v>3764</v>
      </c>
    </row>
    <row r="2293" spans="1:11" x14ac:dyDescent="0.3">
      <c r="A2293" s="5" t="str">
        <f t="shared" si="35"/>
        <v/>
      </c>
      <c r="B2293" t="s">
        <v>68</v>
      </c>
      <c r="C2293" t="s">
        <v>80</v>
      </c>
      <c r="D2293" s="8" t="s">
        <v>403</v>
      </c>
      <c r="E2293">
        <v>12</v>
      </c>
      <c r="F2293">
        <v>2.2511379718780518</v>
      </c>
      <c r="G2293">
        <v>2.2086844444274902</v>
      </c>
      <c r="H2293">
        <v>9.0219480916857719E-3</v>
      </c>
      <c r="I2293">
        <v>99.998163126157564</v>
      </c>
      <c r="J2293">
        <v>1</v>
      </c>
      <c r="K2293" s="6" t="s">
        <v>3765</v>
      </c>
    </row>
    <row r="2294" spans="1:11" x14ac:dyDescent="0.3">
      <c r="A2294" s="5" t="str">
        <f t="shared" si="35"/>
        <v/>
      </c>
      <c r="B2294" t="s">
        <v>68</v>
      </c>
      <c r="C2294" t="s">
        <v>80</v>
      </c>
      <c r="D2294" s="8" t="s">
        <v>403</v>
      </c>
      <c r="E2294">
        <v>13</v>
      </c>
      <c r="F2294">
        <v>2.7159552574157715</v>
      </c>
      <c r="G2294">
        <v>2.6384644508361816</v>
      </c>
      <c r="H2294">
        <v>8.4510361775755882E-3</v>
      </c>
      <c r="I2294">
        <v>104.18539602731218</v>
      </c>
      <c r="J2294">
        <v>1</v>
      </c>
      <c r="K2294" s="6" t="s">
        <v>3766</v>
      </c>
    </row>
    <row r="2295" spans="1:11" x14ac:dyDescent="0.3">
      <c r="A2295" s="5" t="str">
        <f t="shared" si="35"/>
        <v/>
      </c>
      <c r="B2295" t="s">
        <v>68</v>
      </c>
      <c r="C2295" t="s">
        <v>80</v>
      </c>
      <c r="D2295" s="8" t="s">
        <v>403</v>
      </c>
      <c r="E2295">
        <v>14</v>
      </c>
      <c r="F2295">
        <v>3.0650880336761475</v>
      </c>
      <c r="G2295">
        <v>3.0486586093902588</v>
      </c>
      <c r="H2295">
        <v>4.5471587218344212E-3</v>
      </c>
      <c r="I2295">
        <v>106.14567970945998</v>
      </c>
      <c r="J2295">
        <v>1</v>
      </c>
      <c r="K2295" s="6" t="s">
        <v>3767</v>
      </c>
    </row>
    <row r="2296" spans="1:11" x14ac:dyDescent="0.3">
      <c r="A2296" s="5" t="str">
        <f t="shared" si="35"/>
        <v/>
      </c>
      <c r="B2296" t="s">
        <v>68</v>
      </c>
      <c r="C2296" t="s">
        <v>80</v>
      </c>
      <c r="D2296" s="8" t="s">
        <v>403</v>
      </c>
      <c r="E2296">
        <v>15</v>
      </c>
      <c r="F2296">
        <v>3.35904860496521</v>
      </c>
      <c r="G2296">
        <v>3.3754780292510986</v>
      </c>
      <c r="H2296">
        <v>4.5471587218344212E-3</v>
      </c>
      <c r="I2296">
        <v>107.5797614282655</v>
      </c>
      <c r="J2296">
        <v>1</v>
      </c>
      <c r="K2296" s="6" t="s">
        <v>3768</v>
      </c>
    </row>
    <row r="2297" spans="1:11" x14ac:dyDescent="0.3">
      <c r="A2297" s="5" t="str">
        <f t="shared" si="35"/>
        <v/>
      </c>
      <c r="B2297" t="s">
        <v>68</v>
      </c>
      <c r="C2297" t="s">
        <v>80</v>
      </c>
      <c r="D2297" s="8" t="s">
        <v>403</v>
      </c>
      <c r="E2297">
        <v>16</v>
      </c>
      <c r="F2297">
        <v>3.5940980911254883</v>
      </c>
      <c r="G2297">
        <v>3.5572354793548584</v>
      </c>
      <c r="H2297">
        <v>8.7064430117607117E-3</v>
      </c>
      <c r="I2297">
        <v>108.29411203229122</v>
      </c>
      <c r="J2297">
        <v>1</v>
      </c>
      <c r="K2297" s="6" t="s">
        <v>3769</v>
      </c>
    </row>
    <row r="2298" spans="1:11" x14ac:dyDescent="0.3">
      <c r="A2298" s="5" t="str">
        <f t="shared" si="35"/>
        <v/>
      </c>
      <c r="B2298" t="s">
        <v>68</v>
      </c>
      <c r="C2298" t="s">
        <v>80</v>
      </c>
      <c r="D2298" s="8" t="s">
        <v>403</v>
      </c>
      <c r="E2298">
        <v>17</v>
      </c>
      <c r="F2298">
        <v>3.7257795333862305</v>
      </c>
      <c r="G2298">
        <v>3.3836367130279541</v>
      </c>
      <c r="H2298">
        <v>9.6989590674638748E-3</v>
      </c>
      <c r="I2298">
        <v>107.79587382100254</v>
      </c>
      <c r="J2298">
        <v>0.5</v>
      </c>
      <c r="K2298" s="6" t="s">
        <v>3770</v>
      </c>
    </row>
    <row r="2299" spans="1:11" x14ac:dyDescent="0.3">
      <c r="A2299" s="5" t="str">
        <f t="shared" si="35"/>
        <v/>
      </c>
      <c r="B2299" t="s">
        <v>68</v>
      </c>
      <c r="C2299" t="s">
        <v>80</v>
      </c>
      <c r="D2299" s="8" t="s">
        <v>403</v>
      </c>
      <c r="E2299">
        <v>18</v>
      </c>
      <c r="F2299">
        <v>3.781965970993042</v>
      </c>
      <c r="G2299">
        <v>2.7014691829681396</v>
      </c>
      <c r="H2299">
        <v>1.0530102998018265E-2</v>
      </c>
      <c r="I2299">
        <v>106.26825700986547</v>
      </c>
      <c r="J2299">
        <v>1</v>
      </c>
      <c r="K2299" s="6" t="s">
        <v>3771</v>
      </c>
    </row>
    <row r="2300" spans="1:11" x14ac:dyDescent="0.3">
      <c r="A2300" s="5" t="str">
        <f t="shared" si="35"/>
        <v/>
      </c>
      <c r="B2300" t="s">
        <v>68</v>
      </c>
      <c r="C2300" t="s">
        <v>80</v>
      </c>
      <c r="D2300" s="8" t="s">
        <v>403</v>
      </c>
      <c r="E2300">
        <v>19</v>
      </c>
      <c r="F2300">
        <v>3.6762044429779053</v>
      </c>
      <c r="G2300">
        <v>3.0665380954742432</v>
      </c>
      <c r="H2300">
        <v>1.0267306119203568E-2</v>
      </c>
      <c r="I2300">
        <v>102.84104844538437</v>
      </c>
      <c r="J2300">
        <v>1</v>
      </c>
      <c r="K2300" s="6" t="s">
        <v>3772</v>
      </c>
    </row>
    <row r="2301" spans="1:11" x14ac:dyDescent="0.3">
      <c r="A2301" s="5" t="str">
        <f t="shared" si="35"/>
        <v/>
      </c>
      <c r="B2301" t="s">
        <v>68</v>
      </c>
      <c r="C2301" t="s">
        <v>80</v>
      </c>
      <c r="D2301" s="8" t="s">
        <v>403</v>
      </c>
      <c r="E2301">
        <v>20</v>
      </c>
      <c r="F2301">
        <v>3.4917407035827637</v>
      </c>
      <c r="G2301">
        <v>3.0581142902374268</v>
      </c>
      <c r="H2301">
        <v>9.9645033478736877E-3</v>
      </c>
      <c r="I2301">
        <v>98.13272073899293</v>
      </c>
      <c r="J2301">
        <v>1</v>
      </c>
      <c r="K2301" s="6" t="s">
        <v>3773</v>
      </c>
    </row>
    <row r="2302" spans="1:11" x14ac:dyDescent="0.3">
      <c r="A2302" s="5" t="str">
        <f t="shared" si="35"/>
        <v/>
      </c>
      <c r="B2302" t="s">
        <v>68</v>
      </c>
      <c r="C2302" t="s">
        <v>80</v>
      </c>
      <c r="D2302" s="8" t="s">
        <v>403</v>
      </c>
      <c r="E2302">
        <v>21</v>
      </c>
      <c r="F2302">
        <v>3.2711617946624756</v>
      </c>
      <c r="G2302">
        <v>3.3119397163391113</v>
      </c>
      <c r="H2302">
        <v>9.4437776133418083E-3</v>
      </c>
      <c r="I2302">
        <v>91.926126290854555</v>
      </c>
      <c r="J2302">
        <v>0.5</v>
      </c>
      <c r="K2302" s="6" t="s">
        <v>3774</v>
      </c>
    </row>
    <row r="2303" spans="1:11" x14ac:dyDescent="0.3">
      <c r="A2303" s="5" t="str">
        <f t="shared" si="35"/>
        <v/>
      </c>
      <c r="B2303" t="s">
        <v>68</v>
      </c>
      <c r="C2303" t="s">
        <v>80</v>
      </c>
      <c r="D2303" s="8" t="s">
        <v>403</v>
      </c>
      <c r="E2303">
        <v>22</v>
      </c>
      <c r="F2303">
        <v>2.9914364814758301</v>
      </c>
      <c r="G2303">
        <v>3.2906191349029541</v>
      </c>
      <c r="H2303">
        <v>9.2471949756145477E-3</v>
      </c>
      <c r="I2303">
        <v>89.908350064173618</v>
      </c>
      <c r="J2303">
        <v>1</v>
      </c>
      <c r="K2303" s="6" t="s">
        <v>3775</v>
      </c>
    </row>
    <row r="2304" spans="1:11" x14ac:dyDescent="0.3">
      <c r="A2304" s="5" t="str">
        <f t="shared" si="35"/>
        <v/>
      </c>
      <c r="B2304" t="s">
        <v>68</v>
      </c>
      <c r="C2304" t="s">
        <v>80</v>
      </c>
      <c r="D2304" s="8" t="s">
        <v>403</v>
      </c>
      <c r="E2304">
        <v>23</v>
      </c>
      <c r="F2304">
        <v>2.6738359928131104</v>
      </c>
      <c r="G2304">
        <v>2.8515844345092773</v>
      </c>
      <c r="H2304">
        <v>9.0329609811306E-3</v>
      </c>
      <c r="I2304">
        <v>87.942262705575047</v>
      </c>
      <c r="J2304">
        <v>1</v>
      </c>
      <c r="K2304" s="6" t="s">
        <v>3776</v>
      </c>
    </row>
    <row r="2305" spans="1:11" x14ac:dyDescent="0.3">
      <c r="A2305" s="5" t="str">
        <f t="shared" si="35"/>
        <v/>
      </c>
      <c r="B2305" t="s">
        <v>68</v>
      </c>
      <c r="C2305" t="s">
        <v>80</v>
      </c>
      <c r="D2305" s="8" t="s">
        <v>403</v>
      </c>
      <c r="E2305">
        <v>24</v>
      </c>
      <c r="F2305">
        <v>2.3385839462280273</v>
      </c>
      <c r="G2305">
        <v>2.4366939067840576</v>
      </c>
      <c r="H2305">
        <v>8.5941683501005173E-3</v>
      </c>
      <c r="I2305">
        <v>85.912648154392613</v>
      </c>
      <c r="J2305">
        <v>1</v>
      </c>
      <c r="K2305" s="6" t="s">
        <v>3777</v>
      </c>
    </row>
    <row r="2306" spans="1:11" x14ac:dyDescent="0.3">
      <c r="A2306" s="5" t="str">
        <f t="shared" ref="A2306:A2369" si="36">IF(AND(category = B2306, subcategory=C2306, reportdate = D2306), E2306, "")</f>
        <v/>
      </c>
      <c r="B2306" t="s">
        <v>69</v>
      </c>
      <c r="C2306" t="s">
        <v>81</v>
      </c>
      <c r="D2306" s="8" t="s">
        <v>404</v>
      </c>
      <c r="E2306">
        <v>1</v>
      </c>
      <c r="F2306">
        <v>1.6725167036056519</v>
      </c>
      <c r="G2306">
        <v>1.6615144014358521</v>
      </c>
      <c r="H2306">
        <v>1.7253907397389412E-2</v>
      </c>
      <c r="I2306">
        <v>73.775166598991021</v>
      </c>
      <c r="K2306" s="6" t="s">
        <v>3778</v>
      </c>
    </row>
    <row r="2307" spans="1:11" x14ac:dyDescent="0.3">
      <c r="A2307" s="5" t="str">
        <f t="shared" si="36"/>
        <v/>
      </c>
      <c r="B2307" t="s">
        <v>69</v>
      </c>
      <c r="C2307" t="s">
        <v>81</v>
      </c>
      <c r="D2307" s="8" t="s">
        <v>405</v>
      </c>
      <c r="E2307">
        <v>1</v>
      </c>
      <c r="F2307">
        <v>1.7967187166213989</v>
      </c>
      <c r="G2307">
        <v>1.8117554187774658</v>
      </c>
      <c r="H2307">
        <v>1.768004335463047E-2</v>
      </c>
      <c r="I2307">
        <v>75.096388080234732</v>
      </c>
      <c r="K2307" s="6" t="s">
        <v>3779</v>
      </c>
    </row>
    <row r="2308" spans="1:11" x14ac:dyDescent="0.3">
      <c r="A2308" s="5" t="str">
        <f t="shared" si="36"/>
        <v/>
      </c>
      <c r="B2308" t="s">
        <v>69</v>
      </c>
      <c r="C2308" t="s">
        <v>81</v>
      </c>
      <c r="D2308" s="8" t="s">
        <v>405</v>
      </c>
      <c r="E2308">
        <v>2</v>
      </c>
      <c r="F2308">
        <v>1.5295861959457397</v>
      </c>
      <c r="G2308">
        <v>1.5346133708953857</v>
      </c>
      <c r="H2308">
        <v>1.6226066276431084E-2</v>
      </c>
      <c r="I2308">
        <v>74.406096161438867</v>
      </c>
      <c r="K2308" s="6" t="s">
        <v>3780</v>
      </c>
    </row>
    <row r="2309" spans="1:11" x14ac:dyDescent="0.3">
      <c r="A2309" s="5" t="str">
        <f t="shared" si="36"/>
        <v/>
      </c>
      <c r="B2309" t="s">
        <v>69</v>
      </c>
      <c r="C2309" t="s">
        <v>81</v>
      </c>
      <c r="D2309" s="8" t="s">
        <v>406</v>
      </c>
      <c r="E2309">
        <v>2</v>
      </c>
      <c r="F2309">
        <v>1.432722806930542</v>
      </c>
      <c r="G2309">
        <v>1.401896595954895</v>
      </c>
      <c r="H2309">
        <v>1.5785763040184975E-2</v>
      </c>
      <c r="I2309">
        <v>72.136981513195892</v>
      </c>
      <c r="K2309" s="6" t="s">
        <v>3781</v>
      </c>
    </row>
    <row r="2310" spans="1:11" x14ac:dyDescent="0.3">
      <c r="A2310" s="5" t="str">
        <f t="shared" si="36"/>
        <v/>
      </c>
      <c r="B2310" t="s">
        <v>69</v>
      </c>
      <c r="C2310" t="s">
        <v>81</v>
      </c>
      <c r="D2310" s="8" t="s">
        <v>406</v>
      </c>
      <c r="E2310">
        <v>3</v>
      </c>
      <c r="F2310">
        <v>1.253374457359314</v>
      </c>
      <c r="G2310">
        <v>1.2140836715698242</v>
      </c>
      <c r="H2310">
        <v>1.4052754268050194E-2</v>
      </c>
      <c r="I2310">
        <v>71.019210375172619</v>
      </c>
      <c r="K2310" s="6" t="s">
        <v>3782</v>
      </c>
    </row>
    <row r="2311" spans="1:11" x14ac:dyDescent="0.3">
      <c r="A2311" s="5" t="str">
        <f t="shared" si="36"/>
        <v/>
      </c>
      <c r="B2311" t="s">
        <v>69</v>
      </c>
      <c r="C2311" t="s">
        <v>81</v>
      </c>
      <c r="D2311" s="8" t="s">
        <v>407</v>
      </c>
      <c r="E2311">
        <v>3</v>
      </c>
      <c r="F2311">
        <v>1.3422985076904297</v>
      </c>
      <c r="G2311">
        <v>1.3491443395614624</v>
      </c>
      <c r="H2311">
        <v>1.4560027047991753E-2</v>
      </c>
      <c r="I2311">
        <v>73.303669676747958</v>
      </c>
      <c r="K2311" s="6" t="s">
        <v>3783</v>
      </c>
    </row>
    <row r="2312" spans="1:11" x14ac:dyDescent="0.3">
      <c r="A2312" s="5" t="str">
        <f t="shared" si="36"/>
        <v/>
      </c>
      <c r="B2312" t="s">
        <v>69</v>
      </c>
      <c r="C2312" t="s">
        <v>81</v>
      </c>
      <c r="D2312" s="8" t="s">
        <v>408</v>
      </c>
      <c r="E2312">
        <v>4</v>
      </c>
      <c r="F2312">
        <v>1.1191862821578979</v>
      </c>
      <c r="G2312">
        <v>1.0933301448822021</v>
      </c>
      <c r="H2312">
        <v>1.2211342342197895E-2</v>
      </c>
      <c r="I2312">
        <v>69.979563192061832</v>
      </c>
      <c r="K2312" s="6" t="s">
        <v>3784</v>
      </c>
    </row>
    <row r="2313" spans="1:11" x14ac:dyDescent="0.3">
      <c r="A2313" s="5" t="str">
        <f t="shared" si="36"/>
        <v/>
      </c>
      <c r="B2313" t="s">
        <v>69</v>
      </c>
      <c r="C2313" t="s">
        <v>81</v>
      </c>
      <c r="D2313" s="8" t="s">
        <v>409</v>
      </c>
      <c r="E2313">
        <v>4</v>
      </c>
      <c r="F2313">
        <v>1.1961594820022583</v>
      </c>
      <c r="G2313">
        <v>1.1972348690032959</v>
      </c>
      <c r="H2313">
        <v>1.2783513404428959E-2</v>
      </c>
      <c r="I2313">
        <v>72.343192223109867</v>
      </c>
      <c r="K2313" s="6" t="s">
        <v>3785</v>
      </c>
    </row>
    <row r="2314" spans="1:11" x14ac:dyDescent="0.3">
      <c r="A2314" s="5" t="str">
        <f t="shared" si="36"/>
        <v/>
      </c>
      <c r="B2314" t="s">
        <v>69</v>
      </c>
      <c r="C2314" t="s">
        <v>81</v>
      </c>
      <c r="D2314" s="8" t="s">
        <v>409</v>
      </c>
      <c r="E2314">
        <v>5</v>
      </c>
      <c r="F2314">
        <v>1.0917706489562988</v>
      </c>
      <c r="G2314">
        <v>1.0860054492950439</v>
      </c>
      <c r="H2314">
        <v>1.1031396687030792E-2</v>
      </c>
      <c r="I2314">
        <v>71.359515603638172</v>
      </c>
      <c r="K2314" s="6" t="s">
        <v>3786</v>
      </c>
    </row>
    <row r="2315" spans="1:11" x14ac:dyDescent="0.3">
      <c r="A2315" s="5" t="str">
        <f t="shared" si="36"/>
        <v/>
      </c>
      <c r="B2315" t="s">
        <v>69</v>
      </c>
      <c r="C2315" t="s">
        <v>81</v>
      </c>
      <c r="D2315" s="8" t="s">
        <v>410</v>
      </c>
      <c r="E2315">
        <v>5</v>
      </c>
      <c r="F2315">
        <v>1.0177544355392456</v>
      </c>
      <c r="G2315">
        <v>1.0144346952438354</v>
      </c>
      <c r="H2315">
        <v>1.0640429332852364E-2</v>
      </c>
      <c r="I2315">
        <v>69.351471496126067</v>
      </c>
      <c r="K2315" s="6" t="s">
        <v>3787</v>
      </c>
    </row>
    <row r="2316" spans="1:11" x14ac:dyDescent="0.3">
      <c r="A2316" s="5" t="str">
        <f t="shared" si="36"/>
        <v/>
      </c>
      <c r="B2316" t="s">
        <v>69</v>
      </c>
      <c r="C2316" t="s">
        <v>81</v>
      </c>
      <c r="D2316" s="8" t="s">
        <v>411</v>
      </c>
      <c r="E2316">
        <v>6</v>
      </c>
      <c r="F2316">
        <v>1.0363225936889648</v>
      </c>
      <c r="G2316">
        <v>1.0139262676239014</v>
      </c>
      <c r="H2316">
        <v>9.2339105904102325E-3</v>
      </c>
      <c r="I2316">
        <v>70.280882842649291</v>
      </c>
      <c r="K2316" s="6" t="s">
        <v>3788</v>
      </c>
    </row>
    <row r="2317" spans="1:11" x14ac:dyDescent="0.3">
      <c r="A2317" s="5" t="str">
        <f t="shared" si="36"/>
        <v/>
      </c>
      <c r="B2317" t="s">
        <v>69</v>
      </c>
      <c r="C2317" t="s">
        <v>81</v>
      </c>
      <c r="D2317" s="8" t="s">
        <v>412</v>
      </c>
      <c r="E2317">
        <v>6</v>
      </c>
      <c r="F2317">
        <v>0.96565341949462891</v>
      </c>
      <c r="G2317">
        <v>0.9653962254524231</v>
      </c>
      <c r="H2317">
        <v>8.8728172704577446E-3</v>
      </c>
      <c r="I2317">
        <v>68.616892089324224</v>
      </c>
      <c r="K2317" s="6" t="s">
        <v>3789</v>
      </c>
    </row>
    <row r="2318" spans="1:11" x14ac:dyDescent="0.3">
      <c r="A2318" s="5" t="str">
        <f t="shared" si="36"/>
        <v/>
      </c>
      <c r="B2318" t="s">
        <v>69</v>
      </c>
      <c r="C2318" t="s">
        <v>81</v>
      </c>
      <c r="D2318" s="8" t="s">
        <v>413</v>
      </c>
      <c r="E2318">
        <v>7</v>
      </c>
      <c r="F2318">
        <v>0.91182678937911987</v>
      </c>
      <c r="G2318">
        <v>0.90594285726547241</v>
      </c>
      <c r="H2318">
        <v>8.2489149644970894E-3</v>
      </c>
      <c r="I2318">
        <v>69.788862188930793</v>
      </c>
      <c r="K2318" s="6" t="s">
        <v>3790</v>
      </c>
    </row>
    <row r="2319" spans="1:11" x14ac:dyDescent="0.3">
      <c r="A2319" s="5" t="str">
        <f t="shared" si="36"/>
        <v/>
      </c>
      <c r="B2319" t="s">
        <v>69</v>
      </c>
      <c r="C2319" t="s">
        <v>81</v>
      </c>
      <c r="D2319" s="8" t="s">
        <v>414</v>
      </c>
      <c r="E2319">
        <v>7</v>
      </c>
      <c r="F2319">
        <v>0.86958450078964233</v>
      </c>
      <c r="G2319">
        <v>0.86954712867736816</v>
      </c>
      <c r="H2319">
        <v>8.2515468820929527E-3</v>
      </c>
      <c r="I2319">
        <v>68.322637894926913</v>
      </c>
      <c r="K2319" s="6" t="s">
        <v>3791</v>
      </c>
    </row>
    <row r="2320" spans="1:11" x14ac:dyDescent="0.3">
      <c r="A2320" s="5" t="str">
        <f t="shared" si="36"/>
        <v/>
      </c>
      <c r="B2320" t="s">
        <v>69</v>
      </c>
      <c r="C2320" t="s">
        <v>81</v>
      </c>
      <c r="D2320" s="8" t="s">
        <v>414</v>
      </c>
      <c r="E2320">
        <v>8</v>
      </c>
      <c r="F2320">
        <v>0.56261801719665527</v>
      </c>
      <c r="G2320">
        <v>0.55876487493515015</v>
      </c>
      <c r="H2320">
        <v>9.43743996322155E-3</v>
      </c>
      <c r="I2320">
        <v>68.705611774480687</v>
      </c>
      <c r="K2320" s="6" t="s">
        <v>3792</v>
      </c>
    </row>
    <row r="2321" spans="1:11" x14ac:dyDescent="0.3">
      <c r="A2321" s="5" t="str">
        <f t="shared" si="36"/>
        <v/>
      </c>
      <c r="B2321" t="s">
        <v>69</v>
      </c>
      <c r="C2321" t="s">
        <v>81</v>
      </c>
      <c r="D2321" s="8" t="s">
        <v>415</v>
      </c>
      <c r="E2321">
        <v>8</v>
      </c>
      <c r="F2321">
        <v>0.56898212432861328</v>
      </c>
      <c r="G2321">
        <v>0.57738125324249268</v>
      </c>
      <c r="H2321">
        <v>9.4067174941301346E-3</v>
      </c>
      <c r="I2321">
        <v>70.308828831072105</v>
      </c>
      <c r="K2321" s="6" t="s">
        <v>3793</v>
      </c>
    </row>
    <row r="2322" spans="1:11" x14ac:dyDescent="0.3">
      <c r="A2322" s="5" t="str">
        <f t="shared" si="36"/>
        <v/>
      </c>
      <c r="B2322" t="s">
        <v>69</v>
      </c>
      <c r="C2322" t="s">
        <v>81</v>
      </c>
      <c r="D2322" s="8" t="s">
        <v>416</v>
      </c>
      <c r="E2322">
        <v>9</v>
      </c>
      <c r="F2322">
        <v>3.0924515798687935E-2</v>
      </c>
      <c r="G2322">
        <v>9.9798692390322685E-3</v>
      </c>
      <c r="H2322">
        <v>1.1317211203277111E-2</v>
      </c>
      <c r="I2322">
        <v>71.164943981909673</v>
      </c>
      <c r="K2322" s="6" t="s">
        <v>3794</v>
      </c>
    </row>
    <row r="2323" spans="1:11" x14ac:dyDescent="0.3">
      <c r="A2323" s="5" t="str">
        <f t="shared" si="36"/>
        <v/>
      </c>
      <c r="B2323" t="s">
        <v>69</v>
      </c>
      <c r="C2323" t="s">
        <v>81</v>
      </c>
      <c r="D2323" s="8" t="s">
        <v>417</v>
      </c>
      <c r="E2323">
        <v>9</v>
      </c>
      <c r="F2323">
        <v>2.8598932549357414E-2</v>
      </c>
      <c r="G2323">
        <v>4.3651551008224487E-2</v>
      </c>
      <c r="H2323">
        <v>1.1308148503303528E-2</v>
      </c>
      <c r="I2323">
        <v>73.206734279695866</v>
      </c>
      <c r="K2323" s="6" t="s">
        <v>3795</v>
      </c>
    </row>
    <row r="2324" spans="1:11" x14ac:dyDescent="0.3">
      <c r="A2324" s="5" t="str">
        <f t="shared" si="36"/>
        <v/>
      </c>
      <c r="B2324" t="s">
        <v>69</v>
      </c>
      <c r="C2324" t="s">
        <v>81</v>
      </c>
      <c r="D2324" s="8" t="s">
        <v>417</v>
      </c>
      <c r="E2324">
        <v>10</v>
      </c>
      <c r="F2324">
        <v>-0.55528712272644043</v>
      </c>
      <c r="G2324">
        <v>-0.5527682900428772</v>
      </c>
      <c r="H2324">
        <v>1.325314212590456E-2</v>
      </c>
      <c r="I2324">
        <v>78.010899903453506</v>
      </c>
      <c r="K2324" s="6" t="s">
        <v>3796</v>
      </c>
    </row>
    <row r="2325" spans="1:11" x14ac:dyDescent="0.3">
      <c r="A2325" s="5" t="str">
        <f t="shared" si="36"/>
        <v/>
      </c>
      <c r="B2325" t="s">
        <v>69</v>
      </c>
      <c r="C2325" t="s">
        <v>81</v>
      </c>
      <c r="D2325" s="8" t="s">
        <v>418</v>
      </c>
      <c r="E2325">
        <v>10</v>
      </c>
      <c r="F2325">
        <v>-0.65503311157226563</v>
      </c>
      <c r="G2325">
        <v>-0.66966241598129272</v>
      </c>
      <c r="H2325">
        <v>1.3506975024938583E-2</v>
      </c>
      <c r="I2325">
        <v>75.263238839882959</v>
      </c>
      <c r="K2325" s="6" t="s">
        <v>3797</v>
      </c>
    </row>
    <row r="2326" spans="1:11" x14ac:dyDescent="0.3">
      <c r="A2326" s="5" t="str">
        <f t="shared" si="36"/>
        <v/>
      </c>
      <c r="B2326" t="s">
        <v>69</v>
      </c>
      <c r="C2326" t="s">
        <v>81</v>
      </c>
      <c r="D2326" s="8" t="s">
        <v>418</v>
      </c>
      <c r="E2326">
        <v>11</v>
      </c>
      <c r="F2326">
        <v>-1.0615775585174561</v>
      </c>
      <c r="G2326">
        <v>-1.0732365846633911</v>
      </c>
      <c r="H2326">
        <v>1.5700221061706543E-2</v>
      </c>
      <c r="I2326">
        <v>80.455805452741089</v>
      </c>
      <c r="K2326" s="6" t="s">
        <v>3798</v>
      </c>
    </row>
    <row r="2327" spans="1:11" x14ac:dyDescent="0.3">
      <c r="A2327" s="5" t="str">
        <f t="shared" si="36"/>
        <v/>
      </c>
      <c r="B2327" t="s">
        <v>69</v>
      </c>
      <c r="C2327" t="s">
        <v>81</v>
      </c>
      <c r="D2327" s="8" t="s">
        <v>419</v>
      </c>
      <c r="E2327">
        <v>11</v>
      </c>
      <c r="F2327">
        <v>-0.97088158130645752</v>
      </c>
      <c r="G2327">
        <v>-0.95199048519134521</v>
      </c>
      <c r="H2327">
        <v>1.4932704158127308E-2</v>
      </c>
      <c r="I2327">
        <v>82.980037637711945</v>
      </c>
      <c r="K2327" s="6" t="s">
        <v>3799</v>
      </c>
    </row>
    <row r="2328" spans="1:11" x14ac:dyDescent="0.3">
      <c r="A2328" s="5" t="str">
        <f t="shared" si="36"/>
        <v/>
      </c>
      <c r="B2328" t="s">
        <v>69</v>
      </c>
      <c r="C2328" t="s">
        <v>81</v>
      </c>
      <c r="D2328" s="8" t="s">
        <v>419</v>
      </c>
      <c r="E2328">
        <v>12</v>
      </c>
      <c r="F2328">
        <v>-1.053324818611145</v>
      </c>
      <c r="G2328">
        <v>-1.0526875257492065</v>
      </c>
      <c r="H2328">
        <v>1.6820715740323067E-2</v>
      </c>
      <c r="I2328">
        <v>87.571668238939665</v>
      </c>
      <c r="K2328" s="6" t="s">
        <v>3800</v>
      </c>
    </row>
    <row r="2329" spans="1:11" x14ac:dyDescent="0.3">
      <c r="A2329" s="5" t="str">
        <f t="shared" si="36"/>
        <v/>
      </c>
      <c r="B2329" t="s">
        <v>69</v>
      </c>
      <c r="C2329" t="s">
        <v>81</v>
      </c>
      <c r="D2329" s="8" t="s">
        <v>420</v>
      </c>
      <c r="E2329">
        <v>12</v>
      </c>
      <c r="F2329">
        <v>-1.231451153755188</v>
      </c>
      <c r="G2329">
        <v>-1.2397257089614868</v>
      </c>
      <c r="H2329">
        <v>1.7740907147526741E-2</v>
      </c>
      <c r="I2329">
        <v>85.087376012759222</v>
      </c>
      <c r="K2329" s="6" t="s">
        <v>3801</v>
      </c>
    </row>
    <row r="2330" spans="1:11" x14ac:dyDescent="0.3">
      <c r="A2330" s="5" t="str">
        <f t="shared" si="36"/>
        <v/>
      </c>
      <c r="B2330" t="s">
        <v>69</v>
      </c>
      <c r="C2330" t="s">
        <v>81</v>
      </c>
      <c r="D2330" s="8" t="s">
        <v>420</v>
      </c>
      <c r="E2330">
        <v>13</v>
      </c>
      <c r="F2330">
        <v>-1.1632010936737061</v>
      </c>
      <c r="G2330">
        <v>-1.1833465099334717</v>
      </c>
      <c r="H2330">
        <v>1.9551442936062813E-2</v>
      </c>
      <c r="I2330">
        <v>88.569681371703098</v>
      </c>
      <c r="K2330" s="6" t="s">
        <v>3802</v>
      </c>
    </row>
    <row r="2331" spans="1:11" x14ac:dyDescent="0.3">
      <c r="A2331" s="5" t="str">
        <f t="shared" si="36"/>
        <v/>
      </c>
      <c r="B2331" t="s">
        <v>69</v>
      </c>
      <c r="C2331" t="s">
        <v>81</v>
      </c>
      <c r="D2331" s="8" t="s">
        <v>421</v>
      </c>
      <c r="E2331">
        <v>13</v>
      </c>
      <c r="F2331">
        <v>-0.86709499359130859</v>
      </c>
      <c r="G2331">
        <v>-0.86497640609741211</v>
      </c>
      <c r="H2331">
        <v>1.7668416723608971E-2</v>
      </c>
      <c r="I2331">
        <v>90.830617944296861</v>
      </c>
      <c r="K2331" s="6" t="s">
        <v>3803</v>
      </c>
    </row>
    <row r="2332" spans="1:11" x14ac:dyDescent="0.3">
      <c r="A2332" s="5" t="str">
        <f t="shared" si="36"/>
        <v/>
      </c>
      <c r="B2332" t="s">
        <v>69</v>
      </c>
      <c r="C2332" t="s">
        <v>81</v>
      </c>
      <c r="D2332" s="8" t="s">
        <v>421</v>
      </c>
      <c r="E2332">
        <v>14</v>
      </c>
      <c r="F2332">
        <v>-0.47799944877624512</v>
      </c>
      <c r="G2332">
        <v>-0.45494580268859863</v>
      </c>
      <c r="H2332">
        <v>1.6858724877238274E-2</v>
      </c>
      <c r="I2332">
        <v>93.712830111870957</v>
      </c>
      <c r="K2332" s="6" t="s">
        <v>3804</v>
      </c>
    </row>
    <row r="2333" spans="1:11" x14ac:dyDescent="0.3">
      <c r="A2333" s="5" t="str">
        <f t="shared" si="36"/>
        <v/>
      </c>
      <c r="B2333" t="s">
        <v>69</v>
      </c>
      <c r="C2333" t="s">
        <v>81</v>
      </c>
      <c r="D2333" s="8" t="s">
        <v>422</v>
      </c>
      <c r="E2333">
        <v>14</v>
      </c>
      <c r="F2333">
        <v>-0.83818143606185913</v>
      </c>
      <c r="G2333">
        <v>-0.83420151472091675</v>
      </c>
      <c r="H2333">
        <v>2.0742814987897873E-2</v>
      </c>
      <c r="I2333">
        <v>91.287895104436544</v>
      </c>
      <c r="K2333" s="6" t="s">
        <v>3805</v>
      </c>
    </row>
    <row r="2334" spans="1:11" x14ac:dyDescent="0.3">
      <c r="A2334" s="5" t="str">
        <f t="shared" si="36"/>
        <v/>
      </c>
      <c r="B2334" t="s">
        <v>69</v>
      </c>
      <c r="C2334" t="s">
        <v>81</v>
      </c>
      <c r="D2334" s="8" t="s">
        <v>423</v>
      </c>
      <c r="E2334">
        <v>15</v>
      </c>
      <c r="F2334">
        <v>8.8177517056465149E-2</v>
      </c>
      <c r="G2334">
        <v>7.6198086142539978E-2</v>
      </c>
      <c r="H2334">
        <v>9.1911843046545982E-3</v>
      </c>
      <c r="I2334">
        <v>95.659589877452305</v>
      </c>
      <c r="K2334" s="6" t="s">
        <v>3806</v>
      </c>
    </row>
    <row r="2335" spans="1:11" x14ac:dyDescent="0.3">
      <c r="A2335" s="5" t="str">
        <f t="shared" si="36"/>
        <v/>
      </c>
      <c r="B2335" t="s">
        <v>69</v>
      </c>
      <c r="C2335" t="s">
        <v>81</v>
      </c>
      <c r="D2335" s="8" t="s">
        <v>424</v>
      </c>
      <c r="E2335">
        <v>15</v>
      </c>
      <c r="F2335">
        <v>-0.32585284113883972</v>
      </c>
      <c r="G2335">
        <v>-0.31289699673652649</v>
      </c>
      <c r="H2335">
        <v>2.0422138273715973E-2</v>
      </c>
      <c r="I2335">
        <v>92.874195512510582</v>
      </c>
      <c r="K2335" s="6" t="s">
        <v>3807</v>
      </c>
    </row>
    <row r="2336" spans="1:11" x14ac:dyDescent="0.3">
      <c r="A2336" s="5" t="str">
        <f t="shared" si="36"/>
        <v/>
      </c>
      <c r="B2336" t="s">
        <v>69</v>
      </c>
      <c r="C2336" t="s">
        <v>81</v>
      </c>
      <c r="D2336" s="8" t="s">
        <v>425</v>
      </c>
      <c r="E2336">
        <v>16</v>
      </c>
      <c r="F2336">
        <v>0.83305203914642334</v>
      </c>
      <c r="G2336">
        <v>0.84503144025802612</v>
      </c>
      <c r="H2336">
        <v>9.1911843046545982E-3</v>
      </c>
      <c r="I2336">
        <v>96.939465810106569</v>
      </c>
      <c r="K2336" s="6" t="s">
        <v>3808</v>
      </c>
    </row>
    <row r="2337" spans="1:11" x14ac:dyDescent="0.3">
      <c r="A2337" s="5" t="str">
        <f t="shared" si="36"/>
        <v/>
      </c>
      <c r="B2337" t="s">
        <v>69</v>
      </c>
      <c r="C2337" t="s">
        <v>81</v>
      </c>
      <c r="D2337" s="8" t="s">
        <v>426</v>
      </c>
      <c r="E2337">
        <v>16</v>
      </c>
      <c r="F2337">
        <v>0.48757749795913696</v>
      </c>
      <c r="G2337">
        <v>0.50455915927886963</v>
      </c>
      <c r="H2337">
        <v>1.8493782728910446E-2</v>
      </c>
      <c r="I2337">
        <v>93.985067905139843</v>
      </c>
      <c r="K2337" s="6" t="s">
        <v>3809</v>
      </c>
    </row>
    <row r="2338" spans="1:11" x14ac:dyDescent="0.3">
      <c r="A2338" s="5" t="str">
        <f t="shared" si="36"/>
        <v/>
      </c>
      <c r="B2338" t="s">
        <v>69</v>
      </c>
      <c r="C2338" t="s">
        <v>81</v>
      </c>
      <c r="D2338" s="8" t="s">
        <v>426</v>
      </c>
      <c r="E2338">
        <v>17</v>
      </c>
      <c r="F2338">
        <v>1.3010244369506836</v>
      </c>
      <c r="G2338">
        <v>1.3097631931304932</v>
      </c>
      <c r="H2338">
        <v>9.9153183400630951E-3</v>
      </c>
      <c r="I2338">
        <v>94.366563231713727</v>
      </c>
      <c r="K2338" s="6" t="s">
        <v>3810</v>
      </c>
    </row>
    <row r="2339" spans="1:11" x14ac:dyDescent="0.3">
      <c r="A2339" s="5" t="str">
        <f t="shared" si="36"/>
        <v/>
      </c>
      <c r="B2339" t="s">
        <v>69</v>
      </c>
      <c r="C2339" t="s">
        <v>81</v>
      </c>
      <c r="D2339" s="8" t="s">
        <v>427</v>
      </c>
      <c r="E2339">
        <v>17</v>
      </c>
      <c r="F2339">
        <v>1.6698812246322632</v>
      </c>
      <c r="G2339">
        <v>1.7308577299118042</v>
      </c>
      <c r="H2339">
        <v>1.729130931198597E-2</v>
      </c>
      <c r="I2339">
        <v>97.679069277031331</v>
      </c>
      <c r="K2339" s="6" t="s">
        <v>3811</v>
      </c>
    </row>
    <row r="2340" spans="1:11" x14ac:dyDescent="0.3">
      <c r="A2340" s="5" t="str">
        <f t="shared" si="36"/>
        <v/>
      </c>
      <c r="B2340" t="s">
        <v>69</v>
      </c>
      <c r="C2340" t="s">
        <v>81</v>
      </c>
      <c r="D2340" s="8" t="s">
        <v>428</v>
      </c>
      <c r="E2340">
        <v>18</v>
      </c>
      <c r="F2340">
        <v>2.1834225654602051</v>
      </c>
      <c r="G2340">
        <v>2.1746840476989746</v>
      </c>
      <c r="H2340">
        <v>9.9153183400630951E-3</v>
      </c>
      <c r="I2340">
        <v>93.908525779140206</v>
      </c>
      <c r="K2340" s="6" t="s">
        <v>3812</v>
      </c>
    </row>
    <row r="2341" spans="1:11" x14ac:dyDescent="0.3">
      <c r="A2341" s="5" t="str">
        <f t="shared" si="36"/>
        <v/>
      </c>
      <c r="B2341" t="s">
        <v>69</v>
      </c>
      <c r="C2341" t="s">
        <v>81</v>
      </c>
      <c r="D2341" s="8" t="s">
        <v>429</v>
      </c>
      <c r="E2341">
        <v>18</v>
      </c>
      <c r="F2341">
        <v>2.594815731048584</v>
      </c>
      <c r="G2341">
        <v>1.439313530921936</v>
      </c>
      <c r="H2341">
        <v>2.0135346800088882E-2</v>
      </c>
      <c r="I2341">
        <v>96.81639641519871</v>
      </c>
      <c r="J2341">
        <v>1</v>
      </c>
      <c r="K2341" s="6" t="s">
        <v>3813</v>
      </c>
    </row>
    <row r="2342" spans="1:11" x14ac:dyDescent="0.3">
      <c r="A2342" s="5" t="str">
        <f t="shared" si="36"/>
        <v/>
      </c>
      <c r="B2342" t="s">
        <v>69</v>
      </c>
      <c r="C2342" t="s">
        <v>81</v>
      </c>
      <c r="D2342" s="8" t="s">
        <v>429</v>
      </c>
      <c r="E2342">
        <v>19</v>
      </c>
      <c r="F2342">
        <v>3.2874453067779541</v>
      </c>
      <c r="G2342">
        <v>2.7203059196472168</v>
      </c>
      <c r="H2342">
        <v>2.0082790404558182E-2</v>
      </c>
      <c r="I2342">
        <v>94.958537857800223</v>
      </c>
      <c r="J2342">
        <v>1</v>
      </c>
      <c r="K2342" s="6" t="s">
        <v>3814</v>
      </c>
    </row>
    <row r="2343" spans="1:11" x14ac:dyDescent="0.3">
      <c r="A2343" s="5" t="str">
        <f t="shared" si="36"/>
        <v/>
      </c>
      <c r="B2343" t="s">
        <v>69</v>
      </c>
      <c r="C2343" t="s">
        <v>81</v>
      </c>
      <c r="D2343" s="8" t="s">
        <v>430</v>
      </c>
      <c r="E2343">
        <v>19</v>
      </c>
      <c r="F2343">
        <v>2.8969259262084961</v>
      </c>
      <c r="G2343">
        <v>2.9962117671966553</v>
      </c>
      <c r="H2343">
        <v>1.8283531069755554E-2</v>
      </c>
      <c r="I2343">
        <v>92.70577431716238</v>
      </c>
      <c r="K2343" s="6" t="s">
        <v>3815</v>
      </c>
    </row>
    <row r="2344" spans="1:11" x14ac:dyDescent="0.3">
      <c r="A2344" s="5" t="str">
        <f t="shared" si="36"/>
        <v/>
      </c>
      <c r="B2344" t="s">
        <v>69</v>
      </c>
      <c r="C2344" t="s">
        <v>81</v>
      </c>
      <c r="D2344" s="8" t="s">
        <v>430</v>
      </c>
      <c r="E2344">
        <v>20</v>
      </c>
      <c r="F2344">
        <v>3.157346248626709</v>
      </c>
      <c r="G2344">
        <v>2.1894173622131348</v>
      </c>
      <c r="H2344">
        <v>1.9780946895480156E-2</v>
      </c>
      <c r="I2344">
        <v>90.532663580555734</v>
      </c>
      <c r="J2344">
        <v>1</v>
      </c>
      <c r="K2344" s="6" t="s">
        <v>3816</v>
      </c>
    </row>
    <row r="2345" spans="1:11" x14ac:dyDescent="0.3">
      <c r="A2345" s="5" t="str">
        <f t="shared" si="36"/>
        <v/>
      </c>
      <c r="B2345" t="s">
        <v>69</v>
      </c>
      <c r="C2345" t="s">
        <v>81</v>
      </c>
      <c r="D2345" s="8" t="s">
        <v>431</v>
      </c>
      <c r="E2345">
        <v>20</v>
      </c>
      <c r="F2345">
        <v>3.458937406539917</v>
      </c>
      <c r="G2345">
        <v>3.083961009979248</v>
      </c>
      <c r="H2345">
        <v>1.983337290585041E-2</v>
      </c>
      <c r="I2345">
        <v>92.823247444042593</v>
      </c>
      <c r="J2345">
        <v>1</v>
      </c>
      <c r="K2345" s="6" t="s">
        <v>3817</v>
      </c>
    </row>
    <row r="2346" spans="1:11" x14ac:dyDescent="0.3">
      <c r="A2346" s="5" t="str">
        <f t="shared" si="36"/>
        <v/>
      </c>
      <c r="B2346" t="s">
        <v>69</v>
      </c>
      <c r="C2346" t="s">
        <v>81</v>
      </c>
      <c r="D2346" s="8" t="s">
        <v>431</v>
      </c>
      <c r="E2346">
        <v>21</v>
      </c>
      <c r="F2346">
        <v>3.410940408706665</v>
      </c>
      <c r="G2346">
        <v>3.137864351272583</v>
      </c>
      <c r="H2346">
        <v>1.913861371576786E-2</v>
      </c>
      <c r="I2346">
        <v>89.121171752308157</v>
      </c>
      <c r="J2346">
        <v>1</v>
      </c>
      <c r="K2346" s="6" t="s">
        <v>3818</v>
      </c>
    </row>
    <row r="2347" spans="1:11" x14ac:dyDescent="0.3">
      <c r="A2347" s="5" t="str">
        <f t="shared" si="36"/>
        <v/>
      </c>
      <c r="B2347" t="s">
        <v>69</v>
      </c>
      <c r="C2347" t="s">
        <v>81</v>
      </c>
      <c r="D2347" s="8" t="s">
        <v>432</v>
      </c>
      <c r="E2347">
        <v>21</v>
      </c>
      <c r="F2347">
        <v>3.0467004776000977</v>
      </c>
      <c r="G2347">
        <v>3.4772202968597412</v>
      </c>
      <c r="H2347">
        <v>1.9511999562382698E-2</v>
      </c>
      <c r="I2347">
        <v>86.457607934290024</v>
      </c>
      <c r="K2347" s="6" t="s">
        <v>3819</v>
      </c>
    </row>
    <row r="2348" spans="1:11" x14ac:dyDescent="0.3">
      <c r="A2348" s="5" t="str">
        <f t="shared" si="36"/>
        <v/>
      </c>
      <c r="B2348" t="s">
        <v>69</v>
      </c>
      <c r="C2348" t="s">
        <v>81</v>
      </c>
      <c r="D2348" s="8" t="s">
        <v>432</v>
      </c>
      <c r="E2348">
        <v>22</v>
      </c>
      <c r="F2348">
        <v>2.839472770690918</v>
      </c>
      <c r="G2348">
        <v>2.9455747604370117</v>
      </c>
      <c r="H2348">
        <v>1.8732080236077309E-2</v>
      </c>
      <c r="I2348">
        <v>82.426745253833587</v>
      </c>
      <c r="K2348" s="6" t="s">
        <v>3820</v>
      </c>
    </row>
    <row r="2349" spans="1:11" x14ac:dyDescent="0.3">
      <c r="A2349" s="5" t="str">
        <f t="shared" si="36"/>
        <v/>
      </c>
      <c r="B2349" t="s">
        <v>69</v>
      </c>
      <c r="C2349" t="s">
        <v>81</v>
      </c>
      <c r="D2349" s="8" t="s">
        <v>433</v>
      </c>
      <c r="E2349">
        <v>22</v>
      </c>
      <c r="F2349">
        <v>3.1615493297576904</v>
      </c>
      <c r="G2349">
        <v>3.6644594669342041</v>
      </c>
      <c r="H2349">
        <v>1.8930813297629356E-2</v>
      </c>
      <c r="I2349">
        <v>85.093601362447998</v>
      </c>
      <c r="K2349" s="6" t="s">
        <v>3821</v>
      </c>
    </row>
    <row r="2350" spans="1:11" x14ac:dyDescent="0.3">
      <c r="A2350" s="5" t="str">
        <f t="shared" si="36"/>
        <v/>
      </c>
      <c r="B2350" t="s">
        <v>69</v>
      </c>
      <c r="C2350" t="s">
        <v>81</v>
      </c>
      <c r="D2350" s="8" t="s">
        <v>434</v>
      </c>
      <c r="E2350">
        <v>23</v>
      </c>
      <c r="F2350">
        <v>2.5674688816070557</v>
      </c>
      <c r="G2350">
        <v>2.5943548679351807</v>
      </c>
      <c r="H2350">
        <v>1.9340578466653824E-2</v>
      </c>
      <c r="I2350">
        <v>80.209890664452473</v>
      </c>
      <c r="K2350" s="6" t="s">
        <v>3822</v>
      </c>
    </row>
    <row r="2351" spans="1:11" x14ac:dyDescent="0.3">
      <c r="A2351" s="5" t="str">
        <f t="shared" si="36"/>
        <v/>
      </c>
      <c r="B2351" t="s">
        <v>69</v>
      </c>
      <c r="C2351" t="s">
        <v>81</v>
      </c>
      <c r="D2351" s="8" t="s">
        <v>435</v>
      </c>
      <c r="E2351">
        <v>23</v>
      </c>
      <c r="F2351">
        <v>2.8667032718658447</v>
      </c>
      <c r="G2351">
        <v>3.0982842445373535</v>
      </c>
      <c r="H2351">
        <v>1.9275130704045296E-2</v>
      </c>
      <c r="I2351">
        <v>82.292227471384621</v>
      </c>
      <c r="K2351" s="6" t="s">
        <v>3823</v>
      </c>
    </row>
    <row r="2352" spans="1:11" x14ac:dyDescent="0.3">
      <c r="A2352" s="5" t="str">
        <f t="shared" si="36"/>
        <v/>
      </c>
      <c r="B2352" t="s">
        <v>69</v>
      </c>
      <c r="C2352" t="s">
        <v>81</v>
      </c>
      <c r="D2352" s="8" t="s">
        <v>436</v>
      </c>
      <c r="E2352">
        <v>24</v>
      </c>
      <c r="F2352">
        <v>2.1824264526367188</v>
      </c>
      <c r="G2352">
        <v>2.1999280452728271</v>
      </c>
      <c r="H2352">
        <v>1.8883014097809792E-2</v>
      </c>
      <c r="I2352">
        <v>78.279558274956813</v>
      </c>
      <c r="K2352" s="6" t="s">
        <v>3824</v>
      </c>
    </row>
    <row r="2353" spans="1:11" x14ac:dyDescent="0.3">
      <c r="A2353" s="5" t="str">
        <f t="shared" si="36"/>
        <v/>
      </c>
      <c r="B2353" t="s">
        <v>69</v>
      </c>
      <c r="C2353" t="s">
        <v>81</v>
      </c>
      <c r="D2353" s="8" t="s">
        <v>437</v>
      </c>
      <c r="E2353">
        <v>24</v>
      </c>
      <c r="F2353">
        <v>2.4888837337493896</v>
      </c>
      <c r="G2353">
        <v>2.6367359161376953</v>
      </c>
      <c r="H2353">
        <v>1.8764877691864967E-2</v>
      </c>
      <c r="I2353">
        <v>80.599758490610682</v>
      </c>
      <c r="K2353" s="6" t="s">
        <v>3825</v>
      </c>
    </row>
    <row r="2354" spans="1:11" x14ac:dyDescent="0.3">
      <c r="A2354" s="5" t="str">
        <f t="shared" si="36"/>
        <v/>
      </c>
      <c r="B2354" t="s">
        <v>69</v>
      </c>
      <c r="C2354" t="s">
        <v>81</v>
      </c>
      <c r="D2354" s="8" t="s">
        <v>438</v>
      </c>
      <c r="E2354">
        <v>1</v>
      </c>
      <c r="F2354">
        <v>1.6521910429000854</v>
      </c>
      <c r="G2354">
        <v>1.6249395608901978</v>
      </c>
      <c r="H2354">
        <v>1.6986235976219177E-2</v>
      </c>
      <c r="I2354">
        <v>73.938621651042595</v>
      </c>
      <c r="J2354">
        <v>1</v>
      </c>
      <c r="K2354" s="6" t="s">
        <v>3826</v>
      </c>
    </row>
    <row r="2355" spans="1:11" x14ac:dyDescent="0.3">
      <c r="A2355" s="5" t="str">
        <f t="shared" si="36"/>
        <v/>
      </c>
      <c r="B2355" t="s">
        <v>69</v>
      </c>
      <c r="C2355" t="s">
        <v>81</v>
      </c>
      <c r="D2355" s="8" t="s">
        <v>438</v>
      </c>
      <c r="E2355">
        <v>2</v>
      </c>
      <c r="F2355">
        <v>1.3922494649887085</v>
      </c>
      <c r="G2355">
        <v>1.3539917469024658</v>
      </c>
      <c r="H2355">
        <v>1.5253064222633839E-2</v>
      </c>
      <c r="I2355">
        <v>71.98888153432911</v>
      </c>
      <c r="J2355">
        <v>1</v>
      </c>
      <c r="K2355" s="6" t="s">
        <v>3827</v>
      </c>
    </row>
    <row r="2356" spans="1:11" x14ac:dyDescent="0.3">
      <c r="A2356" s="5" t="str">
        <f t="shared" si="36"/>
        <v/>
      </c>
      <c r="B2356" t="s">
        <v>69</v>
      </c>
      <c r="C2356" t="s">
        <v>81</v>
      </c>
      <c r="D2356" s="8" t="s">
        <v>438</v>
      </c>
      <c r="E2356">
        <v>3</v>
      </c>
      <c r="F2356">
        <v>1.2006468772888184</v>
      </c>
      <c r="G2356">
        <v>1.1587748527526855</v>
      </c>
      <c r="H2356">
        <v>1.351766474545002E-2</v>
      </c>
      <c r="I2356">
        <v>70.707712210415011</v>
      </c>
      <c r="J2356">
        <v>1</v>
      </c>
      <c r="K2356" s="6" t="s">
        <v>3828</v>
      </c>
    </row>
    <row r="2357" spans="1:11" x14ac:dyDescent="0.3">
      <c r="A2357" s="5" t="str">
        <f t="shared" si="36"/>
        <v/>
      </c>
      <c r="B2357" t="s">
        <v>69</v>
      </c>
      <c r="C2357" t="s">
        <v>81</v>
      </c>
      <c r="D2357" s="8" t="s">
        <v>438</v>
      </c>
      <c r="E2357">
        <v>4</v>
      </c>
      <c r="F2357">
        <v>1.0560352802276611</v>
      </c>
      <c r="G2357">
        <v>1.0266183614730835</v>
      </c>
      <c r="H2357">
        <v>1.1684088036417961E-2</v>
      </c>
      <c r="I2357">
        <v>68.923965853124017</v>
      </c>
      <c r="J2357">
        <v>1</v>
      </c>
      <c r="K2357" s="6" t="s">
        <v>3829</v>
      </c>
    </row>
    <row r="2358" spans="1:11" x14ac:dyDescent="0.3">
      <c r="A2358" s="5" t="str">
        <f t="shared" si="36"/>
        <v/>
      </c>
      <c r="B2358" t="s">
        <v>69</v>
      </c>
      <c r="C2358" t="s">
        <v>81</v>
      </c>
      <c r="D2358" s="8" t="s">
        <v>438</v>
      </c>
      <c r="E2358">
        <v>5</v>
      </c>
      <c r="F2358">
        <v>0.95122742652893066</v>
      </c>
      <c r="G2358">
        <v>0.9544251561164856</v>
      </c>
      <c r="H2358">
        <v>1.024659164249897E-2</v>
      </c>
      <c r="I2358">
        <v>67.749147238923257</v>
      </c>
      <c r="J2358">
        <v>1</v>
      </c>
      <c r="K2358" s="6" t="s">
        <v>3830</v>
      </c>
    </row>
    <row r="2359" spans="1:11" x14ac:dyDescent="0.3">
      <c r="A2359" s="5" t="str">
        <f t="shared" si="36"/>
        <v/>
      </c>
      <c r="B2359" t="s">
        <v>69</v>
      </c>
      <c r="C2359" t="s">
        <v>81</v>
      </c>
      <c r="D2359" s="8" t="s">
        <v>438</v>
      </c>
      <c r="E2359">
        <v>6</v>
      </c>
      <c r="F2359">
        <v>0.90505707263946533</v>
      </c>
      <c r="G2359">
        <v>0.90075623989105225</v>
      </c>
      <c r="H2359">
        <v>8.4857754409313202E-3</v>
      </c>
      <c r="I2359">
        <v>66.459242187917852</v>
      </c>
      <c r="J2359">
        <v>1</v>
      </c>
      <c r="K2359" s="6" t="s">
        <v>3831</v>
      </c>
    </row>
    <row r="2360" spans="1:11" x14ac:dyDescent="0.3">
      <c r="A2360" s="5" t="str">
        <f t="shared" si="36"/>
        <v/>
      </c>
      <c r="B2360" t="s">
        <v>69</v>
      </c>
      <c r="C2360" t="s">
        <v>81</v>
      </c>
      <c r="D2360" s="8" t="s">
        <v>438</v>
      </c>
      <c r="E2360">
        <v>7</v>
      </c>
      <c r="F2360">
        <v>0.71834933757781982</v>
      </c>
      <c r="G2360">
        <v>0.71206438541412354</v>
      </c>
      <c r="H2360">
        <v>8.3642378449440002E-3</v>
      </c>
      <c r="I2360">
        <v>65.977364703191199</v>
      </c>
      <c r="J2360">
        <v>1</v>
      </c>
      <c r="K2360" s="6" t="s">
        <v>3832</v>
      </c>
    </row>
    <row r="2361" spans="1:11" x14ac:dyDescent="0.3">
      <c r="A2361" s="5" t="str">
        <f t="shared" si="36"/>
        <v/>
      </c>
      <c r="B2361" t="s">
        <v>69</v>
      </c>
      <c r="C2361" t="s">
        <v>81</v>
      </c>
      <c r="D2361" s="8" t="s">
        <v>438</v>
      </c>
      <c r="E2361">
        <v>8</v>
      </c>
      <c r="F2361">
        <v>0.26994550228118896</v>
      </c>
      <c r="G2361">
        <v>0.25229948759078979</v>
      </c>
      <c r="H2361">
        <v>9.5807388424873352E-3</v>
      </c>
      <c r="I2361">
        <v>66.710073126765906</v>
      </c>
      <c r="J2361">
        <v>1</v>
      </c>
      <c r="K2361" s="6" t="s">
        <v>3833</v>
      </c>
    </row>
    <row r="2362" spans="1:11" x14ac:dyDescent="0.3">
      <c r="A2362" s="5" t="str">
        <f t="shared" si="36"/>
        <v/>
      </c>
      <c r="B2362" t="s">
        <v>69</v>
      </c>
      <c r="C2362" t="s">
        <v>81</v>
      </c>
      <c r="D2362" s="8" t="s">
        <v>438</v>
      </c>
      <c r="E2362">
        <v>9</v>
      </c>
      <c r="F2362">
        <v>-0.3931109607219696</v>
      </c>
      <c r="G2362">
        <v>-0.42710024118423462</v>
      </c>
      <c r="H2362">
        <v>1.1399115435779095E-2</v>
      </c>
      <c r="I2362">
        <v>70.606363920092406</v>
      </c>
      <c r="J2362">
        <v>1</v>
      </c>
      <c r="K2362" s="6" t="s">
        <v>3834</v>
      </c>
    </row>
    <row r="2363" spans="1:11" x14ac:dyDescent="0.3">
      <c r="A2363" s="5" t="str">
        <f t="shared" si="36"/>
        <v/>
      </c>
      <c r="B2363" t="s">
        <v>69</v>
      </c>
      <c r="C2363" t="s">
        <v>81</v>
      </c>
      <c r="D2363" s="8" t="s">
        <v>438</v>
      </c>
      <c r="E2363">
        <v>10</v>
      </c>
      <c r="F2363">
        <v>-1.0928585529327393</v>
      </c>
      <c r="G2363">
        <v>-1.1024924516677856</v>
      </c>
      <c r="H2363">
        <v>1.3661835342645645E-2</v>
      </c>
      <c r="I2363">
        <v>76.096538549386267</v>
      </c>
      <c r="J2363">
        <v>1</v>
      </c>
      <c r="K2363" s="6" t="s">
        <v>3835</v>
      </c>
    </row>
    <row r="2364" spans="1:11" x14ac:dyDescent="0.3">
      <c r="A2364" s="5" t="str">
        <f t="shared" si="36"/>
        <v/>
      </c>
      <c r="B2364" t="s">
        <v>69</v>
      </c>
      <c r="C2364" t="s">
        <v>81</v>
      </c>
      <c r="D2364" s="8" t="s">
        <v>438</v>
      </c>
      <c r="E2364">
        <v>11</v>
      </c>
      <c r="F2364">
        <v>-1.5546616315841675</v>
      </c>
      <c r="G2364">
        <v>-1.566853404045105</v>
      </c>
      <c r="H2364">
        <v>1.5708046033978462E-2</v>
      </c>
      <c r="I2364">
        <v>81.557362126522378</v>
      </c>
      <c r="J2364">
        <v>1</v>
      </c>
      <c r="K2364" s="6" t="s">
        <v>3836</v>
      </c>
    </row>
    <row r="2365" spans="1:11" x14ac:dyDescent="0.3">
      <c r="A2365" s="5" t="str">
        <f t="shared" si="36"/>
        <v/>
      </c>
      <c r="B2365" t="s">
        <v>69</v>
      </c>
      <c r="C2365" t="s">
        <v>81</v>
      </c>
      <c r="D2365" s="8" t="s">
        <v>438</v>
      </c>
      <c r="E2365">
        <v>12</v>
      </c>
      <c r="F2365">
        <v>-1.758402943611145</v>
      </c>
      <c r="G2365">
        <v>-1.7466278076171875</v>
      </c>
      <c r="H2365">
        <v>1.8113426864147186E-2</v>
      </c>
      <c r="I2365">
        <v>85.912568043312262</v>
      </c>
      <c r="J2365">
        <v>1</v>
      </c>
      <c r="K2365" s="6" t="s">
        <v>3837</v>
      </c>
    </row>
    <row r="2366" spans="1:11" x14ac:dyDescent="0.3">
      <c r="A2366" s="5" t="str">
        <f t="shared" si="36"/>
        <v/>
      </c>
      <c r="B2366" t="s">
        <v>69</v>
      </c>
      <c r="C2366" t="s">
        <v>81</v>
      </c>
      <c r="D2366" s="8" t="s">
        <v>438</v>
      </c>
      <c r="E2366">
        <v>13</v>
      </c>
      <c r="F2366">
        <v>-1.6375288963317871</v>
      </c>
      <c r="G2366">
        <v>-1.631543755531311</v>
      </c>
      <c r="H2366">
        <v>1.9980132579803467E-2</v>
      </c>
      <c r="I2366">
        <v>88.208291156103641</v>
      </c>
      <c r="J2366">
        <v>1</v>
      </c>
      <c r="K2366" s="6" t="s">
        <v>3838</v>
      </c>
    </row>
    <row r="2367" spans="1:11" x14ac:dyDescent="0.3">
      <c r="A2367" s="5" t="str">
        <f t="shared" si="36"/>
        <v/>
      </c>
      <c r="B2367" t="s">
        <v>69</v>
      </c>
      <c r="C2367" t="s">
        <v>81</v>
      </c>
      <c r="D2367" s="8" t="s">
        <v>438</v>
      </c>
      <c r="E2367">
        <v>14</v>
      </c>
      <c r="F2367">
        <v>-1.334364652633667</v>
      </c>
      <c r="G2367">
        <v>-1.3038142919540405</v>
      </c>
      <c r="H2367">
        <v>2.0895153284072876E-2</v>
      </c>
      <c r="I2367">
        <v>89.695646394738148</v>
      </c>
      <c r="J2367">
        <v>1</v>
      </c>
      <c r="K2367" s="6" t="s">
        <v>3839</v>
      </c>
    </row>
    <row r="2368" spans="1:11" x14ac:dyDescent="0.3">
      <c r="A2368" s="5" t="str">
        <f t="shared" si="36"/>
        <v/>
      </c>
      <c r="B2368" t="s">
        <v>69</v>
      </c>
      <c r="C2368" t="s">
        <v>81</v>
      </c>
      <c r="D2368" s="8" t="s">
        <v>438</v>
      </c>
      <c r="E2368">
        <v>15</v>
      </c>
      <c r="F2368">
        <v>-0.81896215677261353</v>
      </c>
      <c r="G2368">
        <v>-0.81106889247894287</v>
      </c>
      <c r="H2368">
        <v>2.081567794084549E-2</v>
      </c>
      <c r="I2368">
        <v>91.159276826548677</v>
      </c>
      <c r="J2368">
        <v>1</v>
      </c>
      <c r="K2368" s="6" t="s">
        <v>3840</v>
      </c>
    </row>
    <row r="2369" spans="1:11" x14ac:dyDescent="0.3">
      <c r="A2369" s="5" t="str">
        <f t="shared" si="36"/>
        <v/>
      </c>
      <c r="B2369" t="s">
        <v>69</v>
      </c>
      <c r="C2369" t="s">
        <v>81</v>
      </c>
      <c r="D2369" s="8" t="s">
        <v>438</v>
      </c>
      <c r="E2369">
        <v>16</v>
      </c>
      <c r="F2369">
        <v>-0.10350687801837921</v>
      </c>
      <c r="G2369">
        <v>-6.6545940935611725E-2</v>
      </c>
      <c r="H2369">
        <v>1.8446352332830429E-2</v>
      </c>
      <c r="I2369">
        <v>91.725198737199904</v>
      </c>
      <c r="J2369">
        <v>1</v>
      </c>
      <c r="K2369" s="6" t="s">
        <v>3841</v>
      </c>
    </row>
    <row r="2370" spans="1:11" x14ac:dyDescent="0.3">
      <c r="A2370" s="5" t="str">
        <f t="shared" ref="A2370:A2433" si="37">IF(AND(category = B2370, subcategory=C2370, reportdate = D2370), E2370, "")</f>
        <v/>
      </c>
      <c r="B2370" t="s">
        <v>69</v>
      </c>
      <c r="C2370" t="s">
        <v>81</v>
      </c>
      <c r="D2370" s="8" t="s">
        <v>438</v>
      </c>
      <c r="E2370">
        <v>17</v>
      </c>
      <c r="F2370">
        <v>0.8209872841835022</v>
      </c>
      <c r="G2370">
        <v>0.80985403060913086</v>
      </c>
      <c r="H2370">
        <v>9.8261171951889992E-3</v>
      </c>
      <c r="I2370">
        <v>92.083291226456666</v>
      </c>
      <c r="J2370">
        <v>1</v>
      </c>
      <c r="K2370" s="6" t="s">
        <v>3842</v>
      </c>
    </row>
    <row r="2371" spans="1:11" x14ac:dyDescent="0.3">
      <c r="A2371" s="5" t="str">
        <f t="shared" si="37"/>
        <v/>
      </c>
      <c r="B2371" t="s">
        <v>69</v>
      </c>
      <c r="C2371" t="s">
        <v>81</v>
      </c>
      <c r="D2371" s="8" t="s">
        <v>438</v>
      </c>
      <c r="E2371">
        <v>18</v>
      </c>
      <c r="F2371">
        <v>1.7977079153060913</v>
      </c>
      <c r="G2371">
        <v>1.8088412284851074</v>
      </c>
      <c r="H2371">
        <v>9.8261171951889992E-3</v>
      </c>
      <c r="I2371">
        <v>91.788893020277413</v>
      </c>
      <c r="J2371">
        <v>1</v>
      </c>
      <c r="K2371" s="6" t="s">
        <v>3843</v>
      </c>
    </row>
    <row r="2372" spans="1:11" x14ac:dyDescent="0.3">
      <c r="A2372" s="5" t="str">
        <f t="shared" si="37"/>
        <v/>
      </c>
      <c r="B2372" t="s">
        <v>69</v>
      </c>
      <c r="C2372" t="s">
        <v>81</v>
      </c>
      <c r="D2372" s="8" t="s">
        <v>438</v>
      </c>
      <c r="E2372">
        <v>19</v>
      </c>
      <c r="F2372">
        <v>2.5943686962127686</v>
      </c>
      <c r="G2372">
        <v>2.6897749900817871</v>
      </c>
      <c r="H2372">
        <v>1.8261488527059555E-2</v>
      </c>
      <c r="I2372">
        <v>90.410833461096317</v>
      </c>
      <c r="J2372">
        <v>1</v>
      </c>
      <c r="K2372" s="6" t="s">
        <v>3844</v>
      </c>
    </row>
    <row r="2373" spans="1:11" x14ac:dyDescent="0.3">
      <c r="A2373" s="5" t="str">
        <f t="shared" si="37"/>
        <v/>
      </c>
      <c r="B2373" t="s">
        <v>69</v>
      </c>
      <c r="C2373" t="s">
        <v>81</v>
      </c>
      <c r="D2373" s="8" t="s">
        <v>438</v>
      </c>
      <c r="E2373">
        <v>20</v>
      </c>
      <c r="F2373">
        <v>2.9306962490081787</v>
      </c>
      <c r="G2373">
        <v>1.9838447570800781</v>
      </c>
      <c r="H2373">
        <v>1.9624082371592522E-2</v>
      </c>
      <c r="I2373">
        <v>87.523572253043895</v>
      </c>
      <c r="J2373">
        <v>1</v>
      </c>
      <c r="K2373" s="6" t="s">
        <v>3845</v>
      </c>
    </row>
    <row r="2374" spans="1:11" x14ac:dyDescent="0.3">
      <c r="A2374" s="5" t="str">
        <f t="shared" si="37"/>
        <v/>
      </c>
      <c r="B2374" t="s">
        <v>69</v>
      </c>
      <c r="C2374" t="s">
        <v>81</v>
      </c>
      <c r="D2374" s="8" t="s">
        <v>438</v>
      </c>
      <c r="E2374">
        <v>21</v>
      </c>
      <c r="F2374">
        <v>2.8232748508453369</v>
      </c>
      <c r="G2374">
        <v>3.2401421070098877</v>
      </c>
      <c r="H2374">
        <v>1.9089788198471069E-2</v>
      </c>
      <c r="I2374">
        <v>83.413597543975101</v>
      </c>
      <c r="J2374">
        <v>1</v>
      </c>
      <c r="K2374" s="6" t="s">
        <v>3846</v>
      </c>
    </row>
    <row r="2375" spans="1:11" x14ac:dyDescent="0.3">
      <c r="A2375" s="5" t="str">
        <f t="shared" si="37"/>
        <v/>
      </c>
      <c r="B2375" t="s">
        <v>69</v>
      </c>
      <c r="C2375" t="s">
        <v>81</v>
      </c>
      <c r="D2375" s="8" t="s">
        <v>438</v>
      </c>
      <c r="E2375">
        <v>22</v>
      </c>
      <c r="F2375">
        <v>2.6334578990936279</v>
      </c>
      <c r="G2375">
        <v>2.6977810859680176</v>
      </c>
      <c r="H2375">
        <v>1.824558898806572E-2</v>
      </c>
      <c r="I2375">
        <v>79.239131965509287</v>
      </c>
      <c r="J2375">
        <v>1</v>
      </c>
      <c r="K2375" s="6" t="s">
        <v>3847</v>
      </c>
    </row>
    <row r="2376" spans="1:11" x14ac:dyDescent="0.3">
      <c r="A2376" s="5" t="str">
        <f t="shared" si="37"/>
        <v/>
      </c>
      <c r="B2376" t="s">
        <v>69</v>
      </c>
      <c r="C2376" t="s">
        <v>81</v>
      </c>
      <c r="D2376" s="8" t="s">
        <v>438</v>
      </c>
      <c r="E2376">
        <v>23</v>
      </c>
      <c r="F2376">
        <v>2.361929178237915</v>
      </c>
      <c r="G2376">
        <v>2.3469195365905762</v>
      </c>
      <c r="H2376">
        <v>1.8638662993907928E-2</v>
      </c>
      <c r="I2376">
        <v>76.834089600382541</v>
      </c>
      <c r="J2376">
        <v>1</v>
      </c>
      <c r="K2376" s="6" t="s">
        <v>3848</v>
      </c>
    </row>
    <row r="2377" spans="1:11" x14ac:dyDescent="0.3">
      <c r="A2377" s="5" t="str">
        <f t="shared" si="37"/>
        <v/>
      </c>
      <c r="B2377" t="s">
        <v>69</v>
      </c>
      <c r="C2377" t="s">
        <v>81</v>
      </c>
      <c r="D2377" s="8" t="s">
        <v>438</v>
      </c>
      <c r="E2377">
        <v>24</v>
      </c>
      <c r="F2377">
        <v>1.9871284961700439</v>
      </c>
      <c r="G2377">
        <v>1.9570561647415161</v>
      </c>
      <c r="H2377">
        <v>1.8123019486665726E-2</v>
      </c>
      <c r="I2377">
        <v>74.991038327067869</v>
      </c>
      <c r="J2377">
        <v>1</v>
      </c>
      <c r="K2377" s="6" t="s">
        <v>3849</v>
      </c>
    </row>
    <row r="2378" spans="1:11" x14ac:dyDescent="0.3">
      <c r="A2378" s="5" t="str">
        <f t="shared" si="37"/>
        <v/>
      </c>
      <c r="B2378" t="s">
        <v>69</v>
      </c>
      <c r="C2378" t="s">
        <v>81</v>
      </c>
      <c r="D2378" s="8" t="s">
        <v>439</v>
      </c>
      <c r="E2378">
        <v>1</v>
      </c>
      <c r="F2378">
        <v>1.5938940048217773</v>
      </c>
      <c r="G2378">
        <v>1.5789976119995117</v>
      </c>
      <c r="H2378">
        <v>1.7395008355379105E-2</v>
      </c>
      <c r="I2378">
        <v>70.724737350726585</v>
      </c>
      <c r="J2378">
        <v>1</v>
      </c>
      <c r="K2378" s="6" t="s">
        <v>3850</v>
      </c>
    </row>
    <row r="2379" spans="1:11" x14ac:dyDescent="0.3">
      <c r="A2379" s="5" t="str">
        <f t="shared" si="37"/>
        <v/>
      </c>
      <c r="B2379" t="s">
        <v>69</v>
      </c>
      <c r="C2379" t="s">
        <v>81</v>
      </c>
      <c r="D2379" s="8" t="s">
        <v>439</v>
      </c>
      <c r="E2379">
        <v>2</v>
      </c>
      <c r="F2379">
        <v>1.3549778461456299</v>
      </c>
      <c r="G2379">
        <v>1.3245149850845337</v>
      </c>
      <c r="H2379">
        <v>1.5679681673645973E-2</v>
      </c>
      <c r="I2379">
        <v>70.109691003557131</v>
      </c>
      <c r="J2379">
        <v>1</v>
      </c>
      <c r="K2379" s="6" t="s">
        <v>3851</v>
      </c>
    </row>
    <row r="2380" spans="1:11" x14ac:dyDescent="0.3">
      <c r="A2380" s="5" t="str">
        <f t="shared" si="37"/>
        <v/>
      </c>
      <c r="B2380" t="s">
        <v>69</v>
      </c>
      <c r="C2380" t="s">
        <v>81</v>
      </c>
      <c r="D2380" s="8" t="s">
        <v>439</v>
      </c>
      <c r="E2380">
        <v>3</v>
      </c>
      <c r="F2380">
        <v>1.1750987768173218</v>
      </c>
      <c r="G2380">
        <v>1.1676381826400757</v>
      </c>
      <c r="H2380">
        <v>1.4107035472989082E-2</v>
      </c>
      <c r="I2380">
        <v>69.244319440753813</v>
      </c>
      <c r="J2380">
        <v>1</v>
      </c>
      <c r="K2380" s="6" t="s">
        <v>3852</v>
      </c>
    </row>
    <row r="2381" spans="1:11" x14ac:dyDescent="0.3">
      <c r="A2381" s="5" t="str">
        <f t="shared" si="37"/>
        <v/>
      </c>
      <c r="B2381" t="s">
        <v>69</v>
      </c>
      <c r="C2381" t="s">
        <v>81</v>
      </c>
      <c r="D2381" s="8" t="s">
        <v>439</v>
      </c>
      <c r="E2381">
        <v>4</v>
      </c>
      <c r="F2381">
        <v>1.0561375617980957</v>
      </c>
      <c r="G2381">
        <v>1.0402867794036865</v>
      </c>
      <c r="H2381">
        <v>1.240035705268383E-2</v>
      </c>
      <c r="I2381">
        <v>68.538223270506791</v>
      </c>
      <c r="J2381">
        <v>1</v>
      </c>
      <c r="K2381" s="6" t="s">
        <v>3853</v>
      </c>
    </row>
    <row r="2382" spans="1:11" x14ac:dyDescent="0.3">
      <c r="A2382" s="5" t="str">
        <f t="shared" si="37"/>
        <v/>
      </c>
      <c r="B2382" t="s">
        <v>69</v>
      </c>
      <c r="C2382" t="s">
        <v>81</v>
      </c>
      <c r="D2382" s="8" t="s">
        <v>439</v>
      </c>
      <c r="E2382">
        <v>5</v>
      </c>
      <c r="F2382">
        <v>0.96719342470169067</v>
      </c>
      <c r="G2382">
        <v>0.94918203353881836</v>
      </c>
      <c r="H2382">
        <v>1.0690674185752869E-2</v>
      </c>
      <c r="I2382">
        <v>67.627817873025066</v>
      </c>
      <c r="J2382">
        <v>1</v>
      </c>
      <c r="K2382" s="6" t="s">
        <v>3854</v>
      </c>
    </row>
    <row r="2383" spans="1:11" x14ac:dyDescent="0.3">
      <c r="A2383" s="5" t="str">
        <f t="shared" si="37"/>
        <v/>
      </c>
      <c r="B2383" t="s">
        <v>69</v>
      </c>
      <c r="C2383" t="s">
        <v>81</v>
      </c>
      <c r="D2383" s="8" t="s">
        <v>439</v>
      </c>
      <c r="E2383">
        <v>6</v>
      </c>
      <c r="F2383">
        <v>0.92532533407211304</v>
      </c>
      <c r="G2383">
        <v>0.89114749431610107</v>
      </c>
      <c r="H2383">
        <v>8.8070742785930634E-3</v>
      </c>
      <c r="I2383">
        <v>66.814345733372761</v>
      </c>
      <c r="J2383">
        <v>1</v>
      </c>
      <c r="K2383" s="6" t="s">
        <v>3855</v>
      </c>
    </row>
    <row r="2384" spans="1:11" x14ac:dyDescent="0.3">
      <c r="A2384" s="5" t="str">
        <f t="shared" si="37"/>
        <v/>
      </c>
      <c r="B2384" t="s">
        <v>69</v>
      </c>
      <c r="C2384" t="s">
        <v>81</v>
      </c>
      <c r="D2384" s="8" t="s">
        <v>439</v>
      </c>
      <c r="E2384">
        <v>7</v>
      </c>
      <c r="F2384">
        <v>0.74765479564666748</v>
      </c>
      <c r="G2384">
        <v>0.74178397655487061</v>
      </c>
      <c r="H2384">
        <v>7.8258644789457321E-3</v>
      </c>
      <c r="I2384">
        <v>66.207462068311884</v>
      </c>
      <c r="J2384">
        <v>1</v>
      </c>
      <c r="K2384" s="6" t="s">
        <v>3856</v>
      </c>
    </row>
    <row r="2385" spans="1:11" x14ac:dyDescent="0.3">
      <c r="A2385" s="5" t="str">
        <f t="shared" si="37"/>
        <v/>
      </c>
      <c r="B2385" t="s">
        <v>69</v>
      </c>
      <c r="C2385" t="s">
        <v>81</v>
      </c>
      <c r="D2385" s="8" t="s">
        <v>439</v>
      </c>
      <c r="E2385">
        <v>8</v>
      </c>
      <c r="F2385">
        <v>0.34061324596405029</v>
      </c>
      <c r="G2385">
        <v>0.33359289169311523</v>
      </c>
      <c r="H2385">
        <v>9.0923923999071121E-3</v>
      </c>
      <c r="I2385">
        <v>67.134602275367342</v>
      </c>
      <c r="J2385">
        <v>1</v>
      </c>
      <c r="K2385" s="6" t="s">
        <v>3857</v>
      </c>
    </row>
    <row r="2386" spans="1:11" x14ac:dyDescent="0.3">
      <c r="A2386" s="5" t="str">
        <f t="shared" si="37"/>
        <v/>
      </c>
      <c r="B2386" t="s">
        <v>69</v>
      </c>
      <c r="C2386" t="s">
        <v>81</v>
      </c>
      <c r="D2386" s="8" t="s">
        <v>439</v>
      </c>
      <c r="E2386">
        <v>9</v>
      </c>
      <c r="F2386">
        <v>-0.29508358240127563</v>
      </c>
      <c r="G2386">
        <v>-0.28702583909034729</v>
      </c>
      <c r="H2386">
        <v>1.0838285088539124E-2</v>
      </c>
      <c r="I2386">
        <v>70.090983943309041</v>
      </c>
      <c r="J2386">
        <v>1</v>
      </c>
      <c r="K2386" s="6" t="s">
        <v>3858</v>
      </c>
    </row>
    <row r="2387" spans="1:11" x14ac:dyDescent="0.3">
      <c r="A2387" s="5" t="str">
        <f t="shared" si="37"/>
        <v/>
      </c>
      <c r="B2387" t="s">
        <v>69</v>
      </c>
      <c r="C2387" t="s">
        <v>81</v>
      </c>
      <c r="D2387" s="8" t="s">
        <v>439</v>
      </c>
      <c r="E2387">
        <v>10</v>
      </c>
      <c r="F2387">
        <v>-0.97207891941070557</v>
      </c>
      <c r="G2387">
        <v>-0.97278696298599243</v>
      </c>
      <c r="H2387">
        <v>1.2660396285355091E-2</v>
      </c>
      <c r="I2387">
        <v>75.026970095343785</v>
      </c>
      <c r="J2387">
        <v>1</v>
      </c>
      <c r="K2387" s="6" t="s">
        <v>3859</v>
      </c>
    </row>
    <row r="2388" spans="1:11" x14ac:dyDescent="0.3">
      <c r="A2388" s="5" t="str">
        <f t="shared" si="37"/>
        <v/>
      </c>
      <c r="B2388" t="s">
        <v>69</v>
      </c>
      <c r="C2388" t="s">
        <v>81</v>
      </c>
      <c r="D2388" s="8" t="s">
        <v>439</v>
      </c>
      <c r="E2388">
        <v>11</v>
      </c>
      <c r="F2388">
        <v>-1.4583735466003418</v>
      </c>
      <c r="G2388">
        <v>-1.4314765930175781</v>
      </c>
      <c r="H2388">
        <v>1.4373281039297581E-2</v>
      </c>
      <c r="I2388">
        <v>79.755590570022918</v>
      </c>
      <c r="J2388">
        <v>1</v>
      </c>
      <c r="K2388" s="6" t="s">
        <v>3860</v>
      </c>
    </row>
    <row r="2389" spans="1:11" x14ac:dyDescent="0.3">
      <c r="A2389" s="5" t="str">
        <f t="shared" si="37"/>
        <v/>
      </c>
      <c r="B2389" t="s">
        <v>69</v>
      </c>
      <c r="C2389" t="s">
        <v>81</v>
      </c>
      <c r="D2389" s="8" t="s">
        <v>439</v>
      </c>
      <c r="E2389">
        <v>12</v>
      </c>
      <c r="F2389">
        <v>-1.6083335876464844</v>
      </c>
      <c r="G2389">
        <v>-1.5859693288803101</v>
      </c>
      <c r="H2389">
        <v>1.6366463154554367E-2</v>
      </c>
      <c r="I2389">
        <v>84.226130559822749</v>
      </c>
      <c r="J2389">
        <v>1</v>
      </c>
      <c r="K2389" s="6" t="s">
        <v>3861</v>
      </c>
    </row>
    <row r="2390" spans="1:11" x14ac:dyDescent="0.3">
      <c r="A2390" s="5" t="str">
        <f t="shared" si="37"/>
        <v/>
      </c>
      <c r="B2390" t="s">
        <v>69</v>
      </c>
      <c r="C2390" t="s">
        <v>81</v>
      </c>
      <c r="D2390" s="8" t="s">
        <v>439</v>
      </c>
      <c r="E2390">
        <v>13</v>
      </c>
      <c r="F2390">
        <v>-1.4804105758666992</v>
      </c>
      <c r="G2390">
        <v>-1.4461396932601929</v>
      </c>
      <c r="H2390">
        <v>1.7304740846157074E-2</v>
      </c>
      <c r="I2390">
        <v>87.622098767407948</v>
      </c>
      <c r="J2390">
        <v>1</v>
      </c>
      <c r="K2390" s="6" t="s">
        <v>3862</v>
      </c>
    </row>
    <row r="2391" spans="1:11" x14ac:dyDescent="0.3">
      <c r="A2391" s="5" t="str">
        <f t="shared" si="37"/>
        <v/>
      </c>
      <c r="B2391" t="s">
        <v>69</v>
      </c>
      <c r="C2391" t="s">
        <v>81</v>
      </c>
      <c r="D2391" s="8" t="s">
        <v>439</v>
      </c>
      <c r="E2391">
        <v>14</v>
      </c>
      <c r="F2391">
        <v>-1.0937535762786865</v>
      </c>
      <c r="G2391">
        <v>-1.0580068826675415</v>
      </c>
      <c r="H2391">
        <v>1.6867524012923241E-2</v>
      </c>
      <c r="I2391">
        <v>90.636523792520691</v>
      </c>
      <c r="J2391">
        <v>1</v>
      </c>
      <c r="K2391" s="6" t="s">
        <v>3863</v>
      </c>
    </row>
    <row r="2392" spans="1:11" x14ac:dyDescent="0.3">
      <c r="A2392" s="5" t="str">
        <f t="shared" si="37"/>
        <v/>
      </c>
      <c r="B2392" t="s">
        <v>69</v>
      </c>
      <c r="C2392" t="s">
        <v>81</v>
      </c>
      <c r="D2392" s="8" t="s">
        <v>439</v>
      </c>
      <c r="E2392">
        <v>15</v>
      </c>
      <c r="F2392">
        <v>-0.51927399635314941</v>
      </c>
      <c r="G2392">
        <v>-0.53319233655929565</v>
      </c>
      <c r="H2392">
        <v>9.143446572124958E-3</v>
      </c>
      <c r="I2392">
        <v>93.00076628019778</v>
      </c>
      <c r="J2392">
        <v>1</v>
      </c>
      <c r="K2392" s="6" t="s">
        <v>3864</v>
      </c>
    </row>
    <row r="2393" spans="1:11" x14ac:dyDescent="0.3">
      <c r="A2393" s="5" t="str">
        <f t="shared" si="37"/>
        <v/>
      </c>
      <c r="B2393" t="s">
        <v>69</v>
      </c>
      <c r="C2393" t="s">
        <v>81</v>
      </c>
      <c r="D2393" s="8" t="s">
        <v>439</v>
      </c>
      <c r="E2393">
        <v>16</v>
      </c>
      <c r="F2393">
        <v>0.21820536255836487</v>
      </c>
      <c r="G2393">
        <v>0.2321237325668335</v>
      </c>
      <c r="H2393">
        <v>9.143446572124958E-3</v>
      </c>
      <c r="I2393">
        <v>94.482783381913421</v>
      </c>
      <c r="J2393">
        <v>1</v>
      </c>
      <c r="K2393" s="6" t="s">
        <v>3865</v>
      </c>
    </row>
    <row r="2394" spans="1:11" x14ac:dyDescent="0.3">
      <c r="A2394" s="5" t="str">
        <f t="shared" si="37"/>
        <v/>
      </c>
      <c r="B2394" t="s">
        <v>69</v>
      </c>
      <c r="C2394" t="s">
        <v>81</v>
      </c>
      <c r="D2394" s="8" t="s">
        <v>439</v>
      </c>
      <c r="E2394">
        <v>17</v>
      </c>
      <c r="F2394">
        <v>1.0806995630264282</v>
      </c>
      <c r="G2394">
        <v>1.1291290521621704</v>
      </c>
      <c r="H2394">
        <v>1.7485428601503372E-2</v>
      </c>
      <c r="I2394">
        <v>95.108731032238836</v>
      </c>
      <c r="J2394">
        <v>1</v>
      </c>
      <c r="K2394" s="6" t="s">
        <v>3866</v>
      </c>
    </row>
    <row r="2395" spans="1:11" x14ac:dyDescent="0.3">
      <c r="A2395" s="5" t="str">
        <f t="shared" si="37"/>
        <v/>
      </c>
      <c r="B2395" t="s">
        <v>69</v>
      </c>
      <c r="C2395" t="s">
        <v>81</v>
      </c>
      <c r="D2395" s="8" t="s">
        <v>439</v>
      </c>
      <c r="E2395">
        <v>18</v>
      </c>
      <c r="F2395">
        <v>2.0254476070404053</v>
      </c>
      <c r="G2395">
        <v>0.94554877281188965</v>
      </c>
      <c r="H2395">
        <v>2.0446725189685822E-2</v>
      </c>
      <c r="I2395">
        <v>93.899435958045757</v>
      </c>
      <c r="J2395">
        <v>1</v>
      </c>
      <c r="K2395" s="6" t="s">
        <v>3867</v>
      </c>
    </row>
    <row r="2396" spans="1:11" x14ac:dyDescent="0.3">
      <c r="A2396" s="5" t="str">
        <f t="shared" si="37"/>
        <v/>
      </c>
      <c r="B2396" t="s">
        <v>69</v>
      </c>
      <c r="C2396" t="s">
        <v>81</v>
      </c>
      <c r="D2396" s="8" t="s">
        <v>439</v>
      </c>
      <c r="E2396">
        <v>19</v>
      </c>
      <c r="F2396">
        <v>2.8177750110626221</v>
      </c>
      <c r="G2396">
        <v>2.2526059150695801</v>
      </c>
      <c r="H2396">
        <v>2.0510941743850708E-2</v>
      </c>
      <c r="I2396">
        <v>91.664293144868665</v>
      </c>
      <c r="J2396">
        <v>1</v>
      </c>
      <c r="K2396" s="6" t="s">
        <v>3868</v>
      </c>
    </row>
    <row r="2397" spans="1:11" x14ac:dyDescent="0.3">
      <c r="A2397" s="5" t="str">
        <f t="shared" si="37"/>
        <v/>
      </c>
      <c r="B2397" t="s">
        <v>69</v>
      </c>
      <c r="C2397" t="s">
        <v>81</v>
      </c>
      <c r="D2397" s="8" t="s">
        <v>439</v>
      </c>
      <c r="E2397">
        <v>20</v>
      </c>
      <c r="F2397">
        <v>3.148829460144043</v>
      </c>
      <c r="G2397">
        <v>2.7573742866516113</v>
      </c>
      <c r="H2397">
        <v>1.9767908379435539E-2</v>
      </c>
      <c r="I2397">
        <v>89.794037257887254</v>
      </c>
      <c r="J2397">
        <v>1</v>
      </c>
      <c r="K2397" s="6" t="s">
        <v>3869</v>
      </c>
    </row>
    <row r="2398" spans="1:11" x14ac:dyDescent="0.3">
      <c r="A2398" s="5" t="str">
        <f t="shared" si="37"/>
        <v/>
      </c>
      <c r="B2398" t="s">
        <v>69</v>
      </c>
      <c r="C2398" t="s">
        <v>81</v>
      </c>
      <c r="D2398" s="8" t="s">
        <v>439</v>
      </c>
      <c r="E2398">
        <v>21</v>
      </c>
      <c r="F2398">
        <v>3.0470247268676758</v>
      </c>
      <c r="G2398">
        <v>2.7932670116424561</v>
      </c>
      <c r="H2398">
        <v>1.904701255261898E-2</v>
      </c>
      <c r="I2398">
        <v>86.624741725291472</v>
      </c>
      <c r="J2398">
        <v>1</v>
      </c>
      <c r="K2398" s="6" t="s">
        <v>3870</v>
      </c>
    </row>
    <row r="2399" spans="1:11" x14ac:dyDescent="0.3">
      <c r="A2399" s="5" t="str">
        <f t="shared" si="37"/>
        <v/>
      </c>
      <c r="B2399" t="s">
        <v>69</v>
      </c>
      <c r="C2399" t="s">
        <v>81</v>
      </c>
      <c r="D2399" s="8" t="s">
        <v>439</v>
      </c>
      <c r="E2399">
        <v>22</v>
      </c>
      <c r="F2399">
        <v>2.852849006652832</v>
      </c>
      <c r="G2399">
        <v>3.3436336517333984</v>
      </c>
      <c r="H2399">
        <v>1.8969200551509857E-2</v>
      </c>
      <c r="I2399">
        <v>82.599975540139837</v>
      </c>
      <c r="J2399">
        <v>1</v>
      </c>
      <c r="K2399" s="6" t="s">
        <v>3871</v>
      </c>
    </row>
    <row r="2400" spans="1:11" x14ac:dyDescent="0.3">
      <c r="A2400" s="5" t="str">
        <f t="shared" si="37"/>
        <v/>
      </c>
      <c r="B2400" t="s">
        <v>69</v>
      </c>
      <c r="C2400" t="s">
        <v>81</v>
      </c>
      <c r="D2400" s="8" t="s">
        <v>439</v>
      </c>
      <c r="E2400">
        <v>23</v>
      </c>
      <c r="F2400">
        <v>2.602231502532959</v>
      </c>
      <c r="G2400">
        <v>2.7881097793579102</v>
      </c>
      <c r="H2400">
        <v>1.9255271181464195E-2</v>
      </c>
      <c r="I2400">
        <v>79.469194849794434</v>
      </c>
      <c r="J2400">
        <v>1</v>
      </c>
      <c r="K2400" s="6" t="s">
        <v>3872</v>
      </c>
    </row>
    <row r="2401" spans="1:11" x14ac:dyDescent="0.3">
      <c r="A2401" s="5" t="str">
        <f t="shared" si="37"/>
        <v/>
      </c>
      <c r="B2401" t="s">
        <v>69</v>
      </c>
      <c r="C2401" t="s">
        <v>81</v>
      </c>
      <c r="D2401" s="8" t="s">
        <v>439</v>
      </c>
      <c r="E2401">
        <v>24</v>
      </c>
      <c r="F2401">
        <v>2.2359356880187988</v>
      </c>
      <c r="G2401">
        <v>2.3432366847991943</v>
      </c>
      <c r="H2401">
        <v>1.8796425312757492E-2</v>
      </c>
      <c r="I2401">
        <v>77.85306911903406</v>
      </c>
      <c r="J2401">
        <v>1</v>
      </c>
      <c r="K2401" s="6" t="s">
        <v>3873</v>
      </c>
    </row>
    <row r="2402" spans="1:11" x14ac:dyDescent="0.3">
      <c r="A2402" s="5" t="str">
        <f t="shared" si="37"/>
        <v/>
      </c>
      <c r="B2402" t="s">
        <v>69</v>
      </c>
      <c r="C2402" t="s">
        <v>81</v>
      </c>
      <c r="D2402" s="8" t="s">
        <v>440</v>
      </c>
      <c r="E2402">
        <v>1</v>
      </c>
      <c r="F2402">
        <v>2.0261027812957764</v>
      </c>
      <c r="G2402">
        <v>1.9108767509460449</v>
      </c>
      <c r="H2402">
        <v>2.0505085587501526E-2</v>
      </c>
      <c r="I2402">
        <v>76.259552143707239</v>
      </c>
      <c r="J2402">
        <v>1</v>
      </c>
      <c r="K2402" s="6" t="s">
        <v>3874</v>
      </c>
    </row>
    <row r="2403" spans="1:11" x14ac:dyDescent="0.3">
      <c r="A2403" s="5" t="str">
        <f t="shared" si="37"/>
        <v/>
      </c>
      <c r="B2403" t="s">
        <v>69</v>
      </c>
      <c r="C2403" t="s">
        <v>81</v>
      </c>
      <c r="D2403" s="8" t="s">
        <v>440</v>
      </c>
      <c r="E2403">
        <v>2</v>
      </c>
      <c r="F2403">
        <v>1.7206066846847534</v>
      </c>
      <c r="G2403">
        <v>1.612151026725769</v>
      </c>
      <c r="H2403">
        <v>1.9232187420129776E-2</v>
      </c>
      <c r="I2403">
        <v>75.065158534341052</v>
      </c>
      <c r="J2403">
        <v>1</v>
      </c>
      <c r="K2403" s="6" t="s">
        <v>3875</v>
      </c>
    </row>
    <row r="2404" spans="1:11" x14ac:dyDescent="0.3">
      <c r="A2404" s="5" t="str">
        <f t="shared" si="37"/>
        <v/>
      </c>
      <c r="B2404" t="s">
        <v>69</v>
      </c>
      <c r="C2404" t="s">
        <v>81</v>
      </c>
      <c r="D2404" s="8" t="s">
        <v>440</v>
      </c>
      <c r="E2404">
        <v>3</v>
      </c>
      <c r="F2404">
        <v>1.4955557584762573</v>
      </c>
      <c r="G2404">
        <v>1.394855260848999</v>
      </c>
      <c r="H2404">
        <v>1.7194928601384163E-2</v>
      </c>
      <c r="I2404">
        <v>73.679440021004254</v>
      </c>
      <c r="J2404">
        <v>1</v>
      </c>
      <c r="K2404" s="6" t="s">
        <v>3876</v>
      </c>
    </row>
    <row r="2405" spans="1:11" x14ac:dyDescent="0.3">
      <c r="A2405" s="5" t="str">
        <f t="shared" si="37"/>
        <v/>
      </c>
      <c r="B2405" t="s">
        <v>69</v>
      </c>
      <c r="C2405" t="s">
        <v>81</v>
      </c>
      <c r="D2405" s="8" t="s">
        <v>440</v>
      </c>
      <c r="E2405">
        <v>4</v>
      </c>
      <c r="F2405">
        <v>1.3311158418655396</v>
      </c>
      <c r="G2405">
        <v>1.2341684103012085</v>
      </c>
      <c r="H2405">
        <v>1.5303226187825203E-2</v>
      </c>
      <c r="I2405">
        <v>72.801991527865397</v>
      </c>
      <c r="J2405">
        <v>1</v>
      </c>
      <c r="K2405" s="6" t="s">
        <v>3877</v>
      </c>
    </row>
    <row r="2406" spans="1:11" x14ac:dyDescent="0.3">
      <c r="A2406" s="5" t="str">
        <f t="shared" si="37"/>
        <v/>
      </c>
      <c r="B2406" t="s">
        <v>69</v>
      </c>
      <c r="C2406" t="s">
        <v>81</v>
      </c>
      <c r="D2406" s="8" t="s">
        <v>440</v>
      </c>
      <c r="E2406">
        <v>5</v>
      </c>
      <c r="F2406">
        <v>1.2024036645889282</v>
      </c>
      <c r="G2406">
        <v>1.123125433921814</v>
      </c>
      <c r="H2406">
        <v>1.3513979502022266E-2</v>
      </c>
      <c r="I2406">
        <v>72.64630732492401</v>
      </c>
      <c r="J2406">
        <v>1</v>
      </c>
      <c r="K2406" s="6" t="s">
        <v>3878</v>
      </c>
    </row>
    <row r="2407" spans="1:11" x14ac:dyDescent="0.3">
      <c r="A2407" s="5" t="str">
        <f t="shared" si="37"/>
        <v/>
      </c>
      <c r="B2407" t="s">
        <v>69</v>
      </c>
      <c r="C2407" t="s">
        <v>81</v>
      </c>
      <c r="D2407" s="8" t="s">
        <v>440</v>
      </c>
      <c r="E2407">
        <v>6</v>
      </c>
      <c r="F2407">
        <v>1.1037238836288452</v>
      </c>
      <c r="G2407">
        <v>1.0652312040328979</v>
      </c>
      <c r="H2407">
        <v>1.1014002375304699E-2</v>
      </c>
      <c r="I2407">
        <v>71.912803907265726</v>
      </c>
      <c r="J2407">
        <v>1</v>
      </c>
      <c r="K2407" s="6" t="s">
        <v>3879</v>
      </c>
    </row>
    <row r="2408" spans="1:11" x14ac:dyDescent="0.3">
      <c r="A2408" s="5" t="str">
        <f t="shared" si="37"/>
        <v/>
      </c>
      <c r="B2408" t="s">
        <v>69</v>
      </c>
      <c r="C2408" t="s">
        <v>81</v>
      </c>
      <c r="D2408" s="8" t="s">
        <v>440</v>
      </c>
      <c r="E2408">
        <v>7</v>
      </c>
      <c r="F2408">
        <v>0.9254225492477417</v>
      </c>
      <c r="G2408">
        <v>0.90694350004196167</v>
      </c>
      <c r="H2408">
        <v>1.007772795855999E-2</v>
      </c>
      <c r="I2408">
        <v>70.742879248656052</v>
      </c>
      <c r="J2408">
        <v>1</v>
      </c>
      <c r="K2408" s="6" t="s">
        <v>3880</v>
      </c>
    </row>
    <row r="2409" spans="1:11" x14ac:dyDescent="0.3">
      <c r="A2409" s="5" t="str">
        <f t="shared" si="37"/>
        <v/>
      </c>
      <c r="B2409" t="s">
        <v>69</v>
      </c>
      <c r="C2409" t="s">
        <v>81</v>
      </c>
      <c r="D2409" s="8" t="s">
        <v>440</v>
      </c>
      <c r="E2409">
        <v>8</v>
      </c>
      <c r="F2409">
        <v>0.52902603149414063</v>
      </c>
      <c r="G2409">
        <v>0.52549731731414795</v>
      </c>
      <c r="H2409">
        <v>1.1847373098134995E-2</v>
      </c>
      <c r="I2409">
        <v>71.431910409639372</v>
      </c>
      <c r="J2409">
        <v>1</v>
      </c>
      <c r="K2409" s="6" t="s">
        <v>3881</v>
      </c>
    </row>
    <row r="2410" spans="1:11" x14ac:dyDescent="0.3">
      <c r="A2410" s="5" t="str">
        <f t="shared" si="37"/>
        <v/>
      </c>
      <c r="B2410" t="s">
        <v>69</v>
      </c>
      <c r="C2410" t="s">
        <v>81</v>
      </c>
      <c r="D2410" s="8" t="s">
        <v>440</v>
      </c>
      <c r="E2410">
        <v>9</v>
      </c>
      <c r="F2410">
        <v>-5.6745301932096481E-2</v>
      </c>
      <c r="G2410">
        <v>-5.0734750926494598E-2</v>
      </c>
      <c r="H2410">
        <v>1.3702837750315666E-2</v>
      </c>
      <c r="I2410">
        <v>74.19347577351374</v>
      </c>
      <c r="J2410">
        <v>1</v>
      </c>
      <c r="K2410" s="6" t="s">
        <v>3882</v>
      </c>
    </row>
    <row r="2411" spans="1:11" x14ac:dyDescent="0.3">
      <c r="A2411" s="5" t="str">
        <f t="shared" si="37"/>
        <v/>
      </c>
      <c r="B2411" t="s">
        <v>69</v>
      </c>
      <c r="C2411" t="s">
        <v>81</v>
      </c>
      <c r="D2411" s="8" t="s">
        <v>440</v>
      </c>
      <c r="E2411">
        <v>10</v>
      </c>
      <c r="F2411">
        <v>-0.68678033351898193</v>
      </c>
      <c r="G2411">
        <v>-0.66722112894058228</v>
      </c>
      <c r="H2411">
        <v>1.6587162390351295E-2</v>
      </c>
      <c r="I2411">
        <v>78.544308660576235</v>
      </c>
      <c r="J2411">
        <v>1</v>
      </c>
      <c r="K2411" s="6" t="s">
        <v>3883</v>
      </c>
    </row>
    <row r="2412" spans="1:11" x14ac:dyDescent="0.3">
      <c r="A2412" s="5" t="str">
        <f t="shared" si="37"/>
        <v/>
      </c>
      <c r="B2412" t="s">
        <v>69</v>
      </c>
      <c r="C2412" t="s">
        <v>81</v>
      </c>
      <c r="D2412" s="8" t="s">
        <v>440</v>
      </c>
      <c r="E2412">
        <v>11</v>
      </c>
      <c r="F2412">
        <v>-1.1492908000946045</v>
      </c>
      <c r="G2412">
        <v>-1.0997388362884521</v>
      </c>
      <c r="H2412">
        <v>1.8864266574382782E-2</v>
      </c>
      <c r="I2412">
        <v>82.554254430140531</v>
      </c>
      <c r="J2412">
        <v>1</v>
      </c>
      <c r="K2412" s="6" t="s">
        <v>3884</v>
      </c>
    </row>
    <row r="2413" spans="1:11" x14ac:dyDescent="0.3">
      <c r="A2413" s="5" t="str">
        <f t="shared" si="37"/>
        <v/>
      </c>
      <c r="B2413" t="s">
        <v>69</v>
      </c>
      <c r="C2413" t="s">
        <v>81</v>
      </c>
      <c r="D2413" s="8" t="s">
        <v>440</v>
      </c>
      <c r="E2413">
        <v>12</v>
      </c>
      <c r="F2413">
        <v>-1.2995609045028687</v>
      </c>
      <c r="G2413">
        <v>-1.2535068988800049</v>
      </c>
      <c r="H2413">
        <v>2.11594607681036E-2</v>
      </c>
      <c r="I2413">
        <v>85.138770781790939</v>
      </c>
      <c r="J2413">
        <v>1</v>
      </c>
      <c r="K2413" s="6" t="s">
        <v>3885</v>
      </c>
    </row>
    <row r="2414" spans="1:11" x14ac:dyDescent="0.3">
      <c r="A2414" s="5" t="str">
        <f t="shared" si="37"/>
        <v/>
      </c>
      <c r="B2414" t="s">
        <v>69</v>
      </c>
      <c r="C2414" t="s">
        <v>81</v>
      </c>
      <c r="D2414" s="8" t="s">
        <v>440</v>
      </c>
      <c r="E2414">
        <v>13</v>
      </c>
      <c r="F2414">
        <v>-1.1732442378997803</v>
      </c>
      <c r="G2414">
        <v>-1.1300839185714722</v>
      </c>
      <c r="H2414">
        <v>2.2779447957873344E-2</v>
      </c>
      <c r="I2414">
        <v>87.440723156923909</v>
      </c>
      <c r="J2414">
        <v>1</v>
      </c>
      <c r="K2414" s="6" t="s">
        <v>3886</v>
      </c>
    </row>
    <row r="2415" spans="1:11" x14ac:dyDescent="0.3">
      <c r="A2415" s="5" t="str">
        <f t="shared" si="37"/>
        <v/>
      </c>
      <c r="B2415" t="s">
        <v>69</v>
      </c>
      <c r="C2415" t="s">
        <v>81</v>
      </c>
      <c r="D2415" s="8" t="s">
        <v>440</v>
      </c>
      <c r="E2415">
        <v>14</v>
      </c>
      <c r="F2415">
        <v>-0.93569588661193848</v>
      </c>
      <c r="G2415">
        <v>-0.88091999292373657</v>
      </c>
      <c r="H2415">
        <v>2.3586738854646683E-2</v>
      </c>
      <c r="I2415">
        <v>88.981483056678542</v>
      </c>
      <c r="J2415">
        <v>1</v>
      </c>
      <c r="K2415" s="6" t="s">
        <v>3887</v>
      </c>
    </row>
    <row r="2416" spans="1:11" x14ac:dyDescent="0.3">
      <c r="A2416" s="5" t="str">
        <f t="shared" si="37"/>
        <v/>
      </c>
      <c r="B2416" t="s">
        <v>69</v>
      </c>
      <c r="C2416" t="s">
        <v>81</v>
      </c>
      <c r="D2416" s="8" t="s">
        <v>440</v>
      </c>
      <c r="E2416">
        <v>15</v>
      </c>
      <c r="F2416">
        <v>-0.50071871280670166</v>
      </c>
      <c r="G2416">
        <v>-0.44721135497093201</v>
      </c>
      <c r="H2416">
        <v>2.2744949907064438E-2</v>
      </c>
      <c r="I2416">
        <v>89.282907416923166</v>
      </c>
      <c r="J2416">
        <v>1</v>
      </c>
      <c r="K2416" s="6" t="s">
        <v>3888</v>
      </c>
    </row>
    <row r="2417" spans="1:11" x14ac:dyDescent="0.3">
      <c r="A2417" s="5" t="str">
        <f t="shared" si="37"/>
        <v/>
      </c>
      <c r="B2417" t="s">
        <v>69</v>
      </c>
      <c r="C2417" t="s">
        <v>81</v>
      </c>
      <c r="D2417" s="8" t="s">
        <v>440</v>
      </c>
      <c r="E2417">
        <v>16</v>
      </c>
      <c r="F2417">
        <v>0.17659702897071838</v>
      </c>
      <c r="G2417">
        <v>0.211960569024086</v>
      </c>
      <c r="H2417">
        <v>2.0476678386330605E-2</v>
      </c>
      <c r="I2417">
        <v>89.588230186980397</v>
      </c>
      <c r="J2417">
        <v>1</v>
      </c>
      <c r="K2417" s="6" t="s">
        <v>3889</v>
      </c>
    </row>
    <row r="2418" spans="1:11" x14ac:dyDescent="0.3">
      <c r="A2418" s="5" t="str">
        <f t="shared" si="37"/>
        <v/>
      </c>
      <c r="B2418" t="s">
        <v>69</v>
      </c>
      <c r="C2418" t="s">
        <v>81</v>
      </c>
      <c r="D2418" s="8" t="s">
        <v>440</v>
      </c>
      <c r="E2418">
        <v>17</v>
      </c>
      <c r="F2418">
        <v>0.97684073448181152</v>
      </c>
      <c r="G2418">
        <v>0.96227097511291504</v>
      </c>
      <c r="H2418">
        <v>1.0991120710968971E-2</v>
      </c>
      <c r="I2418">
        <v>89.338091426448202</v>
      </c>
      <c r="J2418">
        <v>1</v>
      </c>
      <c r="K2418" s="6" t="s">
        <v>3890</v>
      </c>
    </row>
    <row r="2419" spans="1:11" x14ac:dyDescent="0.3">
      <c r="A2419" s="5" t="str">
        <f t="shared" si="37"/>
        <v/>
      </c>
      <c r="B2419" t="s">
        <v>69</v>
      </c>
      <c r="C2419" t="s">
        <v>81</v>
      </c>
      <c r="D2419" s="8" t="s">
        <v>440</v>
      </c>
      <c r="E2419">
        <v>18</v>
      </c>
      <c r="F2419">
        <v>1.8523707389831543</v>
      </c>
      <c r="G2419">
        <v>1.8669404983520508</v>
      </c>
      <c r="H2419">
        <v>1.0991120710968971E-2</v>
      </c>
      <c r="I2419">
        <v>88.101322533563973</v>
      </c>
      <c r="J2419">
        <v>1</v>
      </c>
      <c r="K2419" s="6" t="s">
        <v>3891</v>
      </c>
    </row>
    <row r="2420" spans="1:11" x14ac:dyDescent="0.3">
      <c r="A2420" s="5" t="str">
        <f t="shared" si="37"/>
        <v/>
      </c>
      <c r="B2420" t="s">
        <v>69</v>
      </c>
      <c r="C2420" t="s">
        <v>81</v>
      </c>
      <c r="D2420" s="8" t="s">
        <v>440</v>
      </c>
      <c r="E2420">
        <v>19</v>
      </c>
      <c r="F2420">
        <v>2.5763154029846191</v>
      </c>
      <c r="G2420">
        <v>2.6672322750091553</v>
      </c>
      <c r="H2420">
        <v>1.9902443513274193E-2</v>
      </c>
      <c r="I2420">
        <v>86.004312299155245</v>
      </c>
      <c r="J2420">
        <v>1</v>
      </c>
      <c r="K2420" s="6" t="s">
        <v>3892</v>
      </c>
    </row>
    <row r="2421" spans="1:11" x14ac:dyDescent="0.3">
      <c r="A2421" s="5" t="str">
        <f t="shared" si="37"/>
        <v/>
      </c>
      <c r="B2421" t="s">
        <v>69</v>
      </c>
      <c r="C2421" t="s">
        <v>81</v>
      </c>
      <c r="D2421" s="8" t="s">
        <v>440</v>
      </c>
      <c r="E2421">
        <v>20</v>
      </c>
      <c r="F2421">
        <v>2.8538718223571777</v>
      </c>
      <c r="G2421">
        <v>1.9902217388153076</v>
      </c>
      <c r="H2421">
        <v>2.1760702133178711E-2</v>
      </c>
      <c r="I2421">
        <v>83.287770438587472</v>
      </c>
      <c r="J2421">
        <v>1</v>
      </c>
      <c r="K2421" s="6" t="s">
        <v>3893</v>
      </c>
    </row>
    <row r="2422" spans="1:11" x14ac:dyDescent="0.3">
      <c r="A2422" s="5" t="str">
        <f t="shared" si="37"/>
        <v/>
      </c>
      <c r="B2422" t="s">
        <v>69</v>
      </c>
      <c r="C2422" t="s">
        <v>81</v>
      </c>
      <c r="D2422" s="8" t="s">
        <v>440</v>
      </c>
      <c r="E2422">
        <v>21</v>
      </c>
      <c r="F2422">
        <v>2.7411730289459229</v>
      </c>
      <c r="G2422">
        <v>3.0964605808258057</v>
      </c>
      <c r="H2422">
        <v>2.1437905728816986E-2</v>
      </c>
      <c r="I2422">
        <v>79.577760503184336</v>
      </c>
      <c r="J2422">
        <v>1</v>
      </c>
      <c r="K2422" s="6" t="s">
        <v>3894</v>
      </c>
    </row>
    <row r="2423" spans="1:11" x14ac:dyDescent="0.3">
      <c r="A2423" s="5" t="str">
        <f t="shared" si="37"/>
        <v/>
      </c>
      <c r="B2423" t="s">
        <v>69</v>
      </c>
      <c r="C2423" t="s">
        <v>81</v>
      </c>
      <c r="D2423" s="8" t="s">
        <v>440</v>
      </c>
      <c r="E2423">
        <v>22</v>
      </c>
      <c r="F2423">
        <v>2.562105655670166</v>
      </c>
      <c r="G2423">
        <v>2.5763840675354004</v>
      </c>
      <c r="H2423">
        <v>2.0844008773565292E-2</v>
      </c>
      <c r="I2423">
        <v>76.163886576603716</v>
      </c>
      <c r="J2423">
        <v>1</v>
      </c>
      <c r="K2423" s="6" t="s">
        <v>3895</v>
      </c>
    </row>
    <row r="2424" spans="1:11" x14ac:dyDescent="0.3">
      <c r="A2424" s="5" t="str">
        <f t="shared" si="37"/>
        <v/>
      </c>
      <c r="B2424" t="s">
        <v>69</v>
      </c>
      <c r="C2424" t="s">
        <v>81</v>
      </c>
      <c r="D2424" s="8" t="s">
        <v>440</v>
      </c>
      <c r="E2424">
        <v>23</v>
      </c>
      <c r="F2424">
        <v>2.3229625225067139</v>
      </c>
      <c r="G2424">
        <v>2.2951052188873291</v>
      </c>
      <c r="H2424">
        <v>2.1851120516657829E-2</v>
      </c>
      <c r="I2424">
        <v>73.991397375620309</v>
      </c>
      <c r="J2424">
        <v>1</v>
      </c>
      <c r="K2424" s="6" t="s">
        <v>3896</v>
      </c>
    </row>
    <row r="2425" spans="1:11" x14ac:dyDescent="0.3">
      <c r="A2425" s="5" t="str">
        <f t="shared" si="37"/>
        <v/>
      </c>
      <c r="B2425" t="s">
        <v>69</v>
      </c>
      <c r="C2425" t="s">
        <v>81</v>
      </c>
      <c r="D2425" s="8" t="s">
        <v>440</v>
      </c>
      <c r="E2425">
        <v>24</v>
      </c>
      <c r="F2425">
        <v>1.9803237915039063</v>
      </c>
      <c r="G2425">
        <v>1.9786432981491089</v>
      </c>
      <c r="H2425">
        <v>2.166355587542057E-2</v>
      </c>
      <c r="I2425">
        <v>72.415759586424912</v>
      </c>
      <c r="J2425">
        <v>1</v>
      </c>
      <c r="K2425" s="6" t="s">
        <v>3897</v>
      </c>
    </row>
    <row r="2426" spans="1:11" x14ac:dyDescent="0.3">
      <c r="A2426" s="5" t="str">
        <f t="shared" si="37"/>
        <v/>
      </c>
      <c r="B2426" t="s">
        <v>69</v>
      </c>
      <c r="C2426" t="s">
        <v>81</v>
      </c>
      <c r="D2426" s="8" t="s">
        <v>441</v>
      </c>
      <c r="E2426">
        <v>1</v>
      </c>
      <c r="F2426">
        <v>1.4670051336288452</v>
      </c>
      <c r="G2426">
        <v>1.4748959541320801</v>
      </c>
      <c r="H2426">
        <v>1.7852252349257469E-2</v>
      </c>
      <c r="I2426">
        <v>68.468612915149421</v>
      </c>
      <c r="J2426">
        <v>1</v>
      </c>
      <c r="K2426" s="6" t="s">
        <v>3898</v>
      </c>
    </row>
    <row r="2427" spans="1:11" x14ac:dyDescent="0.3">
      <c r="A2427" s="5" t="str">
        <f t="shared" si="37"/>
        <v/>
      </c>
      <c r="B2427" t="s">
        <v>69</v>
      </c>
      <c r="C2427" t="s">
        <v>81</v>
      </c>
      <c r="D2427" s="8" t="s">
        <v>441</v>
      </c>
      <c r="E2427">
        <v>2</v>
      </c>
      <c r="F2427">
        <v>1.2647029161453247</v>
      </c>
      <c r="G2427">
        <v>1.2623927593231201</v>
      </c>
      <c r="H2427">
        <v>1.6735797747969627E-2</v>
      </c>
      <c r="I2427">
        <v>67.281256261264431</v>
      </c>
      <c r="J2427">
        <v>1</v>
      </c>
      <c r="K2427" s="6" t="s">
        <v>3899</v>
      </c>
    </row>
    <row r="2428" spans="1:11" x14ac:dyDescent="0.3">
      <c r="A2428" s="5" t="str">
        <f t="shared" si="37"/>
        <v/>
      </c>
      <c r="B2428" t="s">
        <v>69</v>
      </c>
      <c r="C2428" t="s">
        <v>81</v>
      </c>
      <c r="D2428" s="8" t="s">
        <v>441</v>
      </c>
      <c r="E2428">
        <v>3</v>
      </c>
      <c r="F2428">
        <v>1.0904695987701416</v>
      </c>
      <c r="G2428">
        <v>1.0937026739120483</v>
      </c>
      <c r="H2428">
        <v>1.4538059011101723E-2</v>
      </c>
      <c r="I2428">
        <v>66.509124439793737</v>
      </c>
      <c r="J2428">
        <v>1</v>
      </c>
      <c r="K2428" s="6" t="s">
        <v>3900</v>
      </c>
    </row>
    <row r="2429" spans="1:11" x14ac:dyDescent="0.3">
      <c r="A2429" s="5" t="str">
        <f t="shared" si="37"/>
        <v/>
      </c>
      <c r="B2429" t="s">
        <v>69</v>
      </c>
      <c r="C2429" t="s">
        <v>81</v>
      </c>
      <c r="D2429" s="8" t="s">
        <v>441</v>
      </c>
      <c r="E2429">
        <v>4</v>
      </c>
      <c r="F2429">
        <v>0.97216558456420898</v>
      </c>
      <c r="G2429">
        <v>0.98252451419830322</v>
      </c>
      <c r="H2429">
        <v>1.284385472536087E-2</v>
      </c>
      <c r="I2429">
        <v>65.453011138062351</v>
      </c>
      <c r="J2429">
        <v>1</v>
      </c>
      <c r="K2429" s="6" t="s">
        <v>3901</v>
      </c>
    </row>
    <row r="2430" spans="1:11" x14ac:dyDescent="0.3">
      <c r="A2430" s="5" t="str">
        <f t="shared" si="37"/>
        <v/>
      </c>
      <c r="B2430" t="s">
        <v>69</v>
      </c>
      <c r="C2430" t="s">
        <v>81</v>
      </c>
      <c r="D2430" s="8" t="s">
        <v>441</v>
      </c>
      <c r="E2430">
        <v>5</v>
      </c>
      <c r="F2430">
        <v>0.90179187059402466</v>
      </c>
      <c r="G2430">
        <v>0.91476970911026001</v>
      </c>
      <c r="H2430">
        <v>1.118886936455965E-2</v>
      </c>
      <c r="I2430">
        <v>64.489265703997745</v>
      </c>
      <c r="J2430">
        <v>1</v>
      </c>
      <c r="K2430" s="6" t="s">
        <v>3902</v>
      </c>
    </row>
    <row r="2431" spans="1:11" x14ac:dyDescent="0.3">
      <c r="A2431" s="5" t="str">
        <f t="shared" si="37"/>
        <v/>
      </c>
      <c r="B2431" t="s">
        <v>69</v>
      </c>
      <c r="C2431" t="s">
        <v>81</v>
      </c>
      <c r="D2431" s="8" t="s">
        <v>441</v>
      </c>
      <c r="E2431">
        <v>6</v>
      </c>
      <c r="F2431">
        <v>0.86457967758178711</v>
      </c>
      <c r="G2431">
        <v>0.87769347429275513</v>
      </c>
      <c r="H2431">
        <v>9.018980897963047E-3</v>
      </c>
      <c r="I2431">
        <v>63.965794199554239</v>
      </c>
      <c r="J2431">
        <v>1</v>
      </c>
      <c r="K2431" s="6" t="s">
        <v>3903</v>
      </c>
    </row>
    <row r="2432" spans="1:11" x14ac:dyDescent="0.3">
      <c r="A2432" s="5" t="str">
        <f t="shared" si="37"/>
        <v/>
      </c>
      <c r="B2432" t="s">
        <v>69</v>
      </c>
      <c r="C2432" t="s">
        <v>81</v>
      </c>
      <c r="D2432" s="8" t="s">
        <v>441</v>
      </c>
      <c r="E2432">
        <v>7</v>
      </c>
      <c r="F2432">
        <v>0.77858918905258179</v>
      </c>
      <c r="G2432">
        <v>0.7709774374961853</v>
      </c>
      <c r="H2432">
        <v>7.9229958355426788E-3</v>
      </c>
      <c r="I2432">
        <v>63.366347139070854</v>
      </c>
      <c r="J2432">
        <v>1</v>
      </c>
      <c r="K2432" s="6" t="s">
        <v>3904</v>
      </c>
    </row>
    <row r="2433" spans="1:11" x14ac:dyDescent="0.3">
      <c r="A2433" s="5" t="str">
        <f t="shared" si="37"/>
        <v/>
      </c>
      <c r="B2433" t="s">
        <v>69</v>
      </c>
      <c r="C2433" t="s">
        <v>81</v>
      </c>
      <c r="D2433" s="8" t="s">
        <v>441</v>
      </c>
      <c r="E2433">
        <v>8</v>
      </c>
      <c r="F2433">
        <v>0.41313073039054871</v>
      </c>
      <c r="G2433">
        <v>0.3864063024520874</v>
      </c>
      <c r="H2433">
        <v>8.8331215083599091E-3</v>
      </c>
      <c r="I2433">
        <v>63.681962230514401</v>
      </c>
      <c r="J2433">
        <v>1</v>
      </c>
      <c r="K2433" s="6" t="s">
        <v>3905</v>
      </c>
    </row>
    <row r="2434" spans="1:11" x14ac:dyDescent="0.3">
      <c r="A2434" s="5" t="str">
        <f t="shared" ref="A2434:A2497" si="38">IF(AND(category = B2434, subcategory=C2434, reportdate = D2434), E2434, "")</f>
        <v/>
      </c>
      <c r="B2434" t="s">
        <v>69</v>
      </c>
      <c r="C2434" t="s">
        <v>81</v>
      </c>
      <c r="D2434" s="8" t="s">
        <v>441</v>
      </c>
      <c r="E2434">
        <v>9</v>
      </c>
      <c r="F2434">
        <v>-0.19613222777843475</v>
      </c>
      <c r="G2434">
        <v>-0.20923104882240295</v>
      </c>
      <c r="H2434">
        <v>1.045538391917944E-2</v>
      </c>
      <c r="I2434">
        <v>66.5182627361649</v>
      </c>
      <c r="J2434">
        <v>1</v>
      </c>
      <c r="K2434" s="6" t="s">
        <v>3906</v>
      </c>
    </row>
    <row r="2435" spans="1:11" x14ac:dyDescent="0.3">
      <c r="A2435" s="5" t="str">
        <f t="shared" si="38"/>
        <v/>
      </c>
      <c r="B2435" t="s">
        <v>69</v>
      </c>
      <c r="C2435" t="s">
        <v>81</v>
      </c>
      <c r="D2435" s="8" t="s">
        <v>441</v>
      </c>
      <c r="E2435">
        <v>10</v>
      </c>
      <c r="F2435">
        <v>-1.0300806760787964</v>
      </c>
      <c r="G2435">
        <v>-1.0151572227478027</v>
      </c>
      <c r="H2435">
        <v>1.2590207159519196E-2</v>
      </c>
      <c r="I2435">
        <v>70.531749403190162</v>
      </c>
      <c r="J2435">
        <v>1</v>
      </c>
      <c r="K2435" s="6" t="s">
        <v>3907</v>
      </c>
    </row>
    <row r="2436" spans="1:11" x14ac:dyDescent="0.3">
      <c r="A2436" s="5" t="str">
        <f t="shared" si="38"/>
        <v/>
      </c>
      <c r="B2436" t="s">
        <v>69</v>
      </c>
      <c r="C2436" t="s">
        <v>81</v>
      </c>
      <c r="D2436" s="8" t="s">
        <v>441</v>
      </c>
      <c r="E2436">
        <v>11</v>
      </c>
      <c r="F2436">
        <v>-1.6652535200119019</v>
      </c>
      <c r="G2436">
        <v>-1.6438754796981812</v>
      </c>
      <c r="H2436">
        <v>1.418563537299633E-2</v>
      </c>
      <c r="I2436">
        <v>75.828234167206517</v>
      </c>
      <c r="J2436">
        <v>1</v>
      </c>
      <c r="K2436" s="6" t="s">
        <v>3908</v>
      </c>
    </row>
    <row r="2437" spans="1:11" x14ac:dyDescent="0.3">
      <c r="A2437" s="5" t="str">
        <f t="shared" si="38"/>
        <v/>
      </c>
      <c r="B2437" t="s">
        <v>69</v>
      </c>
      <c r="C2437" t="s">
        <v>81</v>
      </c>
      <c r="D2437" s="8" t="s">
        <v>441</v>
      </c>
      <c r="E2437">
        <v>12</v>
      </c>
      <c r="F2437">
        <v>-1.9605793952941895</v>
      </c>
      <c r="G2437">
        <v>-1.948746919631958</v>
      </c>
      <c r="H2437">
        <v>1.5943130478262901E-2</v>
      </c>
      <c r="I2437">
        <v>80.56303973462677</v>
      </c>
      <c r="J2437">
        <v>1</v>
      </c>
      <c r="K2437" s="6" t="s">
        <v>3909</v>
      </c>
    </row>
    <row r="2438" spans="1:11" x14ac:dyDescent="0.3">
      <c r="A2438" s="5" t="str">
        <f t="shared" si="38"/>
        <v/>
      </c>
      <c r="B2438" t="s">
        <v>69</v>
      </c>
      <c r="C2438" t="s">
        <v>81</v>
      </c>
      <c r="D2438" s="8" t="s">
        <v>441</v>
      </c>
      <c r="E2438">
        <v>13</v>
      </c>
      <c r="F2438">
        <v>-1.93650221824646</v>
      </c>
      <c r="G2438">
        <v>-1.9237860441207886</v>
      </c>
      <c r="H2438">
        <v>1.7673391848802567E-2</v>
      </c>
      <c r="I2438">
        <v>84.230030648938083</v>
      </c>
      <c r="J2438">
        <v>1</v>
      </c>
      <c r="K2438" s="6" t="s">
        <v>3910</v>
      </c>
    </row>
    <row r="2439" spans="1:11" x14ac:dyDescent="0.3">
      <c r="A2439" s="5" t="str">
        <f t="shared" si="38"/>
        <v/>
      </c>
      <c r="B2439" t="s">
        <v>69</v>
      </c>
      <c r="C2439" t="s">
        <v>81</v>
      </c>
      <c r="D2439" s="8" t="s">
        <v>441</v>
      </c>
      <c r="E2439">
        <v>14</v>
      </c>
      <c r="F2439">
        <v>-1.6010094881057739</v>
      </c>
      <c r="G2439">
        <v>-1.6491435766220093</v>
      </c>
      <c r="H2439">
        <v>1.8908647820353508E-2</v>
      </c>
      <c r="I2439">
        <v>86.279974102644275</v>
      </c>
      <c r="J2439">
        <v>1</v>
      </c>
      <c r="K2439" s="6" t="s">
        <v>3911</v>
      </c>
    </row>
    <row r="2440" spans="1:11" x14ac:dyDescent="0.3">
      <c r="A2440" s="5" t="str">
        <f t="shared" si="38"/>
        <v/>
      </c>
      <c r="B2440" t="s">
        <v>69</v>
      </c>
      <c r="C2440" t="s">
        <v>81</v>
      </c>
      <c r="D2440" s="8" t="s">
        <v>441</v>
      </c>
      <c r="E2440">
        <v>15</v>
      </c>
      <c r="F2440">
        <v>-1.1175971031188965</v>
      </c>
      <c r="G2440">
        <v>-1.1539827585220337</v>
      </c>
      <c r="H2440">
        <v>1.895739883184433E-2</v>
      </c>
      <c r="I2440">
        <v>88.321803382040969</v>
      </c>
      <c r="J2440">
        <v>1</v>
      </c>
      <c r="K2440" s="6" t="s">
        <v>3912</v>
      </c>
    </row>
    <row r="2441" spans="1:11" x14ac:dyDescent="0.3">
      <c r="A2441" s="5" t="str">
        <f t="shared" si="38"/>
        <v/>
      </c>
      <c r="B2441" t="s">
        <v>69</v>
      </c>
      <c r="C2441" t="s">
        <v>81</v>
      </c>
      <c r="D2441" s="8" t="s">
        <v>441</v>
      </c>
      <c r="E2441">
        <v>16</v>
      </c>
      <c r="F2441">
        <v>-0.31548452377319336</v>
      </c>
      <c r="G2441">
        <v>-0.36416995525360107</v>
      </c>
      <c r="H2441">
        <v>1.7664557322859764E-2</v>
      </c>
      <c r="I2441">
        <v>89.492127593591647</v>
      </c>
      <c r="J2441">
        <v>1</v>
      </c>
      <c r="K2441" s="6" t="s">
        <v>3913</v>
      </c>
    </row>
    <row r="2442" spans="1:11" x14ac:dyDescent="0.3">
      <c r="A2442" s="5" t="str">
        <f t="shared" si="38"/>
        <v/>
      </c>
      <c r="B2442" t="s">
        <v>69</v>
      </c>
      <c r="C2442" t="s">
        <v>81</v>
      </c>
      <c r="D2442" s="8" t="s">
        <v>441</v>
      </c>
      <c r="E2442">
        <v>17</v>
      </c>
      <c r="F2442">
        <v>0.56443095207214355</v>
      </c>
      <c r="G2442">
        <v>0.5591854453086853</v>
      </c>
      <c r="H2442">
        <v>9.5552355051040649E-3</v>
      </c>
      <c r="I2442">
        <v>90.051456265590517</v>
      </c>
      <c r="J2442">
        <v>1</v>
      </c>
      <c r="K2442" s="6" t="s">
        <v>3914</v>
      </c>
    </row>
    <row r="2443" spans="1:11" x14ac:dyDescent="0.3">
      <c r="A2443" s="5" t="str">
        <f t="shared" si="38"/>
        <v/>
      </c>
      <c r="B2443" t="s">
        <v>69</v>
      </c>
      <c r="C2443" t="s">
        <v>81</v>
      </c>
      <c r="D2443" s="8" t="s">
        <v>441</v>
      </c>
      <c r="E2443">
        <v>18</v>
      </c>
      <c r="F2443">
        <v>1.5911922454833984</v>
      </c>
      <c r="G2443">
        <v>1.5964378118515015</v>
      </c>
      <c r="H2443">
        <v>9.5552355051040649E-3</v>
      </c>
      <c r="I2443">
        <v>88.7553584860173</v>
      </c>
      <c r="J2443">
        <v>1</v>
      </c>
      <c r="K2443" s="6" t="s">
        <v>3915</v>
      </c>
    </row>
    <row r="2444" spans="1:11" x14ac:dyDescent="0.3">
      <c r="A2444" s="5" t="str">
        <f t="shared" si="38"/>
        <v/>
      </c>
      <c r="B2444" t="s">
        <v>69</v>
      </c>
      <c r="C2444" t="s">
        <v>81</v>
      </c>
      <c r="D2444" s="8" t="s">
        <v>441</v>
      </c>
      <c r="E2444">
        <v>19</v>
      </c>
      <c r="F2444">
        <v>2.4072248935699463</v>
      </c>
      <c r="G2444">
        <v>2.4709222316741943</v>
      </c>
      <c r="H2444">
        <v>1.7684377729892731E-2</v>
      </c>
      <c r="I2444">
        <v>87.298103986560378</v>
      </c>
      <c r="J2444">
        <v>1</v>
      </c>
      <c r="K2444" s="6" t="s">
        <v>3916</v>
      </c>
    </row>
    <row r="2445" spans="1:11" x14ac:dyDescent="0.3">
      <c r="A2445" s="5" t="str">
        <f t="shared" si="38"/>
        <v/>
      </c>
      <c r="B2445" t="s">
        <v>69</v>
      </c>
      <c r="C2445" t="s">
        <v>81</v>
      </c>
      <c r="D2445" s="8" t="s">
        <v>441</v>
      </c>
      <c r="E2445">
        <v>20</v>
      </c>
      <c r="F2445">
        <v>2.6800622940063477</v>
      </c>
      <c r="G2445">
        <v>1.9356479644775391</v>
      </c>
      <c r="H2445">
        <v>1.8782788887619972E-2</v>
      </c>
      <c r="I2445">
        <v>85.008303582833136</v>
      </c>
      <c r="J2445">
        <v>1</v>
      </c>
      <c r="K2445" s="6" t="s">
        <v>3917</v>
      </c>
    </row>
    <row r="2446" spans="1:11" x14ac:dyDescent="0.3">
      <c r="A2446" s="5" t="str">
        <f t="shared" si="38"/>
        <v/>
      </c>
      <c r="B2446" t="s">
        <v>69</v>
      </c>
      <c r="C2446" t="s">
        <v>81</v>
      </c>
      <c r="D2446" s="8" t="s">
        <v>441</v>
      </c>
      <c r="E2446">
        <v>21</v>
      </c>
      <c r="F2446">
        <v>2.5950081348419189</v>
      </c>
      <c r="G2446">
        <v>2.9272439479827881</v>
      </c>
      <c r="H2446">
        <v>1.8122933804988861E-2</v>
      </c>
      <c r="I2446">
        <v>81.096566416714651</v>
      </c>
      <c r="J2446">
        <v>1</v>
      </c>
      <c r="K2446" s="6" t="s">
        <v>3918</v>
      </c>
    </row>
    <row r="2447" spans="1:11" x14ac:dyDescent="0.3">
      <c r="A2447" s="5" t="str">
        <f t="shared" si="38"/>
        <v/>
      </c>
      <c r="B2447" t="s">
        <v>69</v>
      </c>
      <c r="C2447" t="s">
        <v>81</v>
      </c>
      <c r="D2447" s="8" t="s">
        <v>441</v>
      </c>
      <c r="E2447">
        <v>22</v>
      </c>
      <c r="F2447">
        <v>2.4068093299865723</v>
      </c>
      <c r="G2447">
        <v>2.474367618560791</v>
      </c>
      <c r="H2447">
        <v>1.7855297774076462E-2</v>
      </c>
      <c r="I2447">
        <v>76.753278914879445</v>
      </c>
      <c r="J2447">
        <v>1</v>
      </c>
      <c r="K2447" s="6" t="s">
        <v>3919</v>
      </c>
    </row>
    <row r="2448" spans="1:11" x14ac:dyDescent="0.3">
      <c r="A2448" s="5" t="str">
        <f t="shared" si="38"/>
        <v/>
      </c>
      <c r="B2448" t="s">
        <v>69</v>
      </c>
      <c r="C2448" t="s">
        <v>81</v>
      </c>
      <c r="D2448" s="8" t="s">
        <v>441</v>
      </c>
      <c r="E2448">
        <v>23</v>
      </c>
      <c r="F2448">
        <v>2.1415562629699707</v>
      </c>
      <c r="G2448">
        <v>2.2051975727081299</v>
      </c>
      <c r="H2448">
        <v>1.8879104405641556E-2</v>
      </c>
      <c r="I2448">
        <v>74.374668914950718</v>
      </c>
      <c r="J2448">
        <v>1</v>
      </c>
      <c r="K2448" s="6" t="s">
        <v>3920</v>
      </c>
    </row>
    <row r="2449" spans="1:11" x14ac:dyDescent="0.3">
      <c r="A2449" s="5" t="str">
        <f t="shared" si="38"/>
        <v/>
      </c>
      <c r="B2449" t="s">
        <v>69</v>
      </c>
      <c r="C2449" t="s">
        <v>81</v>
      </c>
      <c r="D2449" s="8" t="s">
        <v>441</v>
      </c>
      <c r="E2449">
        <v>24</v>
      </c>
      <c r="F2449">
        <v>1.8293853998184204</v>
      </c>
      <c r="G2449">
        <v>1.890885591506958</v>
      </c>
      <c r="H2449">
        <v>1.8309297040104866E-2</v>
      </c>
      <c r="I2449">
        <v>73.186530964244199</v>
      </c>
      <c r="J2449">
        <v>1</v>
      </c>
      <c r="K2449" s="6" t="s">
        <v>3921</v>
      </c>
    </row>
    <row r="2450" spans="1:11" x14ac:dyDescent="0.3">
      <c r="A2450" s="5" t="str">
        <f t="shared" si="38"/>
        <v/>
      </c>
      <c r="B2450" t="s">
        <v>69</v>
      </c>
      <c r="C2450" t="s">
        <v>81</v>
      </c>
      <c r="D2450" s="8" t="s">
        <v>442</v>
      </c>
      <c r="E2450">
        <v>1</v>
      </c>
      <c r="F2450">
        <v>1.5966098308563232</v>
      </c>
      <c r="G2450">
        <v>1.6240805387496948</v>
      </c>
      <c r="H2450">
        <v>1.6856752336025238E-2</v>
      </c>
      <c r="I2450">
        <v>72.130335264554702</v>
      </c>
      <c r="J2450">
        <v>1</v>
      </c>
      <c r="K2450" s="6" t="s">
        <v>3922</v>
      </c>
    </row>
    <row r="2451" spans="1:11" x14ac:dyDescent="0.3">
      <c r="A2451" s="5" t="str">
        <f t="shared" si="38"/>
        <v/>
      </c>
      <c r="B2451" t="s">
        <v>69</v>
      </c>
      <c r="C2451" t="s">
        <v>81</v>
      </c>
      <c r="D2451" s="8" t="s">
        <v>442</v>
      </c>
      <c r="E2451">
        <v>2</v>
      </c>
      <c r="F2451">
        <v>1.3805296421051025</v>
      </c>
      <c r="G2451">
        <v>1.3749926090240479</v>
      </c>
      <c r="H2451">
        <v>1.5276147052645683E-2</v>
      </c>
      <c r="I2451">
        <v>70.499249119753316</v>
      </c>
      <c r="J2451">
        <v>1</v>
      </c>
      <c r="K2451" s="6" t="s">
        <v>3923</v>
      </c>
    </row>
    <row r="2452" spans="1:11" x14ac:dyDescent="0.3">
      <c r="A2452" s="5" t="str">
        <f t="shared" si="38"/>
        <v/>
      </c>
      <c r="B2452" t="s">
        <v>69</v>
      </c>
      <c r="C2452" t="s">
        <v>81</v>
      </c>
      <c r="D2452" s="8" t="s">
        <v>442</v>
      </c>
      <c r="E2452">
        <v>3</v>
      </c>
      <c r="F2452">
        <v>1.2184540033340454</v>
      </c>
      <c r="G2452">
        <v>1.1960346698760986</v>
      </c>
      <c r="H2452">
        <v>1.3731274753808975E-2</v>
      </c>
      <c r="I2452">
        <v>69.226542114903225</v>
      </c>
      <c r="J2452">
        <v>1</v>
      </c>
      <c r="K2452" s="6" t="s">
        <v>3924</v>
      </c>
    </row>
    <row r="2453" spans="1:11" x14ac:dyDescent="0.3">
      <c r="A2453" s="5" t="str">
        <f t="shared" si="38"/>
        <v/>
      </c>
      <c r="B2453" t="s">
        <v>69</v>
      </c>
      <c r="C2453" t="s">
        <v>81</v>
      </c>
      <c r="D2453" s="8" t="s">
        <v>442</v>
      </c>
      <c r="E2453">
        <v>4</v>
      </c>
      <c r="F2453">
        <v>1.084839940071106</v>
      </c>
      <c r="G2453">
        <v>1.0704308748245239</v>
      </c>
      <c r="H2453">
        <v>1.2106143869459629E-2</v>
      </c>
      <c r="I2453">
        <v>68.265448056246726</v>
      </c>
      <c r="J2453">
        <v>1</v>
      </c>
      <c r="K2453" s="6" t="s">
        <v>3925</v>
      </c>
    </row>
    <row r="2454" spans="1:11" x14ac:dyDescent="0.3">
      <c r="A2454" s="5" t="str">
        <f t="shared" si="38"/>
        <v/>
      </c>
      <c r="B2454" t="s">
        <v>69</v>
      </c>
      <c r="C2454" t="s">
        <v>81</v>
      </c>
      <c r="D2454" s="8" t="s">
        <v>442</v>
      </c>
      <c r="E2454">
        <v>5</v>
      </c>
      <c r="F2454">
        <v>0.98720574378967285</v>
      </c>
      <c r="G2454">
        <v>0.98346185684204102</v>
      </c>
      <c r="H2454">
        <v>1.0367299430072308E-2</v>
      </c>
      <c r="I2454">
        <v>67.515645255450622</v>
      </c>
      <c r="J2454">
        <v>1</v>
      </c>
      <c r="K2454" s="6" t="s">
        <v>3926</v>
      </c>
    </row>
    <row r="2455" spans="1:11" x14ac:dyDescent="0.3">
      <c r="A2455" s="5" t="str">
        <f t="shared" si="38"/>
        <v/>
      </c>
      <c r="B2455" t="s">
        <v>69</v>
      </c>
      <c r="C2455" t="s">
        <v>81</v>
      </c>
      <c r="D2455" s="8" t="s">
        <v>442</v>
      </c>
      <c r="E2455">
        <v>6</v>
      </c>
      <c r="F2455">
        <v>0.93381226062774658</v>
      </c>
      <c r="G2455">
        <v>0.93304169178009033</v>
      </c>
      <c r="H2455">
        <v>8.4434468299150467E-3</v>
      </c>
      <c r="I2455">
        <v>66.610496230701443</v>
      </c>
      <c r="J2455">
        <v>1</v>
      </c>
      <c r="K2455" s="6" t="s">
        <v>3927</v>
      </c>
    </row>
    <row r="2456" spans="1:11" x14ac:dyDescent="0.3">
      <c r="A2456" s="5" t="str">
        <f t="shared" si="38"/>
        <v/>
      </c>
      <c r="B2456" t="s">
        <v>69</v>
      </c>
      <c r="C2456" t="s">
        <v>81</v>
      </c>
      <c r="D2456" s="8" t="s">
        <v>442</v>
      </c>
      <c r="E2456">
        <v>7</v>
      </c>
      <c r="F2456">
        <v>0.84067606925964355</v>
      </c>
      <c r="G2456">
        <v>0.84751290082931519</v>
      </c>
      <c r="H2456">
        <v>7.469874806702137E-3</v>
      </c>
      <c r="I2456">
        <v>66.071702761979481</v>
      </c>
      <c r="J2456">
        <v>1</v>
      </c>
      <c r="K2456" s="6" t="s">
        <v>3928</v>
      </c>
    </row>
    <row r="2457" spans="1:11" x14ac:dyDescent="0.3">
      <c r="A2457" s="5" t="str">
        <f t="shared" si="38"/>
        <v/>
      </c>
      <c r="B2457" t="s">
        <v>69</v>
      </c>
      <c r="C2457" t="s">
        <v>81</v>
      </c>
      <c r="D2457" s="8" t="s">
        <v>442</v>
      </c>
      <c r="E2457">
        <v>8</v>
      </c>
      <c r="F2457">
        <v>0.52372843027114868</v>
      </c>
      <c r="G2457">
        <v>0.52941936254501343</v>
      </c>
      <c r="H2457">
        <v>8.8798124343156815E-3</v>
      </c>
      <c r="I2457">
        <v>66.170978799093504</v>
      </c>
      <c r="J2457">
        <v>1</v>
      </c>
      <c r="K2457" s="6" t="s">
        <v>3929</v>
      </c>
    </row>
    <row r="2458" spans="1:11" x14ac:dyDescent="0.3">
      <c r="A2458" s="5" t="str">
        <f t="shared" si="38"/>
        <v/>
      </c>
      <c r="B2458" t="s">
        <v>69</v>
      </c>
      <c r="C2458" t="s">
        <v>81</v>
      </c>
      <c r="D2458" s="8" t="s">
        <v>442</v>
      </c>
      <c r="E2458">
        <v>9</v>
      </c>
      <c r="F2458">
        <v>-2.4641074240207672E-2</v>
      </c>
      <c r="G2458">
        <v>-4.0682327002286911E-2</v>
      </c>
      <c r="H2458">
        <v>1.0635426267981529E-2</v>
      </c>
      <c r="I2458">
        <v>68.516547809371133</v>
      </c>
      <c r="J2458">
        <v>1</v>
      </c>
      <c r="K2458" s="6" t="s">
        <v>3930</v>
      </c>
    </row>
    <row r="2459" spans="1:11" x14ac:dyDescent="0.3">
      <c r="A2459" s="5" t="str">
        <f t="shared" si="38"/>
        <v/>
      </c>
      <c r="B2459" t="s">
        <v>69</v>
      </c>
      <c r="C2459" t="s">
        <v>81</v>
      </c>
      <c r="D2459" s="8" t="s">
        <v>442</v>
      </c>
      <c r="E2459">
        <v>10</v>
      </c>
      <c r="F2459">
        <v>-0.78297585248947144</v>
      </c>
      <c r="G2459">
        <v>-0.80932515859603882</v>
      </c>
      <c r="H2459">
        <v>1.2413648888468742E-2</v>
      </c>
      <c r="I2459">
        <v>72.751885974279489</v>
      </c>
      <c r="J2459">
        <v>1</v>
      </c>
      <c r="K2459" s="6" t="s">
        <v>3931</v>
      </c>
    </row>
    <row r="2460" spans="1:11" x14ac:dyDescent="0.3">
      <c r="A2460" s="5" t="str">
        <f t="shared" si="38"/>
        <v/>
      </c>
      <c r="B2460" t="s">
        <v>69</v>
      </c>
      <c r="C2460" t="s">
        <v>81</v>
      </c>
      <c r="D2460" s="8" t="s">
        <v>442</v>
      </c>
      <c r="E2460">
        <v>11</v>
      </c>
      <c r="F2460">
        <v>-1.3430345058441162</v>
      </c>
      <c r="G2460">
        <v>-1.3422925472259521</v>
      </c>
      <c r="H2460">
        <v>1.4061241410672665E-2</v>
      </c>
      <c r="I2460">
        <v>77.48778952326245</v>
      </c>
      <c r="J2460">
        <v>1</v>
      </c>
      <c r="K2460" s="6" t="s">
        <v>3932</v>
      </c>
    </row>
    <row r="2461" spans="1:11" x14ac:dyDescent="0.3">
      <c r="A2461" s="5" t="str">
        <f t="shared" si="38"/>
        <v/>
      </c>
      <c r="B2461" t="s">
        <v>69</v>
      </c>
      <c r="C2461" t="s">
        <v>81</v>
      </c>
      <c r="D2461" s="8" t="s">
        <v>442</v>
      </c>
      <c r="E2461">
        <v>12</v>
      </c>
      <c r="F2461">
        <v>-1.5469268560409546</v>
      </c>
      <c r="G2461">
        <v>-1.5270256996154785</v>
      </c>
      <c r="H2461">
        <v>1.6090180724859238E-2</v>
      </c>
      <c r="I2461">
        <v>82.660838900785578</v>
      </c>
      <c r="J2461">
        <v>1</v>
      </c>
      <c r="K2461" s="6" t="s">
        <v>3933</v>
      </c>
    </row>
    <row r="2462" spans="1:11" x14ac:dyDescent="0.3">
      <c r="A2462" s="5" t="str">
        <f t="shared" si="38"/>
        <v/>
      </c>
      <c r="B2462" t="s">
        <v>69</v>
      </c>
      <c r="C2462" t="s">
        <v>81</v>
      </c>
      <c r="D2462" s="8" t="s">
        <v>442</v>
      </c>
      <c r="E2462">
        <v>13</v>
      </c>
      <c r="F2462">
        <v>-1.4144661426544189</v>
      </c>
      <c r="G2462">
        <v>-1.3984650373458862</v>
      </c>
      <c r="H2462">
        <v>1.7815336585044861E-2</v>
      </c>
      <c r="I2462">
        <v>87.557768007552525</v>
      </c>
      <c r="J2462">
        <v>1</v>
      </c>
      <c r="K2462" s="6" t="s">
        <v>3934</v>
      </c>
    </row>
    <row r="2463" spans="1:11" x14ac:dyDescent="0.3">
      <c r="A2463" s="5" t="str">
        <f t="shared" si="38"/>
        <v/>
      </c>
      <c r="B2463" t="s">
        <v>69</v>
      </c>
      <c r="C2463" t="s">
        <v>81</v>
      </c>
      <c r="D2463" s="8" t="s">
        <v>442</v>
      </c>
      <c r="E2463">
        <v>14</v>
      </c>
      <c r="F2463">
        <v>-1.0113382339477539</v>
      </c>
      <c r="G2463">
        <v>-0.99363529682159424</v>
      </c>
      <c r="H2463">
        <v>1.9029943272471428E-2</v>
      </c>
      <c r="I2463">
        <v>90.974042328777102</v>
      </c>
      <c r="J2463">
        <v>1</v>
      </c>
      <c r="K2463" s="6" t="s">
        <v>3935</v>
      </c>
    </row>
    <row r="2464" spans="1:11" x14ac:dyDescent="0.3">
      <c r="A2464" s="5" t="str">
        <f t="shared" si="38"/>
        <v/>
      </c>
      <c r="B2464" t="s">
        <v>69</v>
      </c>
      <c r="C2464" t="s">
        <v>81</v>
      </c>
      <c r="D2464" s="8" t="s">
        <v>442</v>
      </c>
      <c r="E2464">
        <v>15</v>
      </c>
      <c r="F2464">
        <v>-0.47978371381759644</v>
      </c>
      <c r="G2464">
        <v>-0.44872653484344482</v>
      </c>
      <c r="H2464">
        <v>1.8840953707695007E-2</v>
      </c>
      <c r="I2464">
        <v>93.112569584192983</v>
      </c>
      <c r="J2464">
        <v>1</v>
      </c>
      <c r="K2464" s="6" t="s">
        <v>3936</v>
      </c>
    </row>
    <row r="2465" spans="1:11" x14ac:dyDescent="0.3">
      <c r="A2465" s="5" t="str">
        <f t="shared" si="38"/>
        <v/>
      </c>
      <c r="B2465" t="s">
        <v>69</v>
      </c>
      <c r="C2465" t="s">
        <v>81</v>
      </c>
      <c r="D2465" s="8" t="s">
        <v>442</v>
      </c>
      <c r="E2465">
        <v>16</v>
      </c>
      <c r="F2465">
        <v>0.33546605706214905</v>
      </c>
      <c r="G2465">
        <v>0.34387731552124023</v>
      </c>
      <c r="H2465">
        <v>1.7325041815638542E-2</v>
      </c>
      <c r="I2465">
        <v>94.238025470109363</v>
      </c>
      <c r="J2465">
        <v>1</v>
      </c>
      <c r="K2465" s="6" t="s">
        <v>3937</v>
      </c>
    </row>
    <row r="2466" spans="1:11" x14ac:dyDescent="0.3">
      <c r="A2466" s="5" t="str">
        <f t="shared" si="38"/>
        <v/>
      </c>
      <c r="B2466" t="s">
        <v>69</v>
      </c>
      <c r="C2466" t="s">
        <v>81</v>
      </c>
      <c r="D2466" s="8" t="s">
        <v>442</v>
      </c>
      <c r="E2466">
        <v>17</v>
      </c>
      <c r="F2466">
        <v>1.2303065061569214</v>
      </c>
      <c r="G2466">
        <v>1.246186375617981</v>
      </c>
      <c r="H2466">
        <v>9.3372352421283722E-3</v>
      </c>
      <c r="I2466">
        <v>95.065560340529046</v>
      </c>
      <c r="J2466">
        <v>1</v>
      </c>
      <c r="K2466" s="6" t="s">
        <v>3938</v>
      </c>
    </row>
    <row r="2467" spans="1:11" x14ac:dyDescent="0.3">
      <c r="A2467" s="5" t="str">
        <f t="shared" si="38"/>
        <v/>
      </c>
      <c r="B2467" t="s">
        <v>69</v>
      </c>
      <c r="C2467" t="s">
        <v>81</v>
      </c>
      <c r="D2467" s="8" t="s">
        <v>442</v>
      </c>
      <c r="E2467">
        <v>18</v>
      </c>
      <c r="F2467">
        <v>2.2428474426269531</v>
      </c>
      <c r="G2467">
        <v>2.2269675731658936</v>
      </c>
      <c r="H2467">
        <v>9.3372352421283722E-3</v>
      </c>
      <c r="I2467">
        <v>95.148356096305051</v>
      </c>
      <c r="J2467">
        <v>1</v>
      </c>
      <c r="K2467" s="6" t="s">
        <v>3939</v>
      </c>
    </row>
    <row r="2468" spans="1:11" x14ac:dyDescent="0.3">
      <c r="A2468" s="5" t="str">
        <f t="shared" si="38"/>
        <v/>
      </c>
      <c r="B2468" t="s">
        <v>69</v>
      </c>
      <c r="C2468" t="s">
        <v>81</v>
      </c>
      <c r="D2468" s="8" t="s">
        <v>442</v>
      </c>
      <c r="E2468">
        <v>19</v>
      </c>
      <c r="F2468">
        <v>3.0111851692199707</v>
      </c>
      <c r="G2468">
        <v>3.1143655776977539</v>
      </c>
      <c r="H2468">
        <v>1.7333196476101875E-2</v>
      </c>
      <c r="I2468">
        <v>94.471003581379279</v>
      </c>
      <c r="J2468">
        <v>1</v>
      </c>
      <c r="K2468" s="6" t="s">
        <v>3940</v>
      </c>
    </row>
    <row r="2469" spans="1:11" x14ac:dyDescent="0.3">
      <c r="A2469" s="5" t="str">
        <f t="shared" si="38"/>
        <v/>
      </c>
      <c r="B2469" t="s">
        <v>69</v>
      </c>
      <c r="C2469" t="s">
        <v>81</v>
      </c>
      <c r="D2469" s="8" t="s">
        <v>442</v>
      </c>
      <c r="E2469">
        <v>20</v>
      </c>
      <c r="F2469">
        <v>3.2910666465759277</v>
      </c>
      <c r="G2469">
        <v>2.30643630027771</v>
      </c>
      <c r="H2469">
        <v>1.8763918429613113E-2</v>
      </c>
      <c r="I2469">
        <v>92.349745910018854</v>
      </c>
      <c r="J2469">
        <v>1</v>
      </c>
      <c r="K2469" s="6" t="s">
        <v>3941</v>
      </c>
    </row>
    <row r="2470" spans="1:11" x14ac:dyDescent="0.3">
      <c r="A2470" s="5" t="str">
        <f t="shared" si="38"/>
        <v/>
      </c>
      <c r="B2470" t="s">
        <v>69</v>
      </c>
      <c r="C2470" t="s">
        <v>81</v>
      </c>
      <c r="D2470" s="8" t="s">
        <v>442</v>
      </c>
      <c r="E2470">
        <v>21</v>
      </c>
      <c r="F2470">
        <v>3.1576683521270752</v>
      </c>
      <c r="G2470">
        <v>3.5575649738311768</v>
      </c>
      <c r="H2470">
        <v>1.8444882705807686E-2</v>
      </c>
      <c r="I2470">
        <v>87.672981299903057</v>
      </c>
      <c r="J2470">
        <v>1</v>
      </c>
      <c r="K2470" s="6" t="s">
        <v>3942</v>
      </c>
    </row>
    <row r="2471" spans="1:11" x14ac:dyDescent="0.3">
      <c r="A2471" s="5" t="str">
        <f t="shared" si="38"/>
        <v/>
      </c>
      <c r="B2471" t="s">
        <v>69</v>
      </c>
      <c r="C2471" t="s">
        <v>81</v>
      </c>
      <c r="D2471" s="8" t="s">
        <v>442</v>
      </c>
      <c r="E2471">
        <v>22</v>
      </c>
      <c r="F2471">
        <v>2.9070045948028564</v>
      </c>
      <c r="G2471">
        <v>3.0481665134429932</v>
      </c>
      <c r="H2471">
        <v>1.7872819676995277E-2</v>
      </c>
      <c r="I2471">
        <v>83.206024959424695</v>
      </c>
      <c r="J2471">
        <v>1</v>
      </c>
      <c r="K2471" s="6" t="s">
        <v>3943</v>
      </c>
    </row>
    <row r="2472" spans="1:11" x14ac:dyDescent="0.3">
      <c r="A2472" s="5" t="str">
        <f t="shared" si="38"/>
        <v/>
      </c>
      <c r="B2472" t="s">
        <v>69</v>
      </c>
      <c r="C2472" t="s">
        <v>81</v>
      </c>
      <c r="D2472" s="8" t="s">
        <v>442</v>
      </c>
      <c r="E2472">
        <v>23</v>
      </c>
      <c r="F2472">
        <v>2.6224591732025146</v>
      </c>
      <c r="G2472">
        <v>2.6991877555847168</v>
      </c>
      <c r="H2472">
        <v>1.8563460558652878E-2</v>
      </c>
      <c r="I2472">
        <v>80.998539921098583</v>
      </c>
      <c r="J2472">
        <v>1</v>
      </c>
      <c r="K2472" s="6" t="s">
        <v>3944</v>
      </c>
    </row>
    <row r="2473" spans="1:11" x14ac:dyDescent="0.3">
      <c r="A2473" s="5" t="str">
        <f t="shared" si="38"/>
        <v/>
      </c>
      <c r="B2473" t="s">
        <v>69</v>
      </c>
      <c r="C2473" t="s">
        <v>81</v>
      </c>
      <c r="D2473" s="8" t="s">
        <v>442</v>
      </c>
      <c r="E2473">
        <v>24</v>
      </c>
      <c r="F2473">
        <v>2.2209594249725342</v>
      </c>
      <c r="G2473">
        <v>2.2945182323455811</v>
      </c>
      <c r="H2473">
        <v>1.8036890774965286E-2</v>
      </c>
      <c r="I2473">
        <v>78.857895564011287</v>
      </c>
      <c r="J2473">
        <v>1</v>
      </c>
      <c r="K2473" s="6" t="s">
        <v>3945</v>
      </c>
    </row>
    <row r="2474" spans="1:11" x14ac:dyDescent="0.3">
      <c r="A2474" s="5" t="str">
        <f t="shared" si="38"/>
        <v/>
      </c>
      <c r="B2474" t="s">
        <v>69</v>
      </c>
      <c r="C2474" t="s">
        <v>81</v>
      </c>
      <c r="D2474" s="8" t="s">
        <v>443</v>
      </c>
      <c r="E2474">
        <v>1</v>
      </c>
      <c r="F2474">
        <v>1.9002435207366943</v>
      </c>
      <c r="G2474">
        <v>1.9402552843093872</v>
      </c>
      <c r="H2474">
        <v>1.772322878241539E-2</v>
      </c>
      <c r="I2474">
        <v>76.954229764934837</v>
      </c>
      <c r="J2474">
        <v>1</v>
      </c>
      <c r="K2474" s="6" t="s">
        <v>3946</v>
      </c>
    </row>
    <row r="2475" spans="1:11" x14ac:dyDescent="0.3">
      <c r="A2475" s="5" t="str">
        <f t="shared" si="38"/>
        <v/>
      </c>
      <c r="B2475" t="s">
        <v>69</v>
      </c>
      <c r="C2475" t="s">
        <v>81</v>
      </c>
      <c r="D2475" s="8" t="s">
        <v>443</v>
      </c>
      <c r="E2475">
        <v>2</v>
      </c>
      <c r="F2475">
        <v>1.6283628940582275</v>
      </c>
      <c r="G2475">
        <v>1.6375291347503662</v>
      </c>
      <c r="H2475">
        <v>1.6236627474427223E-2</v>
      </c>
      <c r="I2475">
        <v>75.448137451019676</v>
      </c>
      <c r="J2475">
        <v>1</v>
      </c>
      <c r="K2475" s="6" t="s">
        <v>3947</v>
      </c>
    </row>
    <row r="2476" spans="1:11" x14ac:dyDescent="0.3">
      <c r="A2476" s="5" t="str">
        <f t="shared" si="38"/>
        <v/>
      </c>
      <c r="B2476" t="s">
        <v>69</v>
      </c>
      <c r="C2476" t="s">
        <v>81</v>
      </c>
      <c r="D2476" s="8" t="s">
        <v>443</v>
      </c>
      <c r="E2476">
        <v>3</v>
      </c>
      <c r="F2476">
        <v>1.3876293897628784</v>
      </c>
      <c r="G2476">
        <v>1.4148471355438232</v>
      </c>
      <c r="H2476">
        <v>1.4350537210702896E-2</v>
      </c>
      <c r="I2476">
        <v>74.41730341472703</v>
      </c>
      <c r="J2476">
        <v>1</v>
      </c>
      <c r="K2476" s="6" t="s">
        <v>3948</v>
      </c>
    </row>
    <row r="2477" spans="1:11" x14ac:dyDescent="0.3">
      <c r="A2477" s="5" t="str">
        <f t="shared" si="38"/>
        <v/>
      </c>
      <c r="B2477" t="s">
        <v>69</v>
      </c>
      <c r="C2477" t="s">
        <v>81</v>
      </c>
      <c r="D2477" s="8" t="s">
        <v>443</v>
      </c>
      <c r="E2477">
        <v>4</v>
      </c>
      <c r="F2477">
        <v>1.228670597076416</v>
      </c>
      <c r="G2477">
        <v>1.2592931985855103</v>
      </c>
      <c r="H2477">
        <v>1.263005193322897E-2</v>
      </c>
      <c r="I2477">
        <v>73.193205229593985</v>
      </c>
      <c r="J2477">
        <v>1</v>
      </c>
      <c r="K2477" s="6" t="s">
        <v>3949</v>
      </c>
    </row>
    <row r="2478" spans="1:11" x14ac:dyDescent="0.3">
      <c r="A2478" s="5" t="str">
        <f t="shared" si="38"/>
        <v/>
      </c>
      <c r="B2478" t="s">
        <v>69</v>
      </c>
      <c r="C2478" t="s">
        <v>81</v>
      </c>
      <c r="D2478" s="8" t="s">
        <v>443</v>
      </c>
      <c r="E2478">
        <v>5</v>
      </c>
      <c r="F2478">
        <v>1.1249148845672607</v>
      </c>
      <c r="G2478">
        <v>1.1487959623336792</v>
      </c>
      <c r="H2478">
        <v>1.1292870156466961E-2</v>
      </c>
      <c r="I2478">
        <v>72.051966170433218</v>
      </c>
      <c r="J2478">
        <v>1</v>
      </c>
      <c r="K2478" s="6" t="s">
        <v>3950</v>
      </c>
    </row>
    <row r="2479" spans="1:11" x14ac:dyDescent="0.3">
      <c r="A2479" s="5" t="str">
        <f t="shared" si="38"/>
        <v/>
      </c>
      <c r="B2479" t="s">
        <v>69</v>
      </c>
      <c r="C2479" t="s">
        <v>81</v>
      </c>
      <c r="D2479" s="8" t="s">
        <v>443</v>
      </c>
      <c r="E2479">
        <v>6</v>
      </c>
      <c r="F2479">
        <v>1.0467467308044434</v>
      </c>
      <c r="G2479">
        <v>1.0775549411773682</v>
      </c>
      <c r="H2479">
        <v>9.5723075792193413E-3</v>
      </c>
      <c r="I2479">
        <v>71.538720506823807</v>
      </c>
      <c r="J2479">
        <v>1</v>
      </c>
      <c r="K2479" s="6" t="s">
        <v>3951</v>
      </c>
    </row>
    <row r="2480" spans="1:11" x14ac:dyDescent="0.3">
      <c r="A2480" s="5" t="str">
        <f t="shared" si="38"/>
        <v/>
      </c>
      <c r="B2480" t="s">
        <v>69</v>
      </c>
      <c r="C2480" t="s">
        <v>81</v>
      </c>
      <c r="D2480" s="8" t="s">
        <v>443</v>
      </c>
      <c r="E2480">
        <v>7</v>
      </c>
      <c r="F2480">
        <v>0.95430618524551392</v>
      </c>
      <c r="G2480">
        <v>0.96757376194000244</v>
      </c>
      <c r="H2480">
        <v>8.7681654840707779E-3</v>
      </c>
      <c r="I2480">
        <v>70.85302974079471</v>
      </c>
      <c r="J2480">
        <v>1</v>
      </c>
      <c r="K2480" s="6" t="s">
        <v>3952</v>
      </c>
    </row>
    <row r="2481" spans="1:11" x14ac:dyDescent="0.3">
      <c r="A2481" s="5" t="str">
        <f t="shared" si="38"/>
        <v/>
      </c>
      <c r="B2481" t="s">
        <v>69</v>
      </c>
      <c r="C2481" t="s">
        <v>81</v>
      </c>
      <c r="D2481" s="8" t="s">
        <v>443</v>
      </c>
      <c r="E2481">
        <v>8</v>
      </c>
      <c r="F2481">
        <v>0.59631603956222534</v>
      </c>
      <c r="G2481">
        <v>0.64531046152114868</v>
      </c>
      <c r="H2481">
        <v>9.8209576681256294E-3</v>
      </c>
      <c r="I2481">
        <v>71.258341480983688</v>
      </c>
      <c r="J2481">
        <v>1</v>
      </c>
      <c r="K2481" s="6" t="s">
        <v>3953</v>
      </c>
    </row>
    <row r="2482" spans="1:11" x14ac:dyDescent="0.3">
      <c r="A2482" s="5" t="str">
        <f t="shared" si="38"/>
        <v/>
      </c>
      <c r="B2482" t="s">
        <v>69</v>
      </c>
      <c r="C2482" t="s">
        <v>81</v>
      </c>
      <c r="D2482" s="8" t="s">
        <v>443</v>
      </c>
      <c r="E2482">
        <v>9</v>
      </c>
      <c r="F2482">
        <v>0.11670888960361481</v>
      </c>
      <c r="G2482">
        <v>0.13068406283855438</v>
      </c>
      <c r="H2482">
        <v>1.1845681816339493E-2</v>
      </c>
      <c r="I2482">
        <v>75.165816405007092</v>
      </c>
      <c r="J2482">
        <v>1</v>
      </c>
      <c r="K2482" s="6" t="s">
        <v>3954</v>
      </c>
    </row>
    <row r="2483" spans="1:11" x14ac:dyDescent="0.3">
      <c r="A2483" s="5" t="str">
        <f t="shared" si="38"/>
        <v/>
      </c>
      <c r="B2483" t="s">
        <v>69</v>
      </c>
      <c r="C2483" t="s">
        <v>81</v>
      </c>
      <c r="D2483" s="8" t="s">
        <v>443</v>
      </c>
      <c r="E2483">
        <v>10</v>
      </c>
      <c r="F2483">
        <v>-0.43737548589706421</v>
      </c>
      <c r="G2483">
        <v>-0.41619101166725159</v>
      </c>
      <c r="H2483">
        <v>1.4404264278709888E-2</v>
      </c>
      <c r="I2483">
        <v>80.925876310931216</v>
      </c>
      <c r="J2483">
        <v>1</v>
      </c>
      <c r="K2483" s="6" t="s">
        <v>3955</v>
      </c>
    </row>
    <row r="2484" spans="1:11" x14ac:dyDescent="0.3">
      <c r="A2484" s="5" t="str">
        <f t="shared" si="38"/>
        <v/>
      </c>
      <c r="B2484" t="s">
        <v>69</v>
      </c>
      <c r="C2484" t="s">
        <v>81</v>
      </c>
      <c r="D2484" s="8" t="s">
        <v>443</v>
      </c>
      <c r="E2484">
        <v>11</v>
      </c>
      <c r="F2484">
        <v>-0.78566354513168335</v>
      </c>
      <c r="G2484">
        <v>-0.78751784563064575</v>
      </c>
      <c r="H2484">
        <v>1.6930444166064262E-2</v>
      </c>
      <c r="I2484">
        <v>86.17561764500438</v>
      </c>
      <c r="J2484">
        <v>1</v>
      </c>
      <c r="K2484" s="6" t="s">
        <v>3956</v>
      </c>
    </row>
    <row r="2485" spans="1:11" x14ac:dyDescent="0.3">
      <c r="A2485" s="5" t="str">
        <f t="shared" si="38"/>
        <v/>
      </c>
      <c r="B2485" t="s">
        <v>69</v>
      </c>
      <c r="C2485" t="s">
        <v>81</v>
      </c>
      <c r="D2485" s="8" t="s">
        <v>443</v>
      </c>
      <c r="E2485">
        <v>12</v>
      </c>
      <c r="F2485">
        <v>-0.84274214506149292</v>
      </c>
      <c r="G2485">
        <v>-0.85664010047912598</v>
      </c>
      <c r="H2485">
        <v>1.9209491088986397E-2</v>
      </c>
      <c r="I2485">
        <v>90.710988539719338</v>
      </c>
      <c r="J2485">
        <v>1</v>
      </c>
      <c r="K2485" s="6" t="s">
        <v>3957</v>
      </c>
    </row>
    <row r="2486" spans="1:11" x14ac:dyDescent="0.3">
      <c r="A2486" s="5" t="str">
        <f t="shared" si="38"/>
        <v/>
      </c>
      <c r="B2486" t="s">
        <v>69</v>
      </c>
      <c r="C2486" t="s">
        <v>81</v>
      </c>
      <c r="D2486" s="8" t="s">
        <v>443</v>
      </c>
      <c r="E2486">
        <v>13</v>
      </c>
      <c r="F2486">
        <v>-0.61531984806060791</v>
      </c>
      <c r="G2486">
        <v>-0.65445005893707275</v>
      </c>
      <c r="H2486">
        <v>2.0799977704882622E-2</v>
      </c>
      <c r="I2486">
        <v>93.512154471006696</v>
      </c>
      <c r="J2486">
        <v>1</v>
      </c>
      <c r="K2486" s="6" t="s">
        <v>3958</v>
      </c>
    </row>
    <row r="2487" spans="1:11" x14ac:dyDescent="0.3">
      <c r="A2487" s="5" t="str">
        <f t="shared" si="38"/>
        <v/>
      </c>
      <c r="B2487" t="s">
        <v>69</v>
      </c>
      <c r="C2487" t="s">
        <v>81</v>
      </c>
      <c r="D2487" s="8" t="s">
        <v>443</v>
      </c>
      <c r="E2487">
        <v>14</v>
      </c>
      <c r="F2487">
        <v>-0.25718057155609131</v>
      </c>
      <c r="G2487">
        <v>-0.26235297322273254</v>
      </c>
      <c r="H2487">
        <v>2.0839275792241096E-2</v>
      </c>
      <c r="I2487">
        <v>95.731647872642966</v>
      </c>
      <c r="J2487">
        <v>1</v>
      </c>
      <c r="K2487" s="6" t="s">
        <v>3959</v>
      </c>
    </row>
    <row r="2488" spans="1:11" x14ac:dyDescent="0.3">
      <c r="A2488" s="5" t="str">
        <f t="shared" si="38"/>
        <v/>
      </c>
      <c r="B2488" t="s">
        <v>69</v>
      </c>
      <c r="C2488" t="s">
        <v>81</v>
      </c>
      <c r="D2488" s="8" t="s">
        <v>443</v>
      </c>
      <c r="E2488">
        <v>15</v>
      </c>
      <c r="F2488">
        <v>0.23222728073596954</v>
      </c>
      <c r="G2488">
        <v>0.23293931782245636</v>
      </c>
      <c r="H2488">
        <v>1.8432267010211945E-2</v>
      </c>
      <c r="I2488">
        <v>96.694989928381887</v>
      </c>
      <c r="J2488">
        <v>1</v>
      </c>
      <c r="K2488" s="6" t="s">
        <v>3960</v>
      </c>
    </row>
    <row r="2489" spans="1:11" x14ac:dyDescent="0.3">
      <c r="A2489" s="5" t="str">
        <f t="shared" si="38"/>
        <v/>
      </c>
      <c r="B2489" t="s">
        <v>69</v>
      </c>
      <c r="C2489" t="s">
        <v>81</v>
      </c>
      <c r="D2489" s="8" t="s">
        <v>443</v>
      </c>
      <c r="E2489">
        <v>16</v>
      </c>
      <c r="F2489">
        <v>0.96473318338394165</v>
      </c>
      <c r="G2489">
        <v>0.97661972045898438</v>
      </c>
      <c r="H2489">
        <v>9.7094746306538582E-3</v>
      </c>
      <c r="I2489">
        <v>97.180716553692633</v>
      </c>
      <c r="J2489">
        <v>1</v>
      </c>
      <c r="K2489" s="6" t="s">
        <v>3961</v>
      </c>
    </row>
    <row r="2490" spans="1:11" x14ac:dyDescent="0.3">
      <c r="A2490" s="5" t="str">
        <f t="shared" si="38"/>
        <v/>
      </c>
      <c r="B2490" t="s">
        <v>69</v>
      </c>
      <c r="C2490" t="s">
        <v>81</v>
      </c>
      <c r="D2490" s="8" t="s">
        <v>443</v>
      </c>
      <c r="E2490">
        <v>17</v>
      </c>
      <c r="F2490">
        <v>1.815625786781311</v>
      </c>
      <c r="G2490">
        <v>1.8037393093109131</v>
      </c>
      <c r="H2490">
        <v>9.7094746306538582E-3</v>
      </c>
      <c r="I2490">
        <v>98.280885431482034</v>
      </c>
      <c r="J2490">
        <v>1</v>
      </c>
      <c r="K2490" s="6" t="s">
        <v>3962</v>
      </c>
    </row>
    <row r="2491" spans="1:11" x14ac:dyDescent="0.3">
      <c r="A2491" s="5" t="str">
        <f t="shared" si="38"/>
        <v/>
      </c>
      <c r="B2491" t="s">
        <v>69</v>
      </c>
      <c r="C2491" t="s">
        <v>81</v>
      </c>
      <c r="D2491" s="8" t="s">
        <v>443</v>
      </c>
      <c r="E2491">
        <v>18</v>
      </c>
      <c r="F2491">
        <v>2.7012124061584473</v>
      </c>
      <c r="G2491">
        <v>2.7652239799499512</v>
      </c>
      <c r="H2491">
        <v>1.8479539081454277E-2</v>
      </c>
      <c r="I2491">
        <v>98.087289063306059</v>
      </c>
      <c r="J2491">
        <v>1</v>
      </c>
      <c r="K2491" s="6" t="s">
        <v>3963</v>
      </c>
    </row>
    <row r="2492" spans="1:11" x14ac:dyDescent="0.3">
      <c r="A2492" s="5" t="str">
        <f t="shared" si="38"/>
        <v/>
      </c>
      <c r="B2492" t="s">
        <v>69</v>
      </c>
      <c r="C2492" t="s">
        <v>81</v>
      </c>
      <c r="D2492" s="8" t="s">
        <v>443</v>
      </c>
      <c r="E2492">
        <v>19</v>
      </c>
      <c r="F2492">
        <v>3.4054329395294189</v>
      </c>
      <c r="G2492">
        <v>2.2769100666046143</v>
      </c>
      <c r="H2492">
        <v>2.1379018202424049E-2</v>
      </c>
      <c r="I2492">
        <v>96.151864977309216</v>
      </c>
      <c r="J2492">
        <v>1</v>
      </c>
      <c r="K2492" s="6" t="s">
        <v>3964</v>
      </c>
    </row>
    <row r="2493" spans="1:11" x14ac:dyDescent="0.3">
      <c r="A2493" s="5" t="str">
        <f t="shared" si="38"/>
        <v/>
      </c>
      <c r="B2493" t="s">
        <v>69</v>
      </c>
      <c r="C2493" t="s">
        <v>81</v>
      </c>
      <c r="D2493" s="8" t="s">
        <v>443</v>
      </c>
      <c r="E2493">
        <v>20</v>
      </c>
      <c r="F2493">
        <v>3.5919833183288574</v>
      </c>
      <c r="G2493">
        <v>2.969545841217041</v>
      </c>
      <c r="H2493">
        <v>2.0967433229088783E-2</v>
      </c>
      <c r="I2493">
        <v>93.301496666385802</v>
      </c>
      <c r="J2493">
        <v>1</v>
      </c>
      <c r="K2493" s="6" t="s">
        <v>3965</v>
      </c>
    </row>
    <row r="2494" spans="1:11" x14ac:dyDescent="0.3">
      <c r="A2494" s="5" t="str">
        <f t="shared" si="38"/>
        <v/>
      </c>
      <c r="B2494" t="s">
        <v>69</v>
      </c>
      <c r="C2494" t="s">
        <v>81</v>
      </c>
      <c r="D2494" s="8" t="s">
        <v>443</v>
      </c>
      <c r="E2494">
        <v>21</v>
      </c>
      <c r="F2494">
        <v>3.4178071022033691</v>
      </c>
      <c r="G2494">
        <v>3.9183263778686523</v>
      </c>
      <c r="H2494">
        <v>2.0670412108302116E-2</v>
      </c>
      <c r="I2494">
        <v>89.054624408120191</v>
      </c>
      <c r="J2494">
        <v>1</v>
      </c>
      <c r="K2494" s="6" t="s">
        <v>3966</v>
      </c>
    </row>
    <row r="2495" spans="1:11" x14ac:dyDescent="0.3">
      <c r="A2495" s="5" t="str">
        <f t="shared" si="38"/>
        <v/>
      </c>
      <c r="B2495" t="s">
        <v>69</v>
      </c>
      <c r="C2495" t="s">
        <v>81</v>
      </c>
      <c r="D2495" s="8" t="s">
        <v>443</v>
      </c>
      <c r="E2495">
        <v>22</v>
      </c>
      <c r="F2495">
        <v>3.1492438316345215</v>
      </c>
      <c r="G2495">
        <v>3.2941412925720215</v>
      </c>
      <c r="H2495">
        <v>1.9866958260536194E-2</v>
      </c>
      <c r="I2495">
        <v>84.485435789521873</v>
      </c>
      <c r="J2495">
        <v>1</v>
      </c>
      <c r="K2495" s="6" t="s">
        <v>3967</v>
      </c>
    </row>
    <row r="2496" spans="1:11" x14ac:dyDescent="0.3">
      <c r="A2496" s="5" t="str">
        <f t="shared" si="38"/>
        <v/>
      </c>
      <c r="B2496" t="s">
        <v>69</v>
      </c>
      <c r="C2496" t="s">
        <v>81</v>
      </c>
      <c r="D2496" s="8" t="s">
        <v>443</v>
      </c>
      <c r="E2496">
        <v>23</v>
      </c>
      <c r="F2496">
        <v>2.852696418762207</v>
      </c>
      <c r="G2496">
        <v>2.8491973876953125</v>
      </c>
      <c r="H2496">
        <v>2.0667454227805138E-2</v>
      </c>
      <c r="I2496">
        <v>81.515872339503019</v>
      </c>
      <c r="J2496">
        <v>1</v>
      </c>
      <c r="K2496" s="6" t="s">
        <v>3968</v>
      </c>
    </row>
    <row r="2497" spans="1:11" x14ac:dyDescent="0.3">
      <c r="A2497" s="5" t="str">
        <f t="shared" si="38"/>
        <v/>
      </c>
      <c r="B2497" t="s">
        <v>69</v>
      </c>
      <c r="C2497" t="s">
        <v>81</v>
      </c>
      <c r="D2497" s="8" t="s">
        <v>443</v>
      </c>
      <c r="E2497">
        <v>24</v>
      </c>
      <c r="F2497">
        <v>2.4706802368164063</v>
      </c>
      <c r="G2497">
        <v>2.4302616119384766</v>
      </c>
      <c r="H2497">
        <v>2.0058346912264824E-2</v>
      </c>
      <c r="I2497">
        <v>79.818255323037306</v>
      </c>
      <c r="J2497">
        <v>1</v>
      </c>
      <c r="K2497" s="6" t="s">
        <v>3969</v>
      </c>
    </row>
    <row r="2498" spans="1:11" x14ac:dyDescent="0.3">
      <c r="A2498" s="5" t="str">
        <f t="shared" ref="A2498:A2561" si="39">IF(AND(category = B2498, subcategory=C2498, reportdate = D2498), E2498, "")</f>
        <v/>
      </c>
      <c r="B2498" t="s">
        <v>69</v>
      </c>
      <c r="C2498" t="s">
        <v>81</v>
      </c>
      <c r="D2498" s="8" t="s">
        <v>444</v>
      </c>
      <c r="E2498">
        <v>1</v>
      </c>
      <c r="F2498">
        <v>1.7694340944290161</v>
      </c>
      <c r="G2498">
        <v>1.7362172603607178</v>
      </c>
      <c r="H2498">
        <v>1.7905483022332191E-2</v>
      </c>
      <c r="I2498">
        <v>75.263270582446538</v>
      </c>
      <c r="J2498">
        <v>1</v>
      </c>
      <c r="K2498" s="6" t="s">
        <v>3970</v>
      </c>
    </row>
    <row r="2499" spans="1:11" x14ac:dyDescent="0.3">
      <c r="A2499" s="5" t="str">
        <f t="shared" si="39"/>
        <v/>
      </c>
      <c r="B2499" t="s">
        <v>69</v>
      </c>
      <c r="C2499" t="s">
        <v>81</v>
      </c>
      <c r="D2499" s="8" t="s">
        <v>444</v>
      </c>
      <c r="E2499">
        <v>2</v>
      </c>
      <c r="F2499">
        <v>1.5262160301208496</v>
      </c>
      <c r="G2499">
        <v>1.4774947166442871</v>
      </c>
      <c r="H2499">
        <v>1.6788756474852562E-2</v>
      </c>
      <c r="I2499">
        <v>73.933686697671448</v>
      </c>
      <c r="J2499">
        <v>1</v>
      </c>
      <c r="K2499" s="6" t="s">
        <v>3971</v>
      </c>
    </row>
    <row r="2500" spans="1:11" x14ac:dyDescent="0.3">
      <c r="A2500" s="5" t="str">
        <f t="shared" si="39"/>
        <v/>
      </c>
      <c r="B2500" t="s">
        <v>69</v>
      </c>
      <c r="C2500" t="s">
        <v>81</v>
      </c>
      <c r="D2500" s="8" t="s">
        <v>444</v>
      </c>
      <c r="E2500">
        <v>3</v>
      </c>
      <c r="F2500">
        <v>1.3419198989868164</v>
      </c>
      <c r="G2500">
        <v>1.2882821559906006</v>
      </c>
      <c r="H2500">
        <v>1.4879888854920864E-2</v>
      </c>
      <c r="I2500">
        <v>73.137284224544189</v>
      </c>
      <c r="J2500">
        <v>1</v>
      </c>
      <c r="K2500" s="6" t="s">
        <v>3972</v>
      </c>
    </row>
    <row r="2501" spans="1:11" x14ac:dyDescent="0.3">
      <c r="A2501" s="5" t="str">
        <f t="shared" si="39"/>
        <v/>
      </c>
      <c r="B2501" t="s">
        <v>69</v>
      </c>
      <c r="C2501" t="s">
        <v>81</v>
      </c>
      <c r="D2501" s="8" t="s">
        <v>444</v>
      </c>
      <c r="E2501">
        <v>4</v>
      </c>
      <c r="F2501">
        <v>1.2177177667617798</v>
      </c>
      <c r="G2501">
        <v>1.1839612722396851</v>
      </c>
      <c r="H2501">
        <v>1.2824080884456635E-2</v>
      </c>
      <c r="I2501">
        <v>72.772748874592807</v>
      </c>
      <c r="J2501">
        <v>1</v>
      </c>
      <c r="K2501" s="6" t="s">
        <v>3973</v>
      </c>
    </row>
    <row r="2502" spans="1:11" x14ac:dyDescent="0.3">
      <c r="A2502" s="5" t="str">
        <f t="shared" si="39"/>
        <v/>
      </c>
      <c r="B2502" t="s">
        <v>69</v>
      </c>
      <c r="C2502" t="s">
        <v>81</v>
      </c>
      <c r="D2502" s="8" t="s">
        <v>444</v>
      </c>
      <c r="E2502">
        <v>5</v>
      </c>
      <c r="F2502">
        <v>1.1158891916275024</v>
      </c>
      <c r="G2502">
        <v>1.1063910722732544</v>
      </c>
      <c r="H2502">
        <v>1.1283806525170803E-2</v>
      </c>
      <c r="I2502">
        <v>72.821096992983357</v>
      </c>
      <c r="J2502">
        <v>1</v>
      </c>
      <c r="K2502" s="6" t="s">
        <v>3974</v>
      </c>
    </row>
    <row r="2503" spans="1:11" x14ac:dyDescent="0.3">
      <c r="A2503" s="5" t="str">
        <f t="shared" si="39"/>
        <v/>
      </c>
      <c r="B2503" t="s">
        <v>69</v>
      </c>
      <c r="C2503" t="s">
        <v>81</v>
      </c>
      <c r="D2503" s="8" t="s">
        <v>444</v>
      </c>
      <c r="E2503">
        <v>6</v>
      </c>
      <c r="F2503">
        <v>1.0590773820877075</v>
      </c>
      <c r="G2503">
        <v>1.0634342432022095</v>
      </c>
      <c r="H2503">
        <v>9.6442215144634247E-3</v>
      </c>
      <c r="I2503">
        <v>72.820795144372369</v>
      </c>
      <c r="J2503">
        <v>1</v>
      </c>
      <c r="K2503" s="6" t="s">
        <v>3975</v>
      </c>
    </row>
    <row r="2504" spans="1:11" x14ac:dyDescent="0.3">
      <c r="A2504" s="5" t="str">
        <f t="shared" si="39"/>
        <v/>
      </c>
      <c r="B2504" t="s">
        <v>69</v>
      </c>
      <c r="C2504" t="s">
        <v>81</v>
      </c>
      <c r="D2504" s="8" t="s">
        <v>444</v>
      </c>
      <c r="E2504">
        <v>7</v>
      </c>
      <c r="F2504">
        <v>1.0519156455993652</v>
      </c>
      <c r="G2504">
        <v>1.0512982606887817</v>
      </c>
      <c r="H2504">
        <v>8.8626230135560036E-3</v>
      </c>
      <c r="I2504">
        <v>72.962549491736524</v>
      </c>
      <c r="J2504">
        <v>1</v>
      </c>
      <c r="K2504" s="6" t="s">
        <v>3976</v>
      </c>
    </row>
    <row r="2505" spans="1:11" x14ac:dyDescent="0.3">
      <c r="A2505" s="5" t="str">
        <f t="shared" si="39"/>
        <v/>
      </c>
      <c r="B2505" t="s">
        <v>69</v>
      </c>
      <c r="C2505" t="s">
        <v>81</v>
      </c>
      <c r="D2505" s="8" t="s">
        <v>444</v>
      </c>
      <c r="E2505">
        <v>8</v>
      </c>
      <c r="F2505">
        <v>0.89832121133804321</v>
      </c>
      <c r="G2505">
        <v>0.8988502025604248</v>
      </c>
      <c r="H2505">
        <v>9.8271584138274193E-3</v>
      </c>
      <c r="I2505">
        <v>73.276329324421567</v>
      </c>
      <c r="J2505">
        <v>1</v>
      </c>
      <c r="K2505" s="6" t="s">
        <v>3977</v>
      </c>
    </row>
    <row r="2506" spans="1:11" x14ac:dyDescent="0.3">
      <c r="A2506" s="5" t="str">
        <f t="shared" si="39"/>
        <v/>
      </c>
      <c r="B2506" t="s">
        <v>69</v>
      </c>
      <c r="C2506" t="s">
        <v>81</v>
      </c>
      <c r="D2506" s="8" t="s">
        <v>444</v>
      </c>
      <c r="E2506">
        <v>9</v>
      </c>
      <c r="F2506">
        <v>0.51652103662490845</v>
      </c>
      <c r="G2506">
        <v>0.50386619567871094</v>
      </c>
      <c r="H2506">
        <v>1.1884523555636406E-2</v>
      </c>
      <c r="I2506">
        <v>74.393787513362795</v>
      </c>
      <c r="J2506">
        <v>1</v>
      </c>
      <c r="K2506" s="6" t="s">
        <v>3978</v>
      </c>
    </row>
    <row r="2507" spans="1:11" x14ac:dyDescent="0.3">
      <c r="A2507" s="5" t="str">
        <f t="shared" si="39"/>
        <v/>
      </c>
      <c r="B2507" t="s">
        <v>69</v>
      </c>
      <c r="C2507" t="s">
        <v>81</v>
      </c>
      <c r="D2507" s="8" t="s">
        <v>444</v>
      </c>
      <c r="E2507">
        <v>10</v>
      </c>
      <c r="F2507">
        <v>-8.2691751420497894E-2</v>
      </c>
      <c r="G2507">
        <v>-9.0599857270717621E-2</v>
      </c>
      <c r="H2507">
        <v>1.4375948347151279E-2</v>
      </c>
      <c r="I2507">
        <v>76.94372545695839</v>
      </c>
      <c r="J2507">
        <v>1</v>
      </c>
      <c r="K2507" s="6" t="s">
        <v>3979</v>
      </c>
    </row>
    <row r="2508" spans="1:11" x14ac:dyDescent="0.3">
      <c r="A2508" s="5" t="str">
        <f t="shared" si="39"/>
        <v/>
      </c>
      <c r="B2508" t="s">
        <v>69</v>
      </c>
      <c r="C2508" t="s">
        <v>81</v>
      </c>
      <c r="D2508" s="8" t="s">
        <v>444</v>
      </c>
      <c r="E2508">
        <v>11</v>
      </c>
      <c r="F2508">
        <v>-0.27888843417167664</v>
      </c>
      <c r="G2508">
        <v>-0.30247595906257629</v>
      </c>
      <c r="H2508">
        <v>1.7184030264616013E-2</v>
      </c>
      <c r="I2508">
        <v>82.323573193450216</v>
      </c>
      <c r="J2508">
        <v>1</v>
      </c>
      <c r="K2508" s="6" t="s">
        <v>3980</v>
      </c>
    </row>
    <row r="2509" spans="1:11" x14ac:dyDescent="0.3">
      <c r="A2509" s="5" t="str">
        <f t="shared" si="39"/>
        <v/>
      </c>
      <c r="B2509" t="s">
        <v>69</v>
      </c>
      <c r="C2509" t="s">
        <v>81</v>
      </c>
      <c r="D2509" s="8" t="s">
        <v>444</v>
      </c>
      <c r="E2509">
        <v>12</v>
      </c>
      <c r="F2509">
        <v>-0.38023644685745239</v>
      </c>
      <c r="G2509">
        <v>-0.43715846538543701</v>
      </c>
      <c r="H2509">
        <v>1.890377514064312E-2</v>
      </c>
      <c r="I2509">
        <v>86.690803332260458</v>
      </c>
      <c r="J2509">
        <v>1</v>
      </c>
      <c r="K2509" s="6" t="s">
        <v>3981</v>
      </c>
    </row>
    <row r="2510" spans="1:11" x14ac:dyDescent="0.3">
      <c r="A2510" s="5" t="str">
        <f t="shared" si="39"/>
        <v/>
      </c>
      <c r="B2510" t="s">
        <v>69</v>
      </c>
      <c r="C2510" t="s">
        <v>81</v>
      </c>
      <c r="D2510" s="8" t="s">
        <v>444</v>
      </c>
      <c r="E2510">
        <v>13</v>
      </c>
      <c r="F2510">
        <v>-0.42987599968910217</v>
      </c>
      <c r="G2510">
        <v>-0.51284539699554443</v>
      </c>
      <c r="H2510">
        <v>2.0743893459439278E-2</v>
      </c>
      <c r="I2510">
        <v>89.953327026843851</v>
      </c>
      <c r="J2510">
        <v>1</v>
      </c>
      <c r="K2510" s="6" t="s">
        <v>3982</v>
      </c>
    </row>
    <row r="2511" spans="1:11" x14ac:dyDescent="0.3">
      <c r="A2511" s="5" t="str">
        <f t="shared" si="39"/>
        <v/>
      </c>
      <c r="B2511" t="s">
        <v>69</v>
      </c>
      <c r="C2511" t="s">
        <v>81</v>
      </c>
      <c r="D2511" s="8" t="s">
        <v>444</v>
      </c>
      <c r="E2511">
        <v>14</v>
      </c>
      <c r="F2511">
        <v>-0.16123929619789124</v>
      </c>
      <c r="G2511">
        <v>-0.19798402488231659</v>
      </c>
      <c r="H2511">
        <v>2.2188542410731316E-2</v>
      </c>
      <c r="I2511">
        <v>93.217080144661395</v>
      </c>
      <c r="J2511">
        <v>1</v>
      </c>
      <c r="K2511" s="6" t="s">
        <v>3983</v>
      </c>
    </row>
    <row r="2512" spans="1:11" x14ac:dyDescent="0.3">
      <c r="A2512" s="5" t="str">
        <f t="shared" si="39"/>
        <v/>
      </c>
      <c r="B2512" t="s">
        <v>69</v>
      </c>
      <c r="C2512" t="s">
        <v>81</v>
      </c>
      <c r="D2512" s="8" t="s">
        <v>444</v>
      </c>
      <c r="E2512">
        <v>15</v>
      </c>
      <c r="F2512">
        <v>0.32864394783973694</v>
      </c>
      <c r="G2512">
        <v>0.32853081822395325</v>
      </c>
      <c r="H2512">
        <v>2.1518273279070854E-2</v>
      </c>
      <c r="I2512">
        <v>94.372475289369675</v>
      </c>
      <c r="J2512">
        <v>1</v>
      </c>
      <c r="K2512" s="6" t="s">
        <v>3984</v>
      </c>
    </row>
    <row r="2513" spans="1:11" x14ac:dyDescent="0.3">
      <c r="A2513" s="5" t="str">
        <f t="shared" si="39"/>
        <v/>
      </c>
      <c r="B2513" t="s">
        <v>69</v>
      </c>
      <c r="C2513" t="s">
        <v>81</v>
      </c>
      <c r="D2513" s="8" t="s">
        <v>444</v>
      </c>
      <c r="E2513">
        <v>16</v>
      </c>
      <c r="F2513">
        <v>1.2395356893539429</v>
      </c>
      <c r="G2513">
        <v>1.2448866367340088</v>
      </c>
      <c r="H2513">
        <v>1.9643969833850861E-2</v>
      </c>
      <c r="I2513">
        <v>96.020953259368184</v>
      </c>
      <c r="J2513">
        <v>1</v>
      </c>
      <c r="K2513" s="6" t="s">
        <v>3985</v>
      </c>
    </row>
    <row r="2514" spans="1:11" x14ac:dyDescent="0.3">
      <c r="A2514" s="5" t="str">
        <f t="shared" si="39"/>
        <v/>
      </c>
      <c r="B2514" t="s">
        <v>69</v>
      </c>
      <c r="C2514" t="s">
        <v>81</v>
      </c>
      <c r="D2514" s="8" t="s">
        <v>444</v>
      </c>
      <c r="E2514">
        <v>17</v>
      </c>
      <c r="F2514">
        <v>1.8586090803146362</v>
      </c>
      <c r="G2514">
        <v>1.8803069591522217</v>
      </c>
      <c r="H2514">
        <v>1.0549317114055157E-2</v>
      </c>
      <c r="I2514">
        <v>95.977706536261834</v>
      </c>
      <c r="J2514">
        <v>1</v>
      </c>
      <c r="K2514" s="6" t="s">
        <v>3986</v>
      </c>
    </row>
    <row r="2515" spans="1:11" x14ac:dyDescent="0.3">
      <c r="A2515" s="5" t="str">
        <f t="shared" si="39"/>
        <v/>
      </c>
      <c r="B2515" t="s">
        <v>69</v>
      </c>
      <c r="C2515" t="s">
        <v>81</v>
      </c>
      <c r="D2515" s="8" t="s">
        <v>444</v>
      </c>
      <c r="E2515">
        <v>18</v>
      </c>
      <c r="F2515">
        <v>2.5145697593688965</v>
      </c>
      <c r="G2515">
        <v>2.4928719997406006</v>
      </c>
      <c r="H2515">
        <v>1.0549317114055157E-2</v>
      </c>
      <c r="I2515">
        <v>94.810065428240691</v>
      </c>
      <c r="J2515">
        <v>1</v>
      </c>
      <c r="K2515" s="6" t="s">
        <v>3987</v>
      </c>
    </row>
    <row r="2516" spans="1:11" x14ac:dyDescent="0.3">
      <c r="A2516" s="5" t="str">
        <f t="shared" si="39"/>
        <v/>
      </c>
      <c r="B2516" t="s">
        <v>69</v>
      </c>
      <c r="C2516" t="s">
        <v>81</v>
      </c>
      <c r="D2516" s="8" t="s">
        <v>444</v>
      </c>
      <c r="E2516">
        <v>19</v>
      </c>
      <c r="F2516">
        <v>3.0886669158935547</v>
      </c>
      <c r="G2516">
        <v>3.1879687309265137</v>
      </c>
      <c r="H2516">
        <v>1.9212896004319191E-2</v>
      </c>
      <c r="I2516">
        <v>93.256727090349798</v>
      </c>
      <c r="J2516">
        <v>1</v>
      </c>
      <c r="K2516" s="6" t="s">
        <v>3988</v>
      </c>
    </row>
    <row r="2517" spans="1:11" x14ac:dyDescent="0.3">
      <c r="A2517" s="5" t="str">
        <f t="shared" si="39"/>
        <v/>
      </c>
      <c r="B2517" t="s">
        <v>69</v>
      </c>
      <c r="C2517" t="s">
        <v>81</v>
      </c>
      <c r="D2517" s="8" t="s">
        <v>444</v>
      </c>
      <c r="E2517">
        <v>20</v>
      </c>
      <c r="F2517">
        <v>3.252593994140625</v>
      </c>
      <c r="G2517">
        <v>2.2800965309143066</v>
      </c>
      <c r="H2517">
        <v>2.0903684198856354E-2</v>
      </c>
      <c r="I2517">
        <v>91.75522222452328</v>
      </c>
      <c r="J2517">
        <v>1</v>
      </c>
      <c r="K2517" s="6" t="s">
        <v>3989</v>
      </c>
    </row>
    <row r="2518" spans="1:11" x14ac:dyDescent="0.3">
      <c r="A2518" s="5" t="str">
        <f t="shared" si="39"/>
        <v/>
      </c>
      <c r="B2518" t="s">
        <v>69</v>
      </c>
      <c r="C2518" t="s">
        <v>81</v>
      </c>
      <c r="D2518" s="8" t="s">
        <v>444</v>
      </c>
      <c r="E2518">
        <v>21</v>
      </c>
      <c r="F2518">
        <v>3.1615564823150635</v>
      </c>
      <c r="G2518">
        <v>3.6367018222808838</v>
      </c>
      <c r="H2518">
        <v>2.0927472040057182E-2</v>
      </c>
      <c r="I2518">
        <v>88.320527555135541</v>
      </c>
      <c r="J2518">
        <v>1</v>
      </c>
      <c r="K2518" s="6" t="s">
        <v>3990</v>
      </c>
    </row>
    <row r="2519" spans="1:11" x14ac:dyDescent="0.3">
      <c r="A2519" s="5" t="str">
        <f t="shared" si="39"/>
        <v/>
      </c>
      <c r="B2519" t="s">
        <v>69</v>
      </c>
      <c r="C2519" t="s">
        <v>81</v>
      </c>
      <c r="D2519" s="8" t="s">
        <v>444</v>
      </c>
      <c r="E2519">
        <v>22</v>
      </c>
      <c r="F2519">
        <v>2.980355978012085</v>
      </c>
      <c r="G2519">
        <v>3.0935473442077637</v>
      </c>
      <c r="H2519">
        <v>2.0018631592392921E-2</v>
      </c>
      <c r="I2519">
        <v>84.873655407887</v>
      </c>
      <c r="J2519">
        <v>1</v>
      </c>
      <c r="K2519" s="6" t="s">
        <v>3991</v>
      </c>
    </row>
    <row r="2520" spans="1:11" x14ac:dyDescent="0.3">
      <c r="A2520" s="5" t="str">
        <f t="shared" si="39"/>
        <v/>
      </c>
      <c r="B2520" t="s">
        <v>69</v>
      </c>
      <c r="C2520" t="s">
        <v>81</v>
      </c>
      <c r="D2520" s="8" t="s">
        <v>444</v>
      </c>
      <c r="E2520">
        <v>23</v>
      </c>
      <c r="F2520">
        <v>2.7204799652099609</v>
      </c>
      <c r="G2520">
        <v>2.7397112846374512</v>
      </c>
      <c r="H2520">
        <v>2.075306698679924E-2</v>
      </c>
      <c r="I2520">
        <v>82.838095238085231</v>
      </c>
      <c r="J2520">
        <v>1</v>
      </c>
      <c r="K2520" s="6" t="s">
        <v>3992</v>
      </c>
    </row>
    <row r="2521" spans="1:11" x14ac:dyDescent="0.3">
      <c r="A2521" s="5" t="str">
        <f t="shared" si="39"/>
        <v/>
      </c>
      <c r="B2521" t="s">
        <v>69</v>
      </c>
      <c r="C2521" t="s">
        <v>81</v>
      </c>
      <c r="D2521" s="8" t="s">
        <v>444</v>
      </c>
      <c r="E2521">
        <v>24</v>
      </c>
      <c r="F2521">
        <v>2.3416049480438232</v>
      </c>
      <c r="G2521">
        <v>2.3509581089019775</v>
      </c>
      <c r="H2521">
        <v>2.040780708193779E-2</v>
      </c>
      <c r="I2521">
        <v>81.030762537837418</v>
      </c>
      <c r="J2521">
        <v>1</v>
      </c>
      <c r="K2521" s="6" t="s">
        <v>3993</v>
      </c>
    </row>
    <row r="2522" spans="1:11" x14ac:dyDescent="0.3">
      <c r="A2522" s="5" t="str">
        <f t="shared" si="39"/>
        <v/>
      </c>
      <c r="B2522" t="s">
        <v>69</v>
      </c>
      <c r="C2522" t="s">
        <v>81</v>
      </c>
      <c r="D2522" s="8" t="s">
        <v>445</v>
      </c>
      <c r="E2522">
        <v>1</v>
      </c>
      <c r="F2522">
        <v>2.0020873546600342</v>
      </c>
      <c r="G2522">
        <v>2.0474324226379395</v>
      </c>
      <c r="H2522">
        <v>1.7964044585824013E-2</v>
      </c>
      <c r="I2522">
        <v>79.522869156021173</v>
      </c>
      <c r="J2522">
        <v>1</v>
      </c>
      <c r="K2522" s="6" t="s">
        <v>3994</v>
      </c>
    </row>
    <row r="2523" spans="1:11" x14ac:dyDescent="0.3">
      <c r="A2523" s="5" t="str">
        <f t="shared" si="39"/>
        <v/>
      </c>
      <c r="B2523" t="s">
        <v>69</v>
      </c>
      <c r="C2523" t="s">
        <v>81</v>
      </c>
      <c r="D2523" s="8" t="s">
        <v>445</v>
      </c>
      <c r="E2523">
        <v>2</v>
      </c>
      <c r="F2523">
        <v>1.706384539604187</v>
      </c>
      <c r="G2523">
        <v>1.7473467588424683</v>
      </c>
      <c r="H2523">
        <v>1.6761165112257004E-2</v>
      </c>
      <c r="I2523">
        <v>78.756387916657474</v>
      </c>
      <c r="J2523">
        <v>1</v>
      </c>
      <c r="K2523" s="6" t="s">
        <v>3995</v>
      </c>
    </row>
    <row r="2524" spans="1:11" x14ac:dyDescent="0.3">
      <c r="A2524" s="5" t="str">
        <f t="shared" si="39"/>
        <v/>
      </c>
      <c r="B2524" t="s">
        <v>69</v>
      </c>
      <c r="C2524" t="s">
        <v>81</v>
      </c>
      <c r="D2524" s="8" t="s">
        <v>445</v>
      </c>
      <c r="E2524">
        <v>3</v>
      </c>
      <c r="F2524">
        <v>1.5115952491760254</v>
      </c>
      <c r="G2524">
        <v>1.5329270362854004</v>
      </c>
      <c r="H2524">
        <v>1.5004771761596203E-2</v>
      </c>
      <c r="I2524">
        <v>77.413933307447223</v>
      </c>
      <c r="J2524">
        <v>1</v>
      </c>
      <c r="K2524" s="6" t="s">
        <v>3996</v>
      </c>
    </row>
    <row r="2525" spans="1:11" x14ac:dyDescent="0.3">
      <c r="A2525" s="5" t="str">
        <f t="shared" si="39"/>
        <v/>
      </c>
      <c r="B2525" t="s">
        <v>69</v>
      </c>
      <c r="C2525" t="s">
        <v>81</v>
      </c>
      <c r="D2525" s="8" t="s">
        <v>445</v>
      </c>
      <c r="E2525">
        <v>4</v>
      </c>
      <c r="F2525">
        <v>1.3379374742507935</v>
      </c>
      <c r="G2525">
        <v>1.3561514616012573</v>
      </c>
      <c r="H2525">
        <v>1.3160114176571369E-2</v>
      </c>
      <c r="I2525">
        <v>76.195884056189442</v>
      </c>
      <c r="J2525">
        <v>1</v>
      </c>
      <c r="K2525" s="6" t="s">
        <v>3997</v>
      </c>
    </row>
    <row r="2526" spans="1:11" x14ac:dyDescent="0.3">
      <c r="A2526" s="5" t="str">
        <f t="shared" si="39"/>
        <v/>
      </c>
      <c r="B2526" t="s">
        <v>69</v>
      </c>
      <c r="C2526" t="s">
        <v>81</v>
      </c>
      <c r="D2526" s="8" t="s">
        <v>445</v>
      </c>
      <c r="E2526">
        <v>5</v>
      </c>
      <c r="F2526">
        <v>1.2179102897644043</v>
      </c>
      <c r="G2526">
        <v>1.2245450019836426</v>
      </c>
      <c r="H2526">
        <v>1.1365990154445171E-2</v>
      </c>
      <c r="I2526">
        <v>75.138017228577596</v>
      </c>
      <c r="J2526">
        <v>1</v>
      </c>
      <c r="K2526" s="6" t="s">
        <v>3998</v>
      </c>
    </row>
    <row r="2527" spans="1:11" x14ac:dyDescent="0.3">
      <c r="A2527" s="5" t="str">
        <f t="shared" si="39"/>
        <v/>
      </c>
      <c r="B2527" t="s">
        <v>69</v>
      </c>
      <c r="C2527" t="s">
        <v>81</v>
      </c>
      <c r="D2527" s="8" t="s">
        <v>445</v>
      </c>
      <c r="E2527">
        <v>6</v>
      </c>
      <c r="F2527">
        <v>1.1487119197845459</v>
      </c>
      <c r="G2527">
        <v>1.1382449865341187</v>
      </c>
      <c r="H2527">
        <v>9.6468767151236534E-3</v>
      </c>
      <c r="I2527">
        <v>73.790898134847723</v>
      </c>
      <c r="J2527">
        <v>1</v>
      </c>
      <c r="K2527" s="6" t="s">
        <v>3999</v>
      </c>
    </row>
    <row r="2528" spans="1:11" x14ac:dyDescent="0.3">
      <c r="A2528" s="5" t="str">
        <f t="shared" si="39"/>
        <v/>
      </c>
      <c r="B2528" t="s">
        <v>69</v>
      </c>
      <c r="C2528" t="s">
        <v>81</v>
      </c>
      <c r="D2528" s="8" t="s">
        <v>445</v>
      </c>
      <c r="E2528">
        <v>7</v>
      </c>
      <c r="F2528">
        <v>1.0780578851699829</v>
      </c>
      <c r="G2528">
        <v>1.0721606016159058</v>
      </c>
      <c r="H2528">
        <v>8.6562316864728928E-3</v>
      </c>
      <c r="I2528">
        <v>73.415181133336162</v>
      </c>
      <c r="J2528">
        <v>1</v>
      </c>
      <c r="K2528" s="6" t="s">
        <v>4000</v>
      </c>
    </row>
    <row r="2529" spans="1:11" x14ac:dyDescent="0.3">
      <c r="A2529" s="5" t="str">
        <f t="shared" si="39"/>
        <v/>
      </c>
      <c r="B2529" t="s">
        <v>69</v>
      </c>
      <c r="C2529" t="s">
        <v>81</v>
      </c>
      <c r="D2529" s="8" t="s">
        <v>445</v>
      </c>
      <c r="E2529">
        <v>8</v>
      </c>
      <c r="F2529">
        <v>0.80021524429321289</v>
      </c>
      <c r="G2529">
        <v>0.82422721385955811</v>
      </c>
      <c r="H2529">
        <v>9.7146276384592056E-3</v>
      </c>
      <c r="I2529">
        <v>73.522867336995191</v>
      </c>
      <c r="J2529">
        <v>1</v>
      </c>
      <c r="K2529" s="6" t="s">
        <v>4001</v>
      </c>
    </row>
    <row r="2530" spans="1:11" x14ac:dyDescent="0.3">
      <c r="A2530" s="5" t="str">
        <f t="shared" si="39"/>
        <v/>
      </c>
      <c r="B2530" t="s">
        <v>69</v>
      </c>
      <c r="C2530" t="s">
        <v>81</v>
      </c>
      <c r="D2530" s="8" t="s">
        <v>445</v>
      </c>
      <c r="E2530">
        <v>9</v>
      </c>
      <c r="F2530">
        <v>0.356341153383255</v>
      </c>
      <c r="G2530">
        <v>0.37847638130187988</v>
      </c>
      <c r="H2530">
        <v>1.1764800176024437E-2</v>
      </c>
      <c r="I2530">
        <v>76.361563142806631</v>
      </c>
      <c r="J2530">
        <v>1</v>
      </c>
      <c r="K2530" s="6" t="s">
        <v>4002</v>
      </c>
    </row>
    <row r="2531" spans="1:11" x14ac:dyDescent="0.3">
      <c r="A2531" s="5" t="str">
        <f t="shared" si="39"/>
        <v/>
      </c>
      <c r="B2531" t="s">
        <v>69</v>
      </c>
      <c r="C2531" t="s">
        <v>81</v>
      </c>
      <c r="D2531" s="8" t="s">
        <v>445</v>
      </c>
      <c r="E2531">
        <v>10</v>
      </c>
      <c r="F2531">
        <v>-0.13326786458492279</v>
      </c>
      <c r="G2531">
        <v>-0.12748162448406219</v>
      </c>
      <c r="H2531">
        <v>1.3827456161379814E-2</v>
      </c>
      <c r="I2531">
        <v>81.032254911967385</v>
      </c>
      <c r="J2531">
        <v>1</v>
      </c>
      <c r="K2531" s="6" t="s">
        <v>4003</v>
      </c>
    </row>
    <row r="2532" spans="1:11" x14ac:dyDescent="0.3">
      <c r="A2532" s="5" t="str">
        <f t="shared" si="39"/>
        <v/>
      </c>
      <c r="B2532" t="s">
        <v>69</v>
      </c>
      <c r="C2532" t="s">
        <v>81</v>
      </c>
      <c r="D2532" s="8" t="s">
        <v>445</v>
      </c>
      <c r="E2532">
        <v>11</v>
      </c>
      <c r="F2532">
        <v>-0.47727534174919128</v>
      </c>
      <c r="G2532">
        <v>-0.46649053692817688</v>
      </c>
      <c r="H2532">
        <v>1.5478556975722313E-2</v>
      </c>
      <c r="I2532">
        <v>86.244926533949638</v>
      </c>
      <c r="J2532">
        <v>1</v>
      </c>
      <c r="K2532" s="6" t="s">
        <v>4004</v>
      </c>
    </row>
    <row r="2533" spans="1:11" x14ac:dyDescent="0.3">
      <c r="A2533" s="5" t="str">
        <f t="shared" si="39"/>
        <v/>
      </c>
      <c r="B2533" t="s">
        <v>69</v>
      </c>
      <c r="C2533" t="s">
        <v>81</v>
      </c>
      <c r="D2533" s="8" t="s">
        <v>445</v>
      </c>
      <c r="E2533">
        <v>12</v>
      </c>
      <c r="F2533">
        <v>-0.49135497212409973</v>
      </c>
      <c r="G2533">
        <v>-0.51271712779998779</v>
      </c>
      <c r="H2533">
        <v>1.726849377155304E-2</v>
      </c>
      <c r="I2533">
        <v>90.95916649560111</v>
      </c>
      <c r="J2533">
        <v>1</v>
      </c>
      <c r="K2533" s="6" t="s">
        <v>4005</v>
      </c>
    </row>
    <row r="2534" spans="1:11" x14ac:dyDescent="0.3">
      <c r="A2534" s="5" t="str">
        <f t="shared" si="39"/>
        <v/>
      </c>
      <c r="B2534" t="s">
        <v>69</v>
      </c>
      <c r="C2534" t="s">
        <v>81</v>
      </c>
      <c r="D2534" s="8" t="s">
        <v>445</v>
      </c>
      <c r="E2534">
        <v>13</v>
      </c>
      <c r="F2534">
        <v>-0.24608705937862396</v>
      </c>
      <c r="G2534">
        <v>-0.27652400732040405</v>
      </c>
      <c r="H2534">
        <v>1.8029183149337769E-2</v>
      </c>
      <c r="I2534">
        <v>94.079379178109917</v>
      </c>
      <c r="J2534">
        <v>1</v>
      </c>
      <c r="K2534" s="6" t="s">
        <v>4006</v>
      </c>
    </row>
    <row r="2535" spans="1:11" x14ac:dyDescent="0.3">
      <c r="A2535" s="5" t="str">
        <f t="shared" si="39"/>
        <v/>
      </c>
      <c r="B2535" t="s">
        <v>69</v>
      </c>
      <c r="C2535" t="s">
        <v>81</v>
      </c>
      <c r="D2535" s="8" t="s">
        <v>445</v>
      </c>
      <c r="E2535">
        <v>14</v>
      </c>
      <c r="F2535">
        <v>0.14547759294509888</v>
      </c>
      <c r="G2535">
        <v>0.15567900240421295</v>
      </c>
      <c r="H2535">
        <v>1.6849810257554054E-2</v>
      </c>
      <c r="I2535">
        <v>96.827720241133051</v>
      </c>
      <c r="J2535">
        <v>1</v>
      </c>
      <c r="K2535" s="6" t="s">
        <v>4007</v>
      </c>
    </row>
    <row r="2536" spans="1:11" x14ac:dyDescent="0.3">
      <c r="A2536" s="5" t="str">
        <f t="shared" si="39"/>
        <v/>
      </c>
      <c r="B2536" t="s">
        <v>69</v>
      </c>
      <c r="C2536" t="s">
        <v>81</v>
      </c>
      <c r="D2536" s="8" t="s">
        <v>445</v>
      </c>
      <c r="E2536">
        <v>15</v>
      </c>
      <c r="F2536">
        <v>0.70324784517288208</v>
      </c>
      <c r="G2536">
        <v>0.69323164224624634</v>
      </c>
      <c r="H2536">
        <v>9.2392703518271446E-3</v>
      </c>
      <c r="I2536">
        <v>98.351761111000457</v>
      </c>
      <c r="J2536">
        <v>1</v>
      </c>
      <c r="K2536" s="6" t="s">
        <v>4008</v>
      </c>
    </row>
    <row r="2537" spans="1:11" x14ac:dyDescent="0.3">
      <c r="A2537" s="5" t="str">
        <f t="shared" si="39"/>
        <v/>
      </c>
      <c r="B2537" t="s">
        <v>69</v>
      </c>
      <c r="C2537" t="s">
        <v>81</v>
      </c>
      <c r="D2537" s="8" t="s">
        <v>445</v>
      </c>
      <c r="E2537">
        <v>16</v>
      </c>
      <c r="F2537">
        <v>1.4556102752685547</v>
      </c>
      <c r="G2537">
        <v>1.4656263589859009</v>
      </c>
      <c r="H2537">
        <v>9.2392703518271446E-3</v>
      </c>
      <c r="I2537">
        <v>99.426960569057158</v>
      </c>
      <c r="J2537">
        <v>1</v>
      </c>
      <c r="K2537" s="6" t="s">
        <v>4009</v>
      </c>
    </row>
    <row r="2538" spans="1:11" x14ac:dyDescent="0.3">
      <c r="A2538" s="5" t="str">
        <f t="shared" si="39"/>
        <v/>
      </c>
      <c r="B2538" t="s">
        <v>69</v>
      </c>
      <c r="C2538" t="s">
        <v>81</v>
      </c>
      <c r="D2538" s="8" t="s">
        <v>445</v>
      </c>
      <c r="E2538">
        <v>17</v>
      </c>
      <c r="F2538">
        <v>2.2664525508880615</v>
      </c>
      <c r="G2538">
        <v>2.3401334285736084</v>
      </c>
      <c r="H2538">
        <v>1.70925073325634E-2</v>
      </c>
      <c r="I2538">
        <v>100.28164535250484</v>
      </c>
      <c r="J2538">
        <v>1</v>
      </c>
      <c r="K2538" s="6" t="s">
        <v>4010</v>
      </c>
    </row>
    <row r="2539" spans="1:11" x14ac:dyDescent="0.3">
      <c r="A2539" s="5" t="str">
        <f t="shared" si="39"/>
        <v/>
      </c>
      <c r="B2539" t="s">
        <v>69</v>
      </c>
      <c r="C2539" t="s">
        <v>81</v>
      </c>
      <c r="D2539" s="8" t="s">
        <v>445</v>
      </c>
      <c r="E2539">
        <v>18</v>
      </c>
      <c r="F2539">
        <v>3.1713249683380127</v>
      </c>
      <c r="G2539">
        <v>1.9392712116241455</v>
      </c>
      <c r="H2539">
        <v>1.9815078005194664E-2</v>
      </c>
      <c r="I2539">
        <v>99.769942126261839</v>
      </c>
      <c r="J2539">
        <v>1</v>
      </c>
      <c r="K2539" s="6" t="s">
        <v>4011</v>
      </c>
    </row>
    <row r="2540" spans="1:11" x14ac:dyDescent="0.3">
      <c r="A2540" s="5" t="str">
        <f t="shared" si="39"/>
        <v/>
      </c>
      <c r="B2540" t="s">
        <v>69</v>
      </c>
      <c r="C2540" t="s">
        <v>81</v>
      </c>
      <c r="D2540" s="8" t="s">
        <v>445</v>
      </c>
      <c r="E2540">
        <v>19</v>
      </c>
      <c r="F2540">
        <v>3.7630062103271484</v>
      </c>
      <c r="G2540">
        <v>3.1938717365264893</v>
      </c>
      <c r="H2540">
        <v>1.9639762118458748E-2</v>
      </c>
      <c r="I2540">
        <v>98.294099818954834</v>
      </c>
      <c r="J2540">
        <v>1</v>
      </c>
      <c r="K2540" s="6" t="s">
        <v>4012</v>
      </c>
    </row>
    <row r="2541" spans="1:11" x14ac:dyDescent="0.3">
      <c r="A2541" s="5" t="str">
        <f t="shared" si="39"/>
        <v/>
      </c>
      <c r="B2541" t="s">
        <v>69</v>
      </c>
      <c r="C2541" t="s">
        <v>81</v>
      </c>
      <c r="D2541" s="8" t="s">
        <v>445</v>
      </c>
      <c r="E2541">
        <v>20</v>
      </c>
      <c r="F2541">
        <v>3.7729349136352539</v>
      </c>
      <c r="G2541">
        <v>3.4146437644958496</v>
      </c>
      <c r="H2541">
        <v>1.9899440929293633E-2</v>
      </c>
      <c r="I2541">
        <v>95.89045074852632</v>
      </c>
      <c r="J2541">
        <v>1</v>
      </c>
      <c r="K2541" s="6" t="s">
        <v>4013</v>
      </c>
    </row>
    <row r="2542" spans="1:11" x14ac:dyDescent="0.3">
      <c r="A2542" s="5" t="str">
        <f t="shared" si="39"/>
        <v/>
      </c>
      <c r="B2542" t="s">
        <v>69</v>
      </c>
      <c r="C2542" t="s">
        <v>81</v>
      </c>
      <c r="D2542" s="8" t="s">
        <v>445</v>
      </c>
      <c r="E2542">
        <v>21</v>
      </c>
      <c r="F2542">
        <v>3.7794203758239746</v>
      </c>
      <c r="G2542">
        <v>3.486783504486084</v>
      </c>
      <c r="H2542">
        <v>1.9230920821428299E-2</v>
      </c>
      <c r="I2542">
        <v>91.648912634493811</v>
      </c>
      <c r="J2542">
        <v>1</v>
      </c>
      <c r="K2542" s="6" t="s">
        <v>4014</v>
      </c>
    </row>
    <row r="2543" spans="1:11" x14ac:dyDescent="0.3">
      <c r="A2543" s="5" t="str">
        <f t="shared" si="39"/>
        <v/>
      </c>
      <c r="B2543" t="s">
        <v>69</v>
      </c>
      <c r="C2543" t="s">
        <v>81</v>
      </c>
      <c r="D2543" s="8" t="s">
        <v>445</v>
      </c>
      <c r="E2543">
        <v>22</v>
      </c>
      <c r="F2543">
        <v>3.4741215705871582</v>
      </c>
      <c r="G2543">
        <v>3.9893090724945068</v>
      </c>
      <c r="H2543">
        <v>1.8891867250204086E-2</v>
      </c>
      <c r="I2543">
        <v>87.61850286888226</v>
      </c>
      <c r="J2543">
        <v>1</v>
      </c>
      <c r="K2543" s="6" t="s">
        <v>4015</v>
      </c>
    </row>
    <row r="2544" spans="1:11" x14ac:dyDescent="0.3">
      <c r="A2544" s="5" t="str">
        <f t="shared" si="39"/>
        <v/>
      </c>
      <c r="B2544" t="s">
        <v>69</v>
      </c>
      <c r="C2544" t="s">
        <v>81</v>
      </c>
      <c r="D2544" s="8" t="s">
        <v>445</v>
      </c>
      <c r="E2544">
        <v>23</v>
      </c>
      <c r="F2544">
        <v>3.1344919204711914</v>
      </c>
      <c r="G2544">
        <v>3.4123492240905762</v>
      </c>
      <c r="H2544">
        <v>1.9295219331979752E-2</v>
      </c>
      <c r="I2544">
        <v>85.150667280276352</v>
      </c>
      <c r="J2544">
        <v>1</v>
      </c>
      <c r="K2544" s="6" t="s">
        <v>4016</v>
      </c>
    </row>
    <row r="2545" spans="1:11" x14ac:dyDescent="0.3">
      <c r="A2545" s="5" t="str">
        <f t="shared" si="39"/>
        <v/>
      </c>
      <c r="B2545" t="s">
        <v>69</v>
      </c>
      <c r="C2545" t="s">
        <v>81</v>
      </c>
      <c r="D2545" s="8" t="s">
        <v>445</v>
      </c>
      <c r="E2545">
        <v>24</v>
      </c>
      <c r="F2545">
        <v>2.745004415512085</v>
      </c>
      <c r="G2545">
        <v>2.9339160919189453</v>
      </c>
      <c r="H2545">
        <v>1.8732879310846329E-2</v>
      </c>
      <c r="I2545">
        <v>83.380897533188232</v>
      </c>
      <c r="J2545">
        <v>1</v>
      </c>
      <c r="K2545" s="6" t="s">
        <v>4017</v>
      </c>
    </row>
    <row r="2546" spans="1:11" x14ac:dyDescent="0.3">
      <c r="A2546" s="5" t="str">
        <f t="shared" si="39"/>
        <v/>
      </c>
      <c r="B2546" t="s">
        <v>69</v>
      </c>
      <c r="C2546" t="s">
        <v>81</v>
      </c>
      <c r="D2546" s="8" t="s">
        <v>446</v>
      </c>
      <c r="E2546">
        <v>1</v>
      </c>
      <c r="F2546">
        <v>2.4121744632720947</v>
      </c>
      <c r="G2546">
        <v>2.4864754676818848</v>
      </c>
      <c r="H2546">
        <v>1.9496437162160873E-2</v>
      </c>
      <c r="I2546">
        <v>81.347834641131698</v>
      </c>
      <c r="J2546">
        <v>1</v>
      </c>
      <c r="K2546" s="6" t="s">
        <v>4018</v>
      </c>
    </row>
    <row r="2547" spans="1:11" x14ac:dyDescent="0.3">
      <c r="A2547" s="5" t="str">
        <f t="shared" si="39"/>
        <v/>
      </c>
      <c r="B2547" t="s">
        <v>69</v>
      </c>
      <c r="C2547" t="s">
        <v>81</v>
      </c>
      <c r="D2547" s="8" t="s">
        <v>446</v>
      </c>
      <c r="E2547">
        <v>2</v>
      </c>
      <c r="F2547">
        <v>2.1035020351409912</v>
      </c>
      <c r="G2547">
        <v>2.1238915920257568</v>
      </c>
      <c r="H2547">
        <v>1.8249869346618652E-2</v>
      </c>
      <c r="I2547">
        <v>80.165808811005292</v>
      </c>
      <c r="J2547">
        <v>1</v>
      </c>
      <c r="K2547" s="6" t="s">
        <v>4019</v>
      </c>
    </row>
    <row r="2548" spans="1:11" x14ac:dyDescent="0.3">
      <c r="A2548" s="5" t="str">
        <f t="shared" si="39"/>
        <v/>
      </c>
      <c r="B2548" t="s">
        <v>69</v>
      </c>
      <c r="C2548" t="s">
        <v>81</v>
      </c>
      <c r="D2548" s="8" t="s">
        <v>446</v>
      </c>
      <c r="E2548">
        <v>3</v>
      </c>
      <c r="F2548">
        <v>1.8083107471466064</v>
      </c>
      <c r="G2548">
        <v>1.8574855327606201</v>
      </c>
      <c r="H2548">
        <v>1.6531392931938171E-2</v>
      </c>
      <c r="I2548">
        <v>79.036462580306818</v>
      </c>
      <c r="J2548">
        <v>1</v>
      </c>
      <c r="K2548" s="6" t="s">
        <v>4020</v>
      </c>
    </row>
    <row r="2549" spans="1:11" x14ac:dyDescent="0.3">
      <c r="A2549" s="5" t="str">
        <f t="shared" si="39"/>
        <v/>
      </c>
      <c r="B2549" t="s">
        <v>69</v>
      </c>
      <c r="C2549" t="s">
        <v>81</v>
      </c>
      <c r="D2549" s="8" t="s">
        <v>446</v>
      </c>
      <c r="E2549">
        <v>4</v>
      </c>
      <c r="F2549">
        <v>1.6149123907089233</v>
      </c>
      <c r="G2549">
        <v>1.6517437696456909</v>
      </c>
      <c r="H2549">
        <v>1.4808802865445614E-2</v>
      </c>
      <c r="I2549">
        <v>78.272476080851661</v>
      </c>
      <c r="J2549">
        <v>1</v>
      </c>
      <c r="K2549" s="6" t="s">
        <v>4021</v>
      </c>
    </row>
    <row r="2550" spans="1:11" x14ac:dyDescent="0.3">
      <c r="A2550" s="5" t="str">
        <f t="shared" si="39"/>
        <v/>
      </c>
      <c r="B2550" t="s">
        <v>69</v>
      </c>
      <c r="C2550" t="s">
        <v>81</v>
      </c>
      <c r="D2550" s="8" t="s">
        <v>446</v>
      </c>
      <c r="E2550">
        <v>5</v>
      </c>
      <c r="F2550">
        <v>1.4632197618484497</v>
      </c>
      <c r="G2550">
        <v>1.4885780811309814</v>
      </c>
      <c r="H2550">
        <v>1.3072263449430466E-2</v>
      </c>
      <c r="I2550">
        <v>77.323663702776017</v>
      </c>
      <c r="J2550">
        <v>1</v>
      </c>
      <c r="K2550" s="6" t="s">
        <v>4022</v>
      </c>
    </row>
    <row r="2551" spans="1:11" x14ac:dyDescent="0.3">
      <c r="A2551" s="5" t="str">
        <f t="shared" si="39"/>
        <v/>
      </c>
      <c r="B2551" t="s">
        <v>69</v>
      </c>
      <c r="C2551" t="s">
        <v>81</v>
      </c>
      <c r="D2551" s="8" t="s">
        <v>446</v>
      </c>
      <c r="E2551">
        <v>6</v>
      </c>
      <c r="F2551">
        <v>1.3634942770004272</v>
      </c>
      <c r="G2551">
        <v>1.3616493940353394</v>
      </c>
      <c r="H2551">
        <v>1.1251404881477356E-2</v>
      </c>
      <c r="I2551">
        <v>76.394040401057339</v>
      </c>
      <c r="J2551">
        <v>1</v>
      </c>
      <c r="K2551" s="6" t="s">
        <v>4023</v>
      </c>
    </row>
    <row r="2552" spans="1:11" x14ac:dyDescent="0.3">
      <c r="A2552" s="5" t="str">
        <f t="shared" si="39"/>
        <v/>
      </c>
      <c r="B2552" t="s">
        <v>69</v>
      </c>
      <c r="C2552" t="s">
        <v>81</v>
      </c>
      <c r="D2552" s="8" t="s">
        <v>446</v>
      </c>
      <c r="E2552">
        <v>7</v>
      </c>
      <c r="F2552">
        <v>1.2541736364364624</v>
      </c>
      <c r="G2552">
        <v>1.2661932706832886</v>
      </c>
      <c r="H2552">
        <v>1.044452004134655E-2</v>
      </c>
      <c r="I2552">
        <v>75.667937184011706</v>
      </c>
      <c r="J2552">
        <v>1</v>
      </c>
      <c r="K2552" s="6" t="s">
        <v>4024</v>
      </c>
    </row>
    <row r="2553" spans="1:11" x14ac:dyDescent="0.3">
      <c r="A2553" s="5" t="str">
        <f t="shared" si="39"/>
        <v/>
      </c>
      <c r="B2553" t="s">
        <v>69</v>
      </c>
      <c r="C2553" t="s">
        <v>81</v>
      </c>
      <c r="D2553" s="8" t="s">
        <v>446</v>
      </c>
      <c r="E2553">
        <v>8</v>
      </c>
      <c r="F2553">
        <v>1.0082811117172241</v>
      </c>
      <c r="G2553">
        <v>1.0183311700820923</v>
      </c>
      <c r="H2553">
        <v>1.1656426824629307E-2</v>
      </c>
      <c r="I2553">
        <v>75.790501758752285</v>
      </c>
      <c r="J2553">
        <v>1</v>
      </c>
      <c r="K2553" s="6" t="s">
        <v>4025</v>
      </c>
    </row>
    <row r="2554" spans="1:11" x14ac:dyDescent="0.3">
      <c r="A2554" s="5" t="str">
        <f t="shared" si="39"/>
        <v/>
      </c>
      <c r="B2554" t="s">
        <v>69</v>
      </c>
      <c r="C2554" t="s">
        <v>81</v>
      </c>
      <c r="D2554" s="8" t="s">
        <v>446</v>
      </c>
      <c r="E2554">
        <v>9</v>
      </c>
      <c r="F2554">
        <v>0.65787720680236816</v>
      </c>
      <c r="G2554">
        <v>0.65086895227432251</v>
      </c>
      <c r="H2554">
        <v>1.3894435949623585E-2</v>
      </c>
      <c r="I2554">
        <v>79.724908986277583</v>
      </c>
      <c r="J2554">
        <v>1</v>
      </c>
      <c r="K2554" s="6" t="s">
        <v>4026</v>
      </c>
    </row>
    <row r="2555" spans="1:11" x14ac:dyDescent="0.3">
      <c r="A2555" s="5" t="str">
        <f t="shared" si="39"/>
        <v/>
      </c>
      <c r="B2555" t="s">
        <v>69</v>
      </c>
      <c r="C2555" t="s">
        <v>81</v>
      </c>
      <c r="D2555" s="8" t="s">
        <v>446</v>
      </c>
      <c r="E2555">
        <v>10</v>
      </c>
      <c r="F2555">
        <v>0.29119855165481567</v>
      </c>
      <c r="G2555">
        <v>0.29367098212242126</v>
      </c>
      <c r="H2555">
        <v>1.64310522377491E-2</v>
      </c>
      <c r="I2555">
        <v>84.50857368999759</v>
      </c>
      <c r="J2555">
        <v>1</v>
      </c>
      <c r="K2555" s="6" t="s">
        <v>4027</v>
      </c>
    </row>
    <row r="2556" spans="1:11" x14ac:dyDescent="0.3">
      <c r="A2556" s="5" t="str">
        <f t="shared" si="39"/>
        <v/>
      </c>
      <c r="B2556" t="s">
        <v>69</v>
      </c>
      <c r="C2556" t="s">
        <v>81</v>
      </c>
      <c r="D2556" s="8" t="s">
        <v>446</v>
      </c>
      <c r="E2556">
        <v>11</v>
      </c>
      <c r="F2556">
        <v>0.21144004166126251</v>
      </c>
      <c r="G2556">
        <v>0.24579773843288422</v>
      </c>
      <c r="H2556">
        <v>1.8345678225159645E-2</v>
      </c>
      <c r="I2556">
        <v>90.044340562434471</v>
      </c>
      <c r="J2556">
        <v>1</v>
      </c>
      <c r="K2556" s="6" t="s">
        <v>4028</v>
      </c>
    </row>
    <row r="2557" spans="1:11" x14ac:dyDescent="0.3">
      <c r="A2557" s="5" t="str">
        <f t="shared" si="39"/>
        <v/>
      </c>
      <c r="B2557" t="s">
        <v>69</v>
      </c>
      <c r="C2557" t="s">
        <v>81</v>
      </c>
      <c r="D2557" s="8" t="s">
        <v>446</v>
      </c>
      <c r="E2557">
        <v>12</v>
      </c>
      <c r="F2557">
        <v>0.55627322196960449</v>
      </c>
      <c r="G2557">
        <v>0.49570760130882263</v>
      </c>
      <c r="H2557">
        <v>1.8428005278110504E-2</v>
      </c>
      <c r="I2557">
        <v>94.524744575562238</v>
      </c>
      <c r="J2557">
        <v>1</v>
      </c>
      <c r="K2557" s="6" t="s">
        <v>4029</v>
      </c>
    </row>
    <row r="2558" spans="1:11" x14ac:dyDescent="0.3">
      <c r="A2558" s="5" t="str">
        <f t="shared" si="39"/>
        <v/>
      </c>
      <c r="B2558" t="s">
        <v>69</v>
      </c>
      <c r="C2558" t="s">
        <v>81</v>
      </c>
      <c r="D2558" s="8" t="s">
        <v>446</v>
      </c>
      <c r="E2558">
        <v>13</v>
      </c>
      <c r="F2558">
        <v>0.64095628261566162</v>
      </c>
      <c r="G2558">
        <v>0.63137471675872803</v>
      </c>
      <c r="H2558">
        <v>1.0480606928467751E-2</v>
      </c>
      <c r="I2558">
        <v>97.305180553130313</v>
      </c>
      <c r="J2558">
        <v>1</v>
      </c>
      <c r="K2558" s="6" t="s">
        <v>4030</v>
      </c>
    </row>
    <row r="2559" spans="1:11" x14ac:dyDescent="0.3">
      <c r="A2559" s="5" t="str">
        <f t="shared" si="39"/>
        <v/>
      </c>
      <c r="B2559" t="s">
        <v>69</v>
      </c>
      <c r="C2559" t="s">
        <v>81</v>
      </c>
      <c r="D2559" s="8" t="s">
        <v>446</v>
      </c>
      <c r="E2559">
        <v>14</v>
      </c>
      <c r="F2559">
        <v>1.0062177181243896</v>
      </c>
      <c r="G2559">
        <v>1.0157992839813232</v>
      </c>
      <c r="H2559">
        <v>1.0480606928467751E-2</v>
      </c>
      <c r="I2559">
        <v>100.06770478670346</v>
      </c>
      <c r="J2559">
        <v>1</v>
      </c>
      <c r="K2559" s="6" t="s">
        <v>4031</v>
      </c>
    </row>
    <row r="2560" spans="1:11" x14ac:dyDescent="0.3">
      <c r="A2560" s="5" t="str">
        <f t="shared" si="39"/>
        <v/>
      </c>
      <c r="B2560" t="s">
        <v>69</v>
      </c>
      <c r="C2560" t="s">
        <v>81</v>
      </c>
      <c r="D2560" s="8" t="s">
        <v>446</v>
      </c>
      <c r="E2560">
        <v>15</v>
      </c>
      <c r="F2560">
        <v>1.4365402460098267</v>
      </c>
      <c r="G2560">
        <v>1.486894965171814</v>
      </c>
      <c r="H2560">
        <v>1.9840646535158157E-2</v>
      </c>
      <c r="I2560">
        <v>100.72078140980184</v>
      </c>
      <c r="J2560">
        <v>1</v>
      </c>
      <c r="K2560" s="6" t="s">
        <v>4032</v>
      </c>
    </row>
    <row r="2561" spans="1:11" x14ac:dyDescent="0.3">
      <c r="A2561" s="5" t="str">
        <f t="shared" si="39"/>
        <v/>
      </c>
      <c r="B2561" t="s">
        <v>69</v>
      </c>
      <c r="C2561" t="s">
        <v>81</v>
      </c>
      <c r="D2561" s="8" t="s">
        <v>446</v>
      </c>
      <c r="E2561">
        <v>16</v>
      </c>
      <c r="F2561">
        <v>1.9751302003860474</v>
      </c>
      <c r="G2561">
        <v>0.91916602849960327</v>
      </c>
      <c r="H2561">
        <v>2.2706123068928719E-2</v>
      </c>
      <c r="I2561">
        <v>99.69293114014458</v>
      </c>
      <c r="J2561">
        <v>1</v>
      </c>
      <c r="K2561" s="6" t="s">
        <v>4033</v>
      </c>
    </row>
    <row r="2562" spans="1:11" x14ac:dyDescent="0.3">
      <c r="A2562" s="5" t="str">
        <f t="shared" ref="A2562:A2625" si="40">IF(AND(category = B2562, subcategory=C2562, reportdate = D2562), E2562, "")</f>
        <v/>
      </c>
      <c r="B2562" t="s">
        <v>69</v>
      </c>
      <c r="C2562" t="s">
        <v>81</v>
      </c>
      <c r="D2562" s="8" t="s">
        <v>446</v>
      </c>
      <c r="E2562">
        <v>17</v>
      </c>
      <c r="F2562">
        <v>2.6740932464599609</v>
      </c>
      <c r="G2562">
        <v>1.8903732299804688</v>
      </c>
      <c r="H2562">
        <v>2.3109737783670425E-2</v>
      </c>
      <c r="I2562">
        <v>100.74589749098351</v>
      </c>
      <c r="J2562">
        <v>1</v>
      </c>
      <c r="K2562" s="6" t="s">
        <v>4034</v>
      </c>
    </row>
    <row r="2563" spans="1:11" x14ac:dyDescent="0.3">
      <c r="A2563" s="5" t="str">
        <f t="shared" si="40"/>
        <v/>
      </c>
      <c r="B2563" t="s">
        <v>69</v>
      </c>
      <c r="C2563" t="s">
        <v>81</v>
      </c>
      <c r="D2563" s="8" t="s">
        <v>446</v>
      </c>
      <c r="E2563">
        <v>18</v>
      </c>
      <c r="F2563">
        <v>3.3994572162628174</v>
      </c>
      <c r="G2563">
        <v>3.0024368762969971</v>
      </c>
      <c r="H2563">
        <v>2.3078007623553276E-2</v>
      </c>
      <c r="I2563">
        <v>99.955892538305065</v>
      </c>
      <c r="J2563">
        <v>1</v>
      </c>
      <c r="K2563" s="6" t="s">
        <v>4035</v>
      </c>
    </row>
    <row r="2564" spans="1:11" x14ac:dyDescent="0.3">
      <c r="A2564" s="5" t="str">
        <f t="shared" si="40"/>
        <v/>
      </c>
      <c r="B2564" t="s">
        <v>69</v>
      </c>
      <c r="C2564" t="s">
        <v>81</v>
      </c>
      <c r="D2564" s="8" t="s">
        <v>446</v>
      </c>
      <c r="E2564">
        <v>19</v>
      </c>
      <c r="F2564">
        <v>3.9181575775146484</v>
      </c>
      <c r="G2564">
        <v>3.6100468635559082</v>
      </c>
      <c r="H2564">
        <v>2.2745734080672264E-2</v>
      </c>
      <c r="I2564">
        <v>98.632140010836551</v>
      </c>
      <c r="J2564">
        <v>1</v>
      </c>
      <c r="K2564" s="6" t="s">
        <v>4036</v>
      </c>
    </row>
    <row r="2565" spans="1:11" x14ac:dyDescent="0.3">
      <c r="A2565" s="5" t="str">
        <f t="shared" si="40"/>
        <v/>
      </c>
      <c r="B2565" t="s">
        <v>69</v>
      </c>
      <c r="C2565" t="s">
        <v>81</v>
      </c>
      <c r="D2565" s="8" t="s">
        <v>446</v>
      </c>
      <c r="E2565">
        <v>20</v>
      </c>
      <c r="F2565">
        <v>4.0067882537841797</v>
      </c>
      <c r="G2565">
        <v>4.3446741104125977</v>
      </c>
      <c r="H2565">
        <v>2.2129759192466736E-2</v>
      </c>
      <c r="I2565">
        <v>95.676027979370076</v>
      </c>
      <c r="J2565">
        <v>1</v>
      </c>
      <c r="K2565" s="6" t="s">
        <v>4037</v>
      </c>
    </row>
    <row r="2566" spans="1:11" x14ac:dyDescent="0.3">
      <c r="A2566" s="5" t="str">
        <f t="shared" si="40"/>
        <v/>
      </c>
      <c r="B2566" t="s">
        <v>69</v>
      </c>
      <c r="C2566" t="s">
        <v>81</v>
      </c>
      <c r="D2566" s="8" t="s">
        <v>446</v>
      </c>
      <c r="E2566">
        <v>21</v>
      </c>
      <c r="F2566">
        <v>3.8080868721008301</v>
      </c>
      <c r="G2566">
        <v>4.0654902458190918</v>
      </c>
      <c r="H2566">
        <v>2.1387586370110512E-2</v>
      </c>
      <c r="I2566">
        <v>89.20944957789294</v>
      </c>
      <c r="J2566">
        <v>1</v>
      </c>
      <c r="K2566" s="6" t="s">
        <v>4038</v>
      </c>
    </row>
    <row r="2567" spans="1:11" x14ac:dyDescent="0.3">
      <c r="A2567" s="5" t="str">
        <f t="shared" si="40"/>
        <v/>
      </c>
      <c r="B2567" t="s">
        <v>69</v>
      </c>
      <c r="C2567" t="s">
        <v>81</v>
      </c>
      <c r="D2567" s="8" t="s">
        <v>446</v>
      </c>
      <c r="E2567">
        <v>22</v>
      </c>
      <c r="F2567">
        <v>3.5568408966064453</v>
      </c>
      <c r="G2567">
        <v>3.6719586849212646</v>
      </c>
      <c r="H2567">
        <v>2.0791560411453247E-2</v>
      </c>
      <c r="I2567">
        <v>85.900060018605387</v>
      </c>
      <c r="J2567">
        <v>1</v>
      </c>
      <c r="K2567" s="6" t="s">
        <v>4039</v>
      </c>
    </row>
    <row r="2568" spans="1:11" x14ac:dyDescent="0.3">
      <c r="A2568" s="5" t="str">
        <f t="shared" si="40"/>
        <v/>
      </c>
      <c r="B2568" t="s">
        <v>69</v>
      </c>
      <c r="C2568" t="s">
        <v>81</v>
      </c>
      <c r="D2568" s="8" t="s">
        <v>446</v>
      </c>
      <c r="E2568">
        <v>23</v>
      </c>
      <c r="F2568">
        <v>3.2223412990570068</v>
      </c>
      <c r="G2568">
        <v>3.3281724452972412</v>
      </c>
      <c r="H2568">
        <v>2.1051235496997833E-2</v>
      </c>
      <c r="I2568">
        <v>83.727803905366358</v>
      </c>
      <c r="J2568">
        <v>1</v>
      </c>
      <c r="K2568" s="6" t="s">
        <v>4040</v>
      </c>
    </row>
    <row r="2569" spans="1:11" x14ac:dyDescent="0.3">
      <c r="A2569" s="5" t="str">
        <f t="shared" si="40"/>
        <v/>
      </c>
      <c r="B2569" t="s">
        <v>69</v>
      </c>
      <c r="C2569" t="s">
        <v>81</v>
      </c>
      <c r="D2569" s="8" t="s">
        <v>446</v>
      </c>
      <c r="E2569">
        <v>24</v>
      </c>
      <c r="F2569">
        <v>2.7953140735626221</v>
      </c>
      <c r="G2569">
        <v>2.927990198135376</v>
      </c>
      <c r="H2569">
        <v>2.041621133685112E-2</v>
      </c>
      <c r="I2569">
        <v>82.463249197420254</v>
      </c>
      <c r="J2569">
        <v>1</v>
      </c>
      <c r="K2569" s="6" t="s">
        <v>4041</v>
      </c>
    </row>
    <row r="2570" spans="1:11" x14ac:dyDescent="0.3">
      <c r="A2570" s="5" t="str">
        <f t="shared" si="40"/>
        <v/>
      </c>
      <c r="B2570" t="s">
        <v>69</v>
      </c>
      <c r="C2570" t="s">
        <v>81</v>
      </c>
      <c r="D2570" s="8" t="s">
        <v>447</v>
      </c>
      <c r="E2570">
        <v>1</v>
      </c>
      <c r="F2570">
        <v>2.4845602512359619</v>
      </c>
      <c r="G2570">
        <v>2.5284240245819092</v>
      </c>
      <c r="H2570">
        <v>1.9651126116514206E-2</v>
      </c>
      <c r="I2570">
        <v>81.00195004082147</v>
      </c>
      <c r="J2570">
        <v>1</v>
      </c>
      <c r="K2570" s="6" t="s">
        <v>4042</v>
      </c>
    </row>
    <row r="2571" spans="1:11" x14ac:dyDescent="0.3">
      <c r="A2571" s="5" t="str">
        <f t="shared" si="40"/>
        <v/>
      </c>
      <c r="B2571" t="s">
        <v>69</v>
      </c>
      <c r="C2571" t="s">
        <v>81</v>
      </c>
      <c r="D2571" s="8" t="s">
        <v>447</v>
      </c>
      <c r="E2571">
        <v>2</v>
      </c>
      <c r="F2571">
        <v>2.171985387802124</v>
      </c>
      <c r="G2571">
        <v>2.179821252822876</v>
      </c>
      <c r="H2571">
        <v>1.85666773468256E-2</v>
      </c>
      <c r="I2571">
        <v>80.005090673150519</v>
      </c>
      <c r="J2571">
        <v>1</v>
      </c>
      <c r="K2571" s="6" t="s">
        <v>4043</v>
      </c>
    </row>
    <row r="2572" spans="1:11" x14ac:dyDescent="0.3">
      <c r="A2572" s="5" t="str">
        <f t="shared" si="40"/>
        <v/>
      </c>
      <c r="B2572" t="s">
        <v>69</v>
      </c>
      <c r="C2572" t="s">
        <v>81</v>
      </c>
      <c r="D2572" s="8" t="s">
        <v>447</v>
      </c>
      <c r="E2572">
        <v>3</v>
      </c>
      <c r="F2572">
        <v>1.9139505624771118</v>
      </c>
      <c r="G2572">
        <v>1.917599081993103</v>
      </c>
      <c r="H2572">
        <v>1.6651736572384834E-2</v>
      </c>
      <c r="I2572">
        <v>79.583613714634978</v>
      </c>
      <c r="J2572">
        <v>1</v>
      </c>
      <c r="K2572" s="6" t="s">
        <v>4044</v>
      </c>
    </row>
    <row r="2573" spans="1:11" x14ac:dyDescent="0.3">
      <c r="A2573" s="5" t="str">
        <f t="shared" si="40"/>
        <v/>
      </c>
      <c r="B2573" t="s">
        <v>69</v>
      </c>
      <c r="C2573" t="s">
        <v>81</v>
      </c>
      <c r="D2573" s="8" t="s">
        <v>447</v>
      </c>
      <c r="E2573">
        <v>4</v>
      </c>
      <c r="F2573">
        <v>1.6949441432952881</v>
      </c>
      <c r="G2573">
        <v>1.7003300189971924</v>
      </c>
      <c r="H2573">
        <v>1.4993186108767986E-2</v>
      </c>
      <c r="I2573">
        <v>78.228575055962366</v>
      </c>
      <c r="J2573">
        <v>1</v>
      </c>
      <c r="K2573" s="6" t="s">
        <v>4045</v>
      </c>
    </row>
    <row r="2574" spans="1:11" x14ac:dyDescent="0.3">
      <c r="A2574" s="5" t="str">
        <f t="shared" si="40"/>
        <v/>
      </c>
      <c r="B2574" t="s">
        <v>69</v>
      </c>
      <c r="C2574" t="s">
        <v>81</v>
      </c>
      <c r="D2574" s="8" t="s">
        <v>447</v>
      </c>
      <c r="E2574">
        <v>5</v>
      </c>
      <c r="F2574">
        <v>1.5253764390945435</v>
      </c>
      <c r="G2574">
        <v>1.5325210094451904</v>
      </c>
      <c r="H2574">
        <v>1.3212345540523529E-2</v>
      </c>
      <c r="I2574">
        <v>77.064964356889092</v>
      </c>
      <c r="J2574">
        <v>1</v>
      </c>
      <c r="K2574" s="6" t="s">
        <v>4046</v>
      </c>
    </row>
    <row r="2575" spans="1:11" x14ac:dyDescent="0.3">
      <c r="A2575" s="5" t="str">
        <f t="shared" si="40"/>
        <v/>
      </c>
      <c r="B2575" t="s">
        <v>69</v>
      </c>
      <c r="C2575" t="s">
        <v>81</v>
      </c>
      <c r="D2575" s="8" t="s">
        <v>447</v>
      </c>
      <c r="E2575">
        <v>6</v>
      </c>
      <c r="F2575">
        <v>1.3996113538742065</v>
      </c>
      <c r="G2575">
        <v>1.4120301008224487</v>
      </c>
      <c r="H2575">
        <v>1.1333800852298737E-2</v>
      </c>
      <c r="I2575">
        <v>76.33226775912523</v>
      </c>
      <c r="J2575">
        <v>1</v>
      </c>
      <c r="K2575" s="6" t="s">
        <v>4047</v>
      </c>
    </row>
    <row r="2576" spans="1:11" x14ac:dyDescent="0.3">
      <c r="A2576" s="5" t="str">
        <f t="shared" si="40"/>
        <v/>
      </c>
      <c r="B2576" t="s">
        <v>69</v>
      </c>
      <c r="C2576" t="s">
        <v>81</v>
      </c>
      <c r="D2576" s="8" t="s">
        <v>447</v>
      </c>
      <c r="E2576">
        <v>7</v>
      </c>
      <c r="F2576">
        <v>1.3141767978668213</v>
      </c>
      <c r="G2576">
        <v>1.3210830688476563</v>
      </c>
      <c r="H2576">
        <v>1.0570701211690903E-2</v>
      </c>
      <c r="I2576">
        <v>75.838368677935065</v>
      </c>
      <c r="J2576">
        <v>1</v>
      </c>
      <c r="K2576" s="6" t="s">
        <v>4048</v>
      </c>
    </row>
    <row r="2577" spans="1:11" x14ac:dyDescent="0.3">
      <c r="A2577" s="5" t="str">
        <f t="shared" si="40"/>
        <v/>
      </c>
      <c r="B2577" t="s">
        <v>69</v>
      </c>
      <c r="C2577" t="s">
        <v>81</v>
      </c>
      <c r="D2577" s="8" t="s">
        <v>447</v>
      </c>
      <c r="E2577">
        <v>8</v>
      </c>
      <c r="F2577">
        <v>1.026871919631958</v>
      </c>
      <c r="G2577">
        <v>1.0263389348983765</v>
      </c>
      <c r="H2577">
        <v>1.1635719798505306E-2</v>
      </c>
      <c r="I2577">
        <v>75.714197992138168</v>
      </c>
      <c r="J2577">
        <v>1</v>
      </c>
      <c r="K2577" s="6" t="s">
        <v>4049</v>
      </c>
    </row>
    <row r="2578" spans="1:11" x14ac:dyDescent="0.3">
      <c r="A2578" s="5" t="str">
        <f t="shared" si="40"/>
        <v/>
      </c>
      <c r="B2578" t="s">
        <v>69</v>
      </c>
      <c r="C2578" t="s">
        <v>81</v>
      </c>
      <c r="D2578" s="8" t="s">
        <v>447</v>
      </c>
      <c r="E2578">
        <v>9</v>
      </c>
      <c r="F2578">
        <v>0.61383074522018433</v>
      </c>
      <c r="G2578">
        <v>0.61424005031585693</v>
      </c>
      <c r="H2578">
        <v>1.378268375992775E-2</v>
      </c>
      <c r="I2578">
        <v>77.779290048404164</v>
      </c>
      <c r="J2578">
        <v>1</v>
      </c>
      <c r="K2578" s="6" t="s">
        <v>4050</v>
      </c>
    </row>
    <row r="2579" spans="1:11" x14ac:dyDescent="0.3">
      <c r="A2579" s="5" t="str">
        <f t="shared" si="40"/>
        <v/>
      </c>
      <c r="B2579" t="s">
        <v>69</v>
      </c>
      <c r="C2579" t="s">
        <v>81</v>
      </c>
      <c r="D2579" s="8" t="s">
        <v>447</v>
      </c>
      <c r="E2579">
        <v>10</v>
      </c>
      <c r="F2579">
        <v>0.2123207151889801</v>
      </c>
      <c r="G2579">
        <v>0.19063068926334381</v>
      </c>
      <c r="H2579">
        <v>1.6465440392494202E-2</v>
      </c>
      <c r="I2579">
        <v>82.174920106653431</v>
      </c>
      <c r="J2579">
        <v>1</v>
      </c>
      <c r="K2579" s="6" t="s">
        <v>4051</v>
      </c>
    </row>
    <row r="2580" spans="1:11" x14ac:dyDescent="0.3">
      <c r="A2580" s="5" t="str">
        <f t="shared" si="40"/>
        <v/>
      </c>
      <c r="B2580" t="s">
        <v>69</v>
      </c>
      <c r="C2580" t="s">
        <v>81</v>
      </c>
      <c r="D2580" s="8" t="s">
        <v>447</v>
      </c>
      <c r="E2580">
        <v>11</v>
      </c>
      <c r="F2580">
        <v>-2.3824267089366913E-2</v>
      </c>
      <c r="G2580">
        <v>-4.1252098977565765E-2</v>
      </c>
      <c r="H2580">
        <v>1.8758000805974007E-2</v>
      </c>
      <c r="I2580">
        <v>86.682607923736455</v>
      </c>
      <c r="J2580">
        <v>1</v>
      </c>
      <c r="K2580" s="6" t="s">
        <v>4052</v>
      </c>
    </row>
    <row r="2581" spans="1:11" x14ac:dyDescent="0.3">
      <c r="A2581" s="5" t="str">
        <f t="shared" si="40"/>
        <v/>
      </c>
      <c r="B2581" t="s">
        <v>69</v>
      </c>
      <c r="C2581" t="s">
        <v>81</v>
      </c>
      <c r="D2581" s="8" t="s">
        <v>447</v>
      </c>
      <c r="E2581">
        <v>12</v>
      </c>
      <c r="F2581">
        <v>-0.10351334512233734</v>
      </c>
      <c r="G2581">
        <v>-9.0821430087089539E-2</v>
      </c>
      <c r="H2581">
        <v>2.0117152482271194E-2</v>
      </c>
      <c r="I2581">
        <v>90.154743185457363</v>
      </c>
      <c r="J2581">
        <v>1</v>
      </c>
      <c r="K2581" s="6" t="s">
        <v>4053</v>
      </c>
    </row>
    <row r="2582" spans="1:11" x14ac:dyDescent="0.3">
      <c r="A2582" s="5" t="str">
        <f t="shared" si="40"/>
        <v/>
      </c>
      <c r="B2582" t="s">
        <v>69</v>
      </c>
      <c r="C2582" t="s">
        <v>81</v>
      </c>
      <c r="D2582" s="8" t="s">
        <v>447</v>
      </c>
      <c r="E2582">
        <v>13</v>
      </c>
      <c r="F2582">
        <v>0.10802526772022247</v>
      </c>
      <c r="G2582">
        <v>0.13422553241252899</v>
      </c>
      <c r="H2582">
        <v>2.0552514120936394E-2</v>
      </c>
      <c r="I2582">
        <v>93.06103473590349</v>
      </c>
      <c r="J2582">
        <v>1</v>
      </c>
      <c r="K2582" s="6" t="s">
        <v>4054</v>
      </c>
    </row>
    <row r="2583" spans="1:11" x14ac:dyDescent="0.3">
      <c r="A2583" s="5" t="str">
        <f t="shared" si="40"/>
        <v/>
      </c>
      <c r="B2583" t="s">
        <v>69</v>
      </c>
      <c r="C2583" t="s">
        <v>81</v>
      </c>
      <c r="D2583" s="8" t="s">
        <v>447</v>
      </c>
      <c r="E2583">
        <v>14</v>
      </c>
      <c r="F2583">
        <v>0.61286705732345581</v>
      </c>
      <c r="G2583">
        <v>0.56911718845367432</v>
      </c>
      <c r="H2583">
        <v>1.9002964720129967E-2</v>
      </c>
      <c r="I2583">
        <v>95.462207028583364</v>
      </c>
      <c r="J2583">
        <v>1</v>
      </c>
      <c r="K2583" s="6" t="s">
        <v>4055</v>
      </c>
    </row>
    <row r="2584" spans="1:11" x14ac:dyDescent="0.3">
      <c r="A2584" s="5" t="str">
        <f t="shared" si="40"/>
        <v/>
      </c>
      <c r="B2584" t="s">
        <v>69</v>
      </c>
      <c r="C2584" t="s">
        <v>81</v>
      </c>
      <c r="D2584" s="8" t="s">
        <v>447</v>
      </c>
      <c r="E2584">
        <v>15</v>
      </c>
      <c r="F2584">
        <v>1.1217347383499146</v>
      </c>
      <c r="G2584">
        <v>1.0821323394775391</v>
      </c>
      <c r="H2584">
        <v>1.0267777368426323E-2</v>
      </c>
      <c r="I2584">
        <v>96.354849011166465</v>
      </c>
      <c r="J2584">
        <v>1</v>
      </c>
      <c r="K2584" s="6" t="s">
        <v>4056</v>
      </c>
    </row>
    <row r="2585" spans="1:11" x14ac:dyDescent="0.3">
      <c r="A2585" s="5" t="str">
        <f t="shared" si="40"/>
        <v/>
      </c>
      <c r="B2585" t="s">
        <v>69</v>
      </c>
      <c r="C2585" t="s">
        <v>81</v>
      </c>
      <c r="D2585" s="8" t="s">
        <v>447</v>
      </c>
      <c r="E2585">
        <v>16</v>
      </c>
      <c r="F2585">
        <v>1.7338939905166626</v>
      </c>
      <c r="G2585">
        <v>1.7734963893890381</v>
      </c>
      <c r="H2585">
        <v>1.0267777368426323E-2</v>
      </c>
      <c r="I2585">
        <v>97.654729753316019</v>
      </c>
      <c r="J2585">
        <v>1</v>
      </c>
      <c r="K2585" s="6" t="s">
        <v>4057</v>
      </c>
    </row>
    <row r="2586" spans="1:11" x14ac:dyDescent="0.3">
      <c r="A2586" s="5" t="str">
        <f t="shared" si="40"/>
        <v/>
      </c>
      <c r="B2586" t="s">
        <v>69</v>
      </c>
      <c r="C2586" t="s">
        <v>81</v>
      </c>
      <c r="D2586" s="8" t="s">
        <v>447</v>
      </c>
      <c r="E2586">
        <v>17</v>
      </c>
      <c r="F2586">
        <v>2.3185029029846191</v>
      </c>
      <c r="G2586">
        <v>2.368117094039917</v>
      </c>
      <c r="H2586">
        <v>1.8416114151477814E-2</v>
      </c>
      <c r="I2586">
        <v>96.455339796671197</v>
      </c>
      <c r="J2586">
        <v>1</v>
      </c>
      <c r="K2586" s="6" t="s">
        <v>4058</v>
      </c>
    </row>
    <row r="2587" spans="1:11" x14ac:dyDescent="0.3">
      <c r="A2587" s="5" t="str">
        <f t="shared" si="40"/>
        <v/>
      </c>
      <c r="B2587" t="s">
        <v>69</v>
      </c>
      <c r="C2587" t="s">
        <v>81</v>
      </c>
      <c r="D2587" s="8" t="s">
        <v>447</v>
      </c>
      <c r="E2587">
        <v>18</v>
      </c>
      <c r="F2587">
        <v>3.0351994037628174</v>
      </c>
      <c r="G2587">
        <v>2.7029058933258057</v>
      </c>
      <c r="H2587">
        <v>2.0645974203944206E-2</v>
      </c>
      <c r="I2587">
        <v>93.282151849590917</v>
      </c>
      <c r="J2587">
        <v>0.5</v>
      </c>
      <c r="K2587" s="6" t="s">
        <v>4059</v>
      </c>
    </row>
    <row r="2588" spans="1:11" x14ac:dyDescent="0.3">
      <c r="A2588" s="5" t="str">
        <f t="shared" si="40"/>
        <v/>
      </c>
      <c r="B2588" t="s">
        <v>69</v>
      </c>
      <c r="C2588" t="s">
        <v>81</v>
      </c>
      <c r="D2588" s="8" t="s">
        <v>447</v>
      </c>
      <c r="E2588">
        <v>19</v>
      </c>
      <c r="F2588">
        <v>3.5325872898101807</v>
      </c>
      <c r="G2588">
        <v>2.5845797061920166</v>
      </c>
      <c r="H2588">
        <v>2.2018343210220337E-2</v>
      </c>
      <c r="I2588">
        <v>90.298094420331296</v>
      </c>
      <c r="J2588">
        <v>1</v>
      </c>
      <c r="K2588" s="6" t="s">
        <v>4060</v>
      </c>
    </row>
    <row r="2589" spans="1:11" x14ac:dyDescent="0.3">
      <c r="A2589" s="5" t="str">
        <f t="shared" si="40"/>
        <v/>
      </c>
      <c r="B2589" t="s">
        <v>69</v>
      </c>
      <c r="C2589" t="s">
        <v>81</v>
      </c>
      <c r="D2589" s="8" t="s">
        <v>447</v>
      </c>
      <c r="E2589">
        <v>20</v>
      </c>
      <c r="F2589">
        <v>3.6245973110198975</v>
      </c>
      <c r="G2589">
        <v>3.4918756484985352</v>
      </c>
      <c r="H2589">
        <v>2.0955901592969894E-2</v>
      </c>
      <c r="I2589">
        <v>87.916832203194886</v>
      </c>
      <c r="J2589">
        <v>0.5</v>
      </c>
      <c r="K2589" s="6" t="s">
        <v>4061</v>
      </c>
    </row>
    <row r="2590" spans="1:11" x14ac:dyDescent="0.3">
      <c r="A2590" s="5" t="str">
        <f t="shared" si="40"/>
        <v/>
      </c>
      <c r="B2590" t="s">
        <v>69</v>
      </c>
      <c r="C2590" t="s">
        <v>81</v>
      </c>
      <c r="D2590" s="8" t="s">
        <v>447</v>
      </c>
      <c r="E2590">
        <v>21</v>
      </c>
      <c r="F2590">
        <v>3.461146354675293</v>
      </c>
      <c r="G2590">
        <v>3.6755855083465576</v>
      </c>
      <c r="H2590">
        <v>2.0670782774686813E-2</v>
      </c>
      <c r="I2590">
        <v>84.475803305069434</v>
      </c>
      <c r="J2590">
        <v>1</v>
      </c>
      <c r="K2590" s="6" t="s">
        <v>4062</v>
      </c>
    </row>
    <row r="2591" spans="1:11" x14ac:dyDescent="0.3">
      <c r="A2591" s="5" t="str">
        <f t="shared" si="40"/>
        <v/>
      </c>
      <c r="B2591" t="s">
        <v>69</v>
      </c>
      <c r="C2591" t="s">
        <v>81</v>
      </c>
      <c r="D2591" s="8" t="s">
        <v>447</v>
      </c>
      <c r="E2591">
        <v>22</v>
      </c>
      <c r="F2591">
        <v>3.2210838794708252</v>
      </c>
      <c r="G2591">
        <v>3.3224971294403076</v>
      </c>
      <c r="H2591">
        <v>2.0033577457070351E-2</v>
      </c>
      <c r="I2591">
        <v>81.713716671166836</v>
      </c>
      <c r="J2591">
        <v>1</v>
      </c>
      <c r="K2591" s="6" t="s">
        <v>4063</v>
      </c>
    </row>
    <row r="2592" spans="1:11" x14ac:dyDescent="0.3">
      <c r="A2592" s="5" t="str">
        <f t="shared" si="40"/>
        <v/>
      </c>
      <c r="B2592" t="s">
        <v>69</v>
      </c>
      <c r="C2592" t="s">
        <v>81</v>
      </c>
      <c r="D2592" s="8" t="s">
        <v>447</v>
      </c>
      <c r="E2592">
        <v>23</v>
      </c>
      <c r="F2592">
        <v>2.8499016761779785</v>
      </c>
      <c r="G2592">
        <v>2.9784905910491943</v>
      </c>
      <c r="H2592">
        <v>2.0437402650713921E-2</v>
      </c>
      <c r="I2592">
        <v>80.378634643695037</v>
      </c>
      <c r="J2592">
        <v>1</v>
      </c>
      <c r="K2592" s="6" t="s">
        <v>4064</v>
      </c>
    </row>
    <row r="2593" spans="1:11" x14ac:dyDescent="0.3">
      <c r="A2593" s="5" t="str">
        <f t="shared" si="40"/>
        <v/>
      </c>
      <c r="B2593" t="s">
        <v>69</v>
      </c>
      <c r="C2593" t="s">
        <v>81</v>
      </c>
      <c r="D2593" s="8" t="s">
        <v>447</v>
      </c>
      <c r="E2593">
        <v>24</v>
      </c>
      <c r="F2593">
        <v>2.4402432441711426</v>
      </c>
      <c r="G2593">
        <v>2.5304632186889648</v>
      </c>
      <c r="H2593">
        <v>1.9766366109251976E-2</v>
      </c>
      <c r="I2593">
        <v>79.143610114995127</v>
      </c>
      <c r="J2593">
        <v>1</v>
      </c>
      <c r="K2593" s="6" t="s">
        <v>4065</v>
      </c>
    </row>
    <row r="2594" spans="1:11" x14ac:dyDescent="0.3">
      <c r="A2594" s="5" t="str">
        <f t="shared" si="40"/>
        <v/>
      </c>
      <c r="B2594" t="s">
        <v>69</v>
      </c>
      <c r="C2594" t="s">
        <v>81</v>
      </c>
      <c r="D2594" s="8" t="s">
        <v>448</v>
      </c>
      <c r="E2594">
        <v>1</v>
      </c>
      <c r="F2594">
        <v>2.1256599426269531</v>
      </c>
      <c r="G2594">
        <v>2.1717712879180908</v>
      </c>
      <c r="H2594">
        <v>1.8537910655140877E-2</v>
      </c>
      <c r="I2594">
        <v>78.039677632724491</v>
      </c>
      <c r="J2594">
        <v>1</v>
      </c>
      <c r="K2594" s="6" t="s">
        <v>4066</v>
      </c>
    </row>
    <row r="2595" spans="1:11" x14ac:dyDescent="0.3">
      <c r="A2595" s="5" t="str">
        <f t="shared" si="40"/>
        <v/>
      </c>
      <c r="B2595" t="s">
        <v>69</v>
      </c>
      <c r="C2595" t="s">
        <v>81</v>
      </c>
      <c r="D2595" s="8" t="s">
        <v>448</v>
      </c>
      <c r="E2595">
        <v>2</v>
      </c>
      <c r="F2595">
        <v>1.8089338541030884</v>
      </c>
      <c r="G2595">
        <v>1.8861013650894165</v>
      </c>
      <c r="H2595">
        <v>1.6972700133919716E-2</v>
      </c>
      <c r="I2595">
        <v>77.133370923882083</v>
      </c>
      <c r="J2595">
        <v>1</v>
      </c>
      <c r="K2595" s="6" t="s">
        <v>4067</v>
      </c>
    </row>
    <row r="2596" spans="1:11" x14ac:dyDescent="0.3">
      <c r="A2596" s="5" t="str">
        <f t="shared" si="40"/>
        <v/>
      </c>
      <c r="B2596" t="s">
        <v>69</v>
      </c>
      <c r="C2596" t="s">
        <v>81</v>
      </c>
      <c r="D2596" s="8" t="s">
        <v>448</v>
      </c>
      <c r="E2596">
        <v>3</v>
      </c>
      <c r="F2596">
        <v>1.6141670942306519</v>
      </c>
      <c r="G2596">
        <v>1.6567356586456299</v>
      </c>
      <c r="H2596">
        <v>1.5469532459974289E-2</v>
      </c>
      <c r="I2596">
        <v>76.521000794314858</v>
      </c>
      <c r="J2596">
        <v>1</v>
      </c>
      <c r="K2596" s="6" t="s">
        <v>4068</v>
      </c>
    </row>
    <row r="2597" spans="1:11" x14ac:dyDescent="0.3">
      <c r="A2597" s="5" t="str">
        <f t="shared" si="40"/>
        <v/>
      </c>
      <c r="B2597" t="s">
        <v>69</v>
      </c>
      <c r="C2597" t="s">
        <v>81</v>
      </c>
      <c r="D2597" s="8" t="s">
        <v>448</v>
      </c>
      <c r="E2597">
        <v>4</v>
      </c>
      <c r="F2597">
        <v>1.456439733505249</v>
      </c>
      <c r="G2597">
        <v>1.4898089170455933</v>
      </c>
      <c r="H2597">
        <v>1.3759253546595573E-2</v>
      </c>
      <c r="I2597">
        <v>76.14387341726578</v>
      </c>
      <c r="J2597">
        <v>1</v>
      </c>
      <c r="K2597" s="6" t="s">
        <v>4069</v>
      </c>
    </row>
    <row r="2598" spans="1:11" x14ac:dyDescent="0.3">
      <c r="A2598" s="5" t="str">
        <f t="shared" si="40"/>
        <v/>
      </c>
      <c r="B2598" t="s">
        <v>69</v>
      </c>
      <c r="C2598" t="s">
        <v>81</v>
      </c>
      <c r="D2598" s="8" t="s">
        <v>448</v>
      </c>
      <c r="E2598">
        <v>5</v>
      </c>
      <c r="F2598">
        <v>1.3564687967300415</v>
      </c>
      <c r="G2598">
        <v>1.3664931058883667</v>
      </c>
      <c r="H2598">
        <v>1.2098335660994053E-2</v>
      </c>
      <c r="I2598">
        <v>75.552311979101447</v>
      </c>
      <c r="J2598">
        <v>1</v>
      </c>
      <c r="K2598" s="6" t="s">
        <v>4070</v>
      </c>
    </row>
    <row r="2599" spans="1:11" x14ac:dyDescent="0.3">
      <c r="A2599" s="5" t="str">
        <f t="shared" si="40"/>
        <v/>
      </c>
      <c r="B2599" t="s">
        <v>69</v>
      </c>
      <c r="C2599" t="s">
        <v>81</v>
      </c>
      <c r="D2599" s="8" t="s">
        <v>448</v>
      </c>
      <c r="E2599">
        <v>6</v>
      </c>
      <c r="F2599">
        <v>1.2956618070602417</v>
      </c>
      <c r="G2599">
        <v>1.3068671226501465</v>
      </c>
      <c r="H2599">
        <v>1.0529948398470879E-2</v>
      </c>
      <c r="I2599">
        <v>75.28548290842096</v>
      </c>
      <c r="J2599">
        <v>1</v>
      </c>
      <c r="K2599" s="6" t="s">
        <v>4071</v>
      </c>
    </row>
    <row r="2600" spans="1:11" x14ac:dyDescent="0.3">
      <c r="A2600" s="5" t="str">
        <f t="shared" si="40"/>
        <v/>
      </c>
      <c r="B2600" t="s">
        <v>69</v>
      </c>
      <c r="C2600" t="s">
        <v>81</v>
      </c>
      <c r="D2600" s="8" t="s">
        <v>448</v>
      </c>
      <c r="E2600">
        <v>7</v>
      </c>
      <c r="F2600">
        <v>1.272072434425354</v>
      </c>
      <c r="G2600">
        <v>1.2777724266052246</v>
      </c>
      <c r="H2600">
        <v>9.716525673866272E-3</v>
      </c>
      <c r="I2600">
        <v>75.614335450314869</v>
      </c>
      <c r="J2600">
        <v>1</v>
      </c>
      <c r="K2600" s="6" t="s">
        <v>4072</v>
      </c>
    </row>
    <row r="2601" spans="1:11" x14ac:dyDescent="0.3">
      <c r="A2601" s="5" t="str">
        <f t="shared" si="40"/>
        <v/>
      </c>
      <c r="B2601" t="s">
        <v>69</v>
      </c>
      <c r="C2601" t="s">
        <v>81</v>
      </c>
      <c r="D2601" s="8" t="s">
        <v>448</v>
      </c>
      <c r="E2601">
        <v>8</v>
      </c>
      <c r="F2601">
        <v>1.0704255104064941</v>
      </c>
      <c r="G2601">
        <v>1.0703041553497314</v>
      </c>
      <c r="H2601">
        <v>1.1002535931766033E-2</v>
      </c>
      <c r="I2601">
        <v>75.922308712086206</v>
      </c>
      <c r="J2601">
        <v>1</v>
      </c>
      <c r="K2601" s="6" t="s">
        <v>4073</v>
      </c>
    </row>
    <row r="2602" spans="1:11" x14ac:dyDescent="0.3">
      <c r="A2602" s="5" t="str">
        <f t="shared" si="40"/>
        <v/>
      </c>
      <c r="B2602" t="s">
        <v>69</v>
      </c>
      <c r="C2602" t="s">
        <v>81</v>
      </c>
      <c r="D2602" s="8" t="s">
        <v>448</v>
      </c>
      <c r="E2602">
        <v>9</v>
      </c>
      <c r="F2602">
        <v>0.69576585292816162</v>
      </c>
      <c r="G2602">
        <v>0.68793964385986328</v>
      </c>
      <c r="H2602">
        <v>1.2763094156980515E-2</v>
      </c>
      <c r="I2602">
        <v>77.79512500219785</v>
      </c>
      <c r="J2602">
        <v>1</v>
      </c>
      <c r="K2602" s="6" t="s">
        <v>4074</v>
      </c>
    </row>
    <row r="2603" spans="1:11" x14ac:dyDescent="0.3">
      <c r="A2603" s="5" t="str">
        <f t="shared" si="40"/>
        <v/>
      </c>
      <c r="B2603" t="s">
        <v>69</v>
      </c>
      <c r="C2603" t="s">
        <v>81</v>
      </c>
      <c r="D2603" s="8" t="s">
        <v>448</v>
      </c>
      <c r="E2603">
        <v>10</v>
      </c>
      <c r="F2603">
        <v>0.31009441614151001</v>
      </c>
      <c r="G2603">
        <v>0.27853456139564514</v>
      </c>
      <c r="H2603">
        <v>1.4505644328892231E-2</v>
      </c>
      <c r="I2603">
        <v>81.627361438477195</v>
      </c>
      <c r="J2603">
        <v>1</v>
      </c>
      <c r="K2603" s="6" t="s">
        <v>4075</v>
      </c>
    </row>
    <row r="2604" spans="1:11" x14ac:dyDescent="0.3">
      <c r="A2604" s="5" t="str">
        <f t="shared" si="40"/>
        <v/>
      </c>
      <c r="B2604" t="s">
        <v>69</v>
      </c>
      <c r="C2604" t="s">
        <v>81</v>
      </c>
      <c r="D2604" s="8" t="s">
        <v>448</v>
      </c>
      <c r="E2604">
        <v>11</v>
      </c>
      <c r="F2604">
        <v>0.20794194936752319</v>
      </c>
      <c r="G2604">
        <v>0.20753021538257599</v>
      </c>
      <c r="H2604">
        <v>1.6141781583428383E-2</v>
      </c>
      <c r="I2604">
        <v>85.927078240762711</v>
      </c>
      <c r="J2604">
        <v>1</v>
      </c>
      <c r="K2604" s="6" t="s">
        <v>4076</v>
      </c>
    </row>
    <row r="2605" spans="1:11" x14ac:dyDescent="0.3">
      <c r="A2605" s="5" t="str">
        <f t="shared" si="40"/>
        <v/>
      </c>
      <c r="B2605" t="s">
        <v>69</v>
      </c>
      <c r="C2605" t="s">
        <v>81</v>
      </c>
      <c r="D2605" s="8" t="s">
        <v>448</v>
      </c>
      <c r="E2605">
        <v>12</v>
      </c>
      <c r="F2605">
        <v>0.31887665390968323</v>
      </c>
      <c r="G2605">
        <v>0.34472954273223877</v>
      </c>
      <c r="H2605">
        <v>1.6700774431228638E-2</v>
      </c>
      <c r="I2605">
        <v>89.424140487241985</v>
      </c>
      <c r="J2605">
        <v>1</v>
      </c>
      <c r="K2605" s="6" t="s">
        <v>4077</v>
      </c>
    </row>
    <row r="2606" spans="1:11" x14ac:dyDescent="0.3">
      <c r="A2606" s="5" t="str">
        <f t="shared" si="40"/>
        <v/>
      </c>
      <c r="B2606" t="s">
        <v>69</v>
      </c>
      <c r="C2606" t="s">
        <v>81</v>
      </c>
      <c r="D2606" s="8" t="s">
        <v>448</v>
      </c>
      <c r="E2606">
        <v>13</v>
      </c>
      <c r="F2606">
        <v>0.11852123588323593</v>
      </c>
      <c r="G2606">
        <v>0.1013239398598671</v>
      </c>
      <c r="H2606">
        <v>9.7784912213683128E-3</v>
      </c>
      <c r="I2606">
        <v>91.999590871440518</v>
      </c>
      <c r="J2606">
        <v>1</v>
      </c>
      <c r="K2606" s="6" t="s">
        <v>4078</v>
      </c>
    </row>
    <row r="2607" spans="1:11" x14ac:dyDescent="0.3">
      <c r="A2607" s="5" t="str">
        <f t="shared" si="40"/>
        <v/>
      </c>
      <c r="B2607" t="s">
        <v>69</v>
      </c>
      <c r="C2607" t="s">
        <v>81</v>
      </c>
      <c r="D2607" s="8" t="s">
        <v>448</v>
      </c>
      <c r="E2607">
        <v>14</v>
      </c>
      <c r="F2607">
        <v>0.27445140480995178</v>
      </c>
      <c r="G2607">
        <v>0.29164871573448181</v>
      </c>
      <c r="H2607">
        <v>9.7784912213683128E-3</v>
      </c>
      <c r="I2607">
        <v>93.86312215546792</v>
      </c>
      <c r="J2607">
        <v>1</v>
      </c>
      <c r="K2607" s="6" t="s">
        <v>4079</v>
      </c>
    </row>
    <row r="2608" spans="1:11" x14ac:dyDescent="0.3">
      <c r="A2608" s="5" t="str">
        <f t="shared" si="40"/>
        <v/>
      </c>
      <c r="B2608" t="s">
        <v>69</v>
      </c>
      <c r="C2608" t="s">
        <v>81</v>
      </c>
      <c r="D2608" s="8" t="s">
        <v>448</v>
      </c>
      <c r="E2608">
        <v>15</v>
      </c>
      <c r="F2608">
        <v>0.71957576274871826</v>
      </c>
      <c r="G2608">
        <v>0.79105865955352783</v>
      </c>
      <c r="H2608">
        <v>1.7899289727210999E-2</v>
      </c>
      <c r="I2608">
        <v>95.932317607262192</v>
      </c>
      <c r="J2608">
        <v>1</v>
      </c>
      <c r="K2608" s="6" t="s">
        <v>4080</v>
      </c>
    </row>
    <row r="2609" spans="1:11" x14ac:dyDescent="0.3">
      <c r="A2609" s="5" t="str">
        <f t="shared" si="40"/>
        <v/>
      </c>
      <c r="B2609" t="s">
        <v>69</v>
      </c>
      <c r="C2609" t="s">
        <v>81</v>
      </c>
      <c r="D2609" s="8" t="s">
        <v>448</v>
      </c>
      <c r="E2609">
        <v>16</v>
      </c>
      <c r="F2609">
        <v>1.4677250385284424</v>
      </c>
      <c r="G2609">
        <v>0.63407272100448608</v>
      </c>
      <c r="H2609">
        <v>2.013353630900383E-2</v>
      </c>
      <c r="I2609">
        <v>97.410185042098675</v>
      </c>
      <c r="J2609">
        <v>0.5</v>
      </c>
      <c r="K2609" s="6" t="s">
        <v>4081</v>
      </c>
    </row>
    <row r="2610" spans="1:11" x14ac:dyDescent="0.3">
      <c r="A2610" s="5" t="str">
        <f t="shared" si="40"/>
        <v/>
      </c>
      <c r="B2610" t="s">
        <v>69</v>
      </c>
      <c r="C2610" t="s">
        <v>81</v>
      </c>
      <c r="D2610" s="8" t="s">
        <v>448</v>
      </c>
      <c r="E2610">
        <v>17</v>
      </c>
      <c r="F2610">
        <v>2.281477689743042</v>
      </c>
      <c r="G2610">
        <v>1.3488858938217163</v>
      </c>
      <c r="H2610">
        <v>2.0389663055539131E-2</v>
      </c>
      <c r="I2610">
        <v>98.252604301462455</v>
      </c>
      <c r="J2610">
        <v>1</v>
      </c>
      <c r="K2610" s="6" t="s">
        <v>4082</v>
      </c>
    </row>
    <row r="2611" spans="1:11" x14ac:dyDescent="0.3">
      <c r="A2611" s="5" t="str">
        <f t="shared" si="40"/>
        <v/>
      </c>
      <c r="B2611" t="s">
        <v>69</v>
      </c>
      <c r="C2611" t="s">
        <v>81</v>
      </c>
      <c r="D2611" s="8" t="s">
        <v>448</v>
      </c>
      <c r="E2611">
        <v>18</v>
      </c>
      <c r="F2611">
        <v>3.1859266757965088</v>
      </c>
      <c r="G2611">
        <v>2.6708993911743164</v>
      </c>
      <c r="H2611">
        <v>2.0096311345696449E-2</v>
      </c>
      <c r="I2611">
        <v>97.589567586382628</v>
      </c>
      <c r="J2611">
        <v>1</v>
      </c>
      <c r="K2611" s="6" t="s">
        <v>4083</v>
      </c>
    </row>
    <row r="2612" spans="1:11" x14ac:dyDescent="0.3">
      <c r="A2612" s="5" t="str">
        <f t="shared" si="40"/>
        <v/>
      </c>
      <c r="B2612" t="s">
        <v>69</v>
      </c>
      <c r="C2612" t="s">
        <v>81</v>
      </c>
      <c r="D2612" s="8" t="s">
        <v>448</v>
      </c>
      <c r="E2612">
        <v>19</v>
      </c>
      <c r="F2612">
        <v>3.7832415103912354</v>
      </c>
      <c r="G2612">
        <v>3.4480764865875244</v>
      </c>
      <c r="H2612">
        <v>1.9764028489589691E-2</v>
      </c>
      <c r="I2612">
        <v>95.528068192058157</v>
      </c>
      <c r="J2612">
        <v>1</v>
      </c>
      <c r="K2612" s="6" t="s">
        <v>4084</v>
      </c>
    </row>
    <row r="2613" spans="1:11" x14ac:dyDescent="0.3">
      <c r="A2613" s="5" t="str">
        <f t="shared" si="40"/>
        <v/>
      </c>
      <c r="B2613" t="s">
        <v>69</v>
      </c>
      <c r="C2613" t="s">
        <v>81</v>
      </c>
      <c r="D2613" s="8" t="s">
        <v>448</v>
      </c>
      <c r="E2613">
        <v>20</v>
      </c>
      <c r="F2613">
        <v>3.8362805843353271</v>
      </c>
      <c r="G2613">
        <v>4.0895514488220215</v>
      </c>
      <c r="H2613">
        <v>1.9115662202239037E-2</v>
      </c>
      <c r="I2613">
        <v>93.036266905101115</v>
      </c>
      <c r="J2613">
        <v>0.5</v>
      </c>
      <c r="K2613" s="6" t="s">
        <v>4085</v>
      </c>
    </row>
    <row r="2614" spans="1:11" x14ac:dyDescent="0.3">
      <c r="A2614" s="5" t="str">
        <f t="shared" si="40"/>
        <v/>
      </c>
      <c r="B2614" t="s">
        <v>69</v>
      </c>
      <c r="C2614" t="s">
        <v>81</v>
      </c>
      <c r="D2614" s="8" t="s">
        <v>448</v>
      </c>
      <c r="E2614">
        <v>21</v>
      </c>
      <c r="F2614">
        <v>3.6709675788879395</v>
      </c>
      <c r="G2614">
        <v>4.0574851036071777</v>
      </c>
      <c r="H2614">
        <v>1.8996121361851692E-2</v>
      </c>
      <c r="I2614">
        <v>89.713876807293246</v>
      </c>
      <c r="J2614">
        <v>1</v>
      </c>
      <c r="K2614" s="6" t="s">
        <v>4086</v>
      </c>
    </row>
    <row r="2615" spans="1:11" x14ac:dyDescent="0.3">
      <c r="A2615" s="5" t="str">
        <f t="shared" si="40"/>
        <v/>
      </c>
      <c r="B2615" t="s">
        <v>69</v>
      </c>
      <c r="C2615" t="s">
        <v>81</v>
      </c>
      <c r="D2615" s="8" t="s">
        <v>448</v>
      </c>
      <c r="E2615">
        <v>22</v>
      </c>
      <c r="F2615">
        <v>3.4079716205596924</v>
      </c>
      <c r="G2615">
        <v>3.6353414058685303</v>
      </c>
      <c r="H2615">
        <v>1.8543601036071777E-2</v>
      </c>
      <c r="I2615">
        <v>84.941075618140474</v>
      </c>
      <c r="J2615">
        <v>1</v>
      </c>
      <c r="K2615" s="6" t="s">
        <v>4087</v>
      </c>
    </row>
    <row r="2616" spans="1:11" x14ac:dyDescent="0.3">
      <c r="A2616" s="5" t="str">
        <f t="shared" si="40"/>
        <v/>
      </c>
      <c r="B2616" t="s">
        <v>69</v>
      </c>
      <c r="C2616" t="s">
        <v>81</v>
      </c>
      <c r="D2616" s="8" t="s">
        <v>448</v>
      </c>
      <c r="E2616">
        <v>23</v>
      </c>
      <c r="F2616">
        <v>3.0442047119140625</v>
      </c>
      <c r="G2616">
        <v>3.2147877216339111</v>
      </c>
      <c r="H2616">
        <v>1.9351048395037651E-2</v>
      </c>
      <c r="I2616">
        <v>82.406192875556727</v>
      </c>
      <c r="J2616">
        <v>1</v>
      </c>
      <c r="K2616" s="6" t="s">
        <v>4088</v>
      </c>
    </row>
    <row r="2617" spans="1:11" x14ac:dyDescent="0.3">
      <c r="A2617" s="5" t="str">
        <f t="shared" si="40"/>
        <v/>
      </c>
      <c r="B2617" t="s">
        <v>69</v>
      </c>
      <c r="C2617" t="s">
        <v>81</v>
      </c>
      <c r="D2617" s="8" t="s">
        <v>448</v>
      </c>
      <c r="E2617">
        <v>24</v>
      </c>
      <c r="F2617">
        <v>2.6110315322875977</v>
      </c>
      <c r="G2617">
        <v>2.7629344463348389</v>
      </c>
      <c r="H2617">
        <v>1.8974032253026962E-2</v>
      </c>
      <c r="I2617">
        <v>80.931641344767428</v>
      </c>
      <c r="J2617">
        <v>1</v>
      </c>
      <c r="K2617" s="6" t="s">
        <v>4089</v>
      </c>
    </row>
    <row r="2618" spans="1:11" x14ac:dyDescent="0.3">
      <c r="A2618" s="5" t="str">
        <f t="shared" si="40"/>
        <v/>
      </c>
      <c r="B2618" t="s">
        <v>69</v>
      </c>
      <c r="C2618" t="s">
        <v>81</v>
      </c>
      <c r="D2618" s="8" t="s">
        <v>449</v>
      </c>
      <c r="E2618">
        <v>1</v>
      </c>
      <c r="F2618">
        <v>2.2835519313812256</v>
      </c>
      <c r="G2618">
        <v>2.3509271144866943</v>
      </c>
      <c r="H2618">
        <v>1.8291627988219261E-2</v>
      </c>
      <c r="I2618">
        <v>79.797291970688704</v>
      </c>
      <c r="J2618">
        <v>1</v>
      </c>
      <c r="K2618" s="6" t="s">
        <v>4090</v>
      </c>
    </row>
    <row r="2619" spans="1:11" x14ac:dyDescent="0.3">
      <c r="A2619" s="5" t="str">
        <f t="shared" si="40"/>
        <v/>
      </c>
      <c r="B2619" t="s">
        <v>69</v>
      </c>
      <c r="C2619" t="s">
        <v>81</v>
      </c>
      <c r="D2619" s="8" t="s">
        <v>449</v>
      </c>
      <c r="E2619">
        <v>2</v>
      </c>
      <c r="F2619">
        <v>1.9598326683044434</v>
      </c>
      <c r="G2619">
        <v>2.019989013671875</v>
      </c>
      <c r="H2619">
        <v>1.6748545691370964E-2</v>
      </c>
      <c r="I2619">
        <v>78.868399171026098</v>
      </c>
      <c r="J2619">
        <v>1</v>
      </c>
      <c r="K2619" s="6" t="s">
        <v>4091</v>
      </c>
    </row>
    <row r="2620" spans="1:11" x14ac:dyDescent="0.3">
      <c r="A2620" s="5" t="str">
        <f t="shared" si="40"/>
        <v/>
      </c>
      <c r="B2620" t="s">
        <v>69</v>
      </c>
      <c r="C2620" t="s">
        <v>81</v>
      </c>
      <c r="D2620" s="8" t="s">
        <v>449</v>
      </c>
      <c r="E2620">
        <v>3</v>
      </c>
      <c r="F2620">
        <v>1.7503647804260254</v>
      </c>
      <c r="G2620">
        <v>1.786579966545105</v>
      </c>
      <c r="H2620">
        <v>1.5120011754333973E-2</v>
      </c>
      <c r="I2620">
        <v>78.061673919232121</v>
      </c>
      <c r="J2620">
        <v>1</v>
      </c>
      <c r="K2620" s="6" t="s">
        <v>4092</v>
      </c>
    </row>
    <row r="2621" spans="1:11" x14ac:dyDescent="0.3">
      <c r="A2621" s="5" t="str">
        <f t="shared" si="40"/>
        <v/>
      </c>
      <c r="B2621" t="s">
        <v>69</v>
      </c>
      <c r="C2621" t="s">
        <v>81</v>
      </c>
      <c r="D2621" s="8" t="s">
        <v>449</v>
      </c>
      <c r="E2621">
        <v>4</v>
      </c>
      <c r="F2621">
        <v>1.5459638833999634</v>
      </c>
      <c r="G2621">
        <v>1.6038912534713745</v>
      </c>
      <c r="H2621">
        <v>1.3476881198585033E-2</v>
      </c>
      <c r="I2621">
        <v>77.224925819359839</v>
      </c>
      <c r="J2621">
        <v>1</v>
      </c>
      <c r="K2621" s="6" t="s">
        <v>4093</v>
      </c>
    </row>
    <row r="2622" spans="1:11" x14ac:dyDescent="0.3">
      <c r="A2622" s="5" t="str">
        <f t="shared" si="40"/>
        <v/>
      </c>
      <c r="B2622" t="s">
        <v>69</v>
      </c>
      <c r="C2622" t="s">
        <v>81</v>
      </c>
      <c r="D2622" s="8" t="s">
        <v>449</v>
      </c>
      <c r="E2622">
        <v>5</v>
      </c>
      <c r="F2622">
        <v>1.4250954389572144</v>
      </c>
      <c r="G2622">
        <v>1.4467896223068237</v>
      </c>
      <c r="H2622">
        <v>1.2021188624203205E-2</v>
      </c>
      <c r="I2622">
        <v>76.483364055128021</v>
      </c>
      <c r="J2622">
        <v>1</v>
      </c>
      <c r="K2622" s="6" t="s">
        <v>4094</v>
      </c>
    </row>
    <row r="2623" spans="1:11" x14ac:dyDescent="0.3">
      <c r="A2623" s="5" t="str">
        <f t="shared" si="40"/>
        <v/>
      </c>
      <c r="B2623" t="s">
        <v>69</v>
      </c>
      <c r="C2623" t="s">
        <v>81</v>
      </c>
      <c r="D2623" s="8" t="s">
        <v>449</v>
      </c>
      <c r="E2623">
        <v>6</v>
      </c>
      <c r="F2623">
        <v>1.3380694389343262</v>
      </c>
      <c r="G2623">
        <v>1.3590584993362427</v>
      </c>
      <c r="H2623">
        <v>1.0459111072123051E-2</v>
      </c>
      <c r="I2623">
        <v>76.145211499259972</v>
      </c>
      <c r="J2623">
        <v>1</v>
      </c>
      <c r="K2623" s="6" t="s">
        <v>4095</v>
      </c>
    </row>
    <row r="2624" spans="1:11" x14ac:dyDescent="0.3">
      <c r="A2624" s="5" t="str">
        <f t="shared" si="40"/>
        <v/>
      </c>
      <c r="B2624" t="s">
        <v>69</v>
      </c>
      <c r="C2624" t="s">
        <v>81</v>
      </c>
      <c r="D2624" s="8" t="s">
        <v>449</v>
      </c>
      <c r="E2624">
        <v>7</v>
      </c>
      <c r="F2624">
        <v>1.2841572761535645</v>
      </c>
      <c r="G2624">
        <v>1.3177969455718994</v>
      </c>
      <c r="H2624">
        <v>9.8486244678497314E-3</v>
      </c>
      <c r="I2624">
        <v>75.83277247626215</v>
      </c>
      <c r="J2624">
        <v>1</v>
      </c>
      <c r="K2624" s="6" t="s">
        <v>4096</v>
      </c>
    </row>
    <row r="2625" spans="1:11" x14ac:dyDescent="0.3">
      <c r="A2625" s="5" t="str">
        <f t="shared" si="40"/>
        <v/>
      </c>
      <c r="B2625" t="s">
        <v>69</v>
      </c>
      <c r="C2625" t="s">
        <v>81</v>
      </c>
      <c r="D2625" s="8" t="s">
        <v>449</v>
      </c>
      <c r="E2625">
        <v>8</v>
      </c>
      <c r="F2625">
        <v>1.0460273027420044</v>
      </c>
      <c r="G2625">
        <v>1.0717272758483887</v>
      </c>
      <c r="H2625">
        <v>1.0692085139453411E-2</v>
      </c>
      <c r="I2625">
        <v>75.732674102895302</v>
      </c>
      <c r="J2625">
        <v>1</v>
      </c>
      <c r="K2625" s="6" t="s">
        <v>4097</v>
      </c>
    </row>
    <row r="2626" spans="1:11" x14ac:dyDescent="0.3">
      <c r="A2626" s="5" t="str">
        <f t="shared" ref="A2626:A2689" si="41">IF(AND(category = B2626, subcategory=C2626, reportdate = D2626), E2626, "")</f>
        <v/>
      </c>
      <c r="B2626" t="s">
        <v>69</v>
      </c>
      <c r="C2626" t="s">
        <v>81</v>
      </c>
      <c r="D2626" s="8" t="s">
        <v>449</v>
      </c>
      <c r="E2626">
        <v>9</v>
      </c>
      <c r="F2626">
        <v>0.69173514842987061</v>
      </c>
      <c r="G2626">
        <v>0.7218431830406189</v>
      </c>
      <c r="H2626">
        <v>1.2347344309091568E-2</v>
      </c>
      <c r="I2626">
        <v>77.85323788252883</v>
      </c>
      <c r="J2626">
        <v>1</v>
      </c>
      <c r="K2626" s="6" t="s">
        <v>4098</v>
      </c>
    </row>
    <row r="2627" spans="1:11" x14ac:dyDescent="0.3">
      <c r="A2627" s="5" t="str">
        <f t="shared" si="41"/>
        <v/>
      </c>
      <c r="B2627" t="s">
        <v>69</v>
      </c>
      <c r="C2627" t="s">
        <v>81</v>
      </c>
      <c r="D2627" s="8" t="s">
        <v>449</v>
      </c>
      <c r="E2627">
        <v>10</v>
      </c>
      <c r="F2627">
        <v>0.28046754002571106</v>
      </c>
      <c r="G2627">
        <v>0.29859837889671326</v>
      </c>
      <c r="H2627">
        <v>1.3474229723215103E-2</v>
      </c>
      <c r="I2627">
        <v>82.112732291626685</v>
      </c>
      <c r="J2627">
        <v>1</v>
      </c>
      <c r="K2627" s="6" t="s">
        <v>4099</v>
      </c>
    </row>
    <row r="2628" spans="1:11" x14ac:dyDescent="0.3">
      <c r="A2628" s="5" t="str">
        <f t="shared" si="41"/>
        <v/>
      </c>
      <c r="B2628" t="s">
        <v>69</v>
      </c>
      <c r="C2628" t="s">
        <v>81</v>
      </c>
      <c r="D2628" s="8" t="s">
        <v>449</v>
      </c>
      <c r="E2628">
        <v>11</v>
      </c>
      <c r="F2628">
        <v>1.2363056652247906E-2</v>
      </c>
      <c r="G2628">
        <v>2.0589493215084076E-2</v>
      </c>
      <c r="H2628">
        <v>8.8323960080742836E-3</v>
      </c>
      <c r="I2628">
        <v>87.721652168009783</v>
      </c>
      <c r="J2628">
        <v>1</v>
      </c>
      <c r="K2628" s="6" t="s">
        <v>4100</v>
      </c>
    </row>
    <row r="2629" spans="1:11" x14ac:dyDescent="0.3">
      <c r="A2629" s="5" t="str">
        <f t="shared" si="41"/>
        <v/>
      </c>
      <c r="B2629" t="s">
        <v>69</v>
      </c>
      <c r="C2629" t="s">
        <v>81</v>
      </c>
      <c r="D2629" s="8" t="s">
        <v>449</v>
      </c>
      <c r="E2629">
        <v>12</v>
      </c>
      <c r="F2629">
        <v>0.15791298449039459</v>
      </c>
      <c r="G2629">
        <v>0.1496865451335907</v>
      </c>
      <c r="H2629">
        <v>8.8323960080742836E-3</v>
      </c>
      <c r="I2629">
        <v>92.725665534316633</v>
      </c>
      <c r="J2629">
        <v>1</v>
      </c>
      <c r="K2629" s="6" t="s">
        <v>4101</v>
      </c>
    </row>
    <row r="2630" spans="1:11" x14ac:dyDescent="0.3">
      <c r="A2630" s="5" t="str">
        <f t="shared" si="41"/>
        <v/>
      </c>
      <c r="B2630" t="s">
        <v>69</v>
      </c>
      <c r="C2630" t="s">
        <v>81</v>
      </c>
      <c r="D2630" s="8" t="s">
        <v>449</v>
      </c>
      <c r="E2630">
        <v>13</v>
      </c>
      <c r="F2630">
        <v>0.60148727893829346</v>
      </c>
      <c r="G2630">
        <v>0.59188830852508545</v>
      </c>
      <c r="H2630">
        <v>1.773032546043396E-2</v>
      </c>
      <c r="I2630">
        <v>96.75222046349657</v>
      </c>
      <c r="J2630">
        <v>1</v>
      </c>
      <c r="K2630" s="6" t="s">
        <v>4102</v>
      </c>
    </row>
    <row r="2631" spans="1:11" x14ac:dyDescent="0.3">
      <c r="A2631" s="5" t="str">
        <f t="shared" si="41"/>
        <v/>
      </c>
      <c r="B2631" t="s">
        <v>69</v>
      </c>
      <c r="C2631" t="s">
        <v>81</v>
      </c>
      <c r="D2631" s="8" t="s">
        <v>449</v>
      </c>
      <c r="E2631">
        <v>14</v>
      </c>
      <c r="F2631">
        <v>1.664360523223877</v>
      </c>
      <c r="G2631">
        <v>1.3993873596191406</v>
      </c>
      <c r="H2631">
        <v>2.1126735955476761E-2</v>
      </c>
      <c r="I2631">
        <v>100.68506786967563</v>
      </c>
      <c r="J2631">
        <v>0.5</v>
      </c>
      <c r="K2631" s="6" t="s">
        <v>4103</v>
      </c>
    </row>
    <row r="2632" spans="1:11" x14ac:dyDescent="0.3">
      <c r="A2632" s="5" t="str">
        <f t="shared" si="41"/>
        <v/>
      </c>
      <c r="B2632" t="s">
        <v>69</v>
      </c>
      <c r="C2632" t="s">
        <v>81</v>
      </c>
      <c r="D2632" s="8" t="s">
        <v>449</v>
      </c>
      <c r="E2632">
        <v>15</v>
      </c>
      <c r="F2632">
        <v>2.1890788078308105</v>
      </c>
      <c r="G2632">
        <v>0.89137965440750122</v>
      </c>
      <c r="H2632">
        <v>2.2156314924359322E-2</v>
      </c>
      <c r="I2632">
        <v>101.42816664336394</v>
      </c>
      <c r="J2632">
        <v>1</v>
      </c>
      <c r="K2632" s="6" t="s">
        <v>4104</v>
      </c>
    </row>
    <row r="2633" spans="1:11" x14ac:dyDescent="0.3">
      <c r="A2633" s="5" t="str">
        <f t="shared" si="41"/>
        <v/>
      </c>
      <c r="B2633" t="s">
        <v>69</v>
      </c>
      <c r="C2633" t="s">
        <v>81</v>
      </c>
      <c r="D2633" s="8" t="s">
        <v>449</v>
      </c>
      <c r="E2633">
        <v>16</v>
      </c>
      <c r="F2633">
        <v>2.709902286529541</v>
      </c>
      <c r="G2633">
        <v>2.0044450759887695</v>
      </c>
      <c r="H2633">
        <v>2.1493291482329369E-2</v>
      </c>
      <c r="I2633">
        <v>102.5671240569847</v>
      </c>
      <c r="J2633">
        <v>1</v>
      </c>
      <c r="K2633" s="6" t="s">
        <v>4105</v>
      </c>
    </row>
    <row r="2634" spans="1:11" x14ac:dyDescent="0.3">
      <c r="A2634" s="5" t="str">
        <f t="shared" si="41"/>
        <v/>
      </c>
      <c r="B2634" t="s">
        <v>69</v>
      </c>
      <c r="C2634" t="s">
        <v>81</v>
      </c>
      <c r="D2634" s="8" t="s">
        <v>449</v>
      </c>
      <c r="E2634">
        <v>17</v>
      </c>
      <c r="F2634">
        <v>2.9894697666168213</v>
      </c>
      <c r="G2634">
        <v>2.6057062149047852</v>
      </c>
      <c r="H2634">
        <v>2.02651247382164E-2</v>
      </c>
      <c r="I2634">
        <v>99.420720514750627</v>
      </c>
      <c r="J2634">
        <v>1</v>
      </c>
      <c r="K2634" s="6" t="s">
        <v>4106</v>
      </c>
    </row>
    <row r="2635" spans="1:11" x14ac:dyDescent="0.3">
      <c r="A2635" s="5" t="str">
        <f t="shared" si="41"/>
        <v/>
      </c>
      <c r="B2635" t="s">
        <v>69</v>
      </c>
      <c r="C2635" t="s">
        <v>81</v>
      </c>
      <c r="D2635" s="8" t="s">
        <v>449</v>
      </c>
      <c r="E2635">
        <v>18</v>
      </c>
      <c r="F2635">
        <v>3.3498413562774658</v>
      </c>
      <c r="G2635">
        <v>3.2086546421051025</v>
      </c>
      <c r="H2635">
        <v>1.9380772486329079E-2</v>
      </c>
      <c r="I2635">
        <v>95.998067201601586</v>
      </c>
      <c r="J2635">
        <v>0.5</v>
      </c>
      <c r="K2635" s="6" t="s">
        <v>4107</v>
      </c>
    </row>
    <row r="2636" spans="1:11" x14ac:dyDescent="0.3">
      <c r="A2636" s="5" t="str">
        <f t="shared" si="41"/>
        <v/>
      </c>
      <c r="B2636" t="s">
        <v>69</v>
      </c>
      <c r="C2636" t="s">
        <v>81</v>
      </c>
      <c r="D2636" s="8" t="s">
        <v>449</v>
      </c>
      <c r="E2636">
        <v>19</v>
      </c>
      <c r="F2636">
        <v>3.7250790596008301</v>
      </c>
      <c r="G2636">
        <v>4.152918815612793</v>
      </c>
      <c r="H2636">
        <v>1.9445890560746193E-2</v>
      </c>
      <c r="I2636">
        <v>93.507034864380998</v>
      </c>
      <c r="J2636">
        <v>1</v>
      </c>
      <c r="K2636" s="6" t="s">
        <v>4108</v>
      </c>
    </row>
    <row r="2637" spans="1:11" x14ac:dyDescent="0.3">
      <c r="A2637" s="5" t="str">
        <f t="shared" si="41"/>
        <v/>
      </c>
      <c r="B2637" t="s">
        <v>69</v>
      </c>
      <c r="C2637" t="s">
        <v>81</v>
      </c>
      <c r="D2637" s="8" t="s">
        <v>449</v>
      </c>
      <c r="E2637">
        <v>20</v>
      </c>
      <c r="F2637">
        <v>3.8038535118103027</v>
      </c>
      <c r="G2637">
        <v>4.0176482200622559</v>
      </c>
      <c r="H2637">
        <v>1.9005864858627319E-2</v>
      </c>
      <c r="I2637">
        <v>90.660619910355166</v>
      </c>
      <c r="J2637">
        <v>1</v>
      </c>
      <c r="K2637" s="6" t="s">
        <v>4109</v>
      </c>
    </row>
    <row r="2638" spans="1:11" x14ac:dyDescent="0.3">
      <c r="A2638" s="5" t="str">
        <f t="shared" si="41"/>
        <v/>
      </c>
      <c r="B2638" t="s">
        <v>69</v>
      </c>
      <c r="C2638" t="s">
        <v>81</v>
      </c>
      <c r="D2638" s="8" t="s">
        <v>449</v>
      </c>
      <c r="E2638">
        <v>21</v>
      </c>
      <c r="F2638">
        <v>3.6550240516662598</v>
      </c>
      <c r="G2638">
        <v>3.8211371898651123</v>
      </c>
      <c r="H2638">
        <v>1.8686935305595398E-2</v>
      </c>
      <c r="I2638">
        <v>87.159821232068708</v>
      </c>
      <c r="J2638">
        <v>1</v>
      </c>
      <c r="K2638" s="6" t="s">
        <v>4110</v>
      </c>
    </row>
    <row r="2639" spans="1:11" x14ac:dyDescent="0.3">
      <c r="A2639" s="5" t="str">
        <f t="shared" si="41"/>
        <v/>
      </c>
      <c r="B2639" t="s">
        <v>69</v>
      </c>
      <c r="C2639" t="s">
        <v>81</v>
      </c>
      <c r="D2639" s="8" t="s">
        <v>449</v>
      </c>
      <c r="E2639">
        <v>22</v>
      </c>
      <c r="F2639">
        <v>3.397191047668457</v>
      </c>
      <c r="G2639">
        <v>3.528367280960083</v>
      </c>
      <c r="H2639">
        <v>1.8223606050014496E-2</v>
      </c>
      <c r="I2639">
        <v>84.631288738462686</v>
      </c>
      <c r="J2639">
        <v>1</v>
      </c>
      <c r="K2639" s="6" t="s">
        <v>4111</v>
      </c>
    </row>
    <row r="2640" spans="1:11" x14ac:dyDescent="0.3">
      <c r="A2640" s="5" t="str">
        <f t="shared" si="41"/>
        <v/>
      </c>
      <c r="B2640" t="s">
        <v>69</v>
      </c>
      <c r="C2640" t="s">
        <v>81</v>
      </c>
      <c r="D2640" s="8" t="s">
        <v>449</v>
      </c>
      <c r="E2640">
        <v>23</v>
      </c>
      <c r="F2640">
        <v>3.0673658847808838</v>
      </c>
      <c r="G2640">
        <v>3.1541473865509033</v>
      </c>
      <c r="H2640">
        <v>1.9141064956784248E-2</v>
      </c>
      <c r="I2640">
        <v>82.879508675091714</v>
      </c>
      <c r="J2640">
        <v>1</v>
      </c>
      <c r="K2640" s="6" t="s">
        <v>4112</v>
      </c>
    </row>
    <row r="2641" spans="1:11" x14ac:dyDescent="0.3">
      <c r="A2641" s="5" t="str">
        <f t="shared" si="41"/>
        <v/>
      </c>
      <c r="B2641" t="s">
        <v>69</v>
      </c>
      <c r="C2641" t="s">
        <v>81</v>
      </c>
      <c r="D2641" s="8" t="s">
        <v>449</v>
      </c>
      <c r="E2641">
        <v>24</v>
      </c>
      <c r="F2641">
        <v>2.6587896347045898</v>
      </c>
      <c r="G2641">
        <v>2.7467026710510254</v>
      </c>
      <c r="H2641">
        <v>1.9115723669528961E-2</v>
      </c>
      <c r="I2641">
        <v>81.567782597257604</v>
      </c>
      <c r="J2641">
        <v>1</v>
      </c>
      <c r="K2641" s="6" t="s">
        <v>4113</v>
      </c>
    </row>
    <row r="2642" spans="1:11" x14ac:dyDescent="0.3">
      <c r="A2642" s="5" t="str">
        <f t="shared" si="41"/>
        <v/>
      </c>
      <c r="B2642" t="s">
        <v>69</v>
      </c>
      <c r="C2642" t="s">
        <v>81</v>
      </c>
      <c r="D2642" s="8" t="s">
        <v>450</v>
      </c>
      <c r="E2642">
        <v>1</v>
      </c>
      <c r="F2642">
        <v>2.0014350414276123</v>
      </c>
      <c r="G2642">
        <v>2.0273842811584473</v>
      </c>
      <c r="H2642">
        <v>1.9003147259354591E-2</v>
      </c>
      <c r="I2642">
        <v>78.930891221394873</v>
      </c>
      <c r="J2642">
        <v>1</v>
      </c>
      <c r="K2642" s="6" t="s">
        <v>4114</v>
      </c>
    </row>
    <row r="2643" spans="1:11" x14ac:dyDescent="0.3">
      <c r="A2643" s="5" t="str">
        <f t="shared" si="41"/>
        <v/>
      </c>
      <c r="B2643" t="s">
        <v>69</v>
      </c>
      <c r="C2643" t="s">
        <v>81</v>
      </c>
      <c r="D2643" s="8" t="s">
        <v>450</v>
      </c>
      <c r="E2643">
        <v>2</v>
      </c>
      <c r="F2643">
        <v>1.7334746122360229</v>
      </c>
      <c r="G2643">
        <v>1.730749249458313</v>
      </c>
      <c r="H2643">
        <v>1.7936369404196739E-2</v>
      </c>
      <c r="I2643">
        <v>78.207798846420687</v>
      </c>
      <c r="J2643">
        <v>1</v>
      </c>
      <c r="K2643" s="6" t="s">
        <v>4115</v>
      </c>
    </row>
    <row r="2644" spans="1:11" x14ac:dyDescent="0.3">
      <c r="A2644" s="5" t="str">
        <f t="shared" si="41"/>
        <v/>
      </c>
      <c r="B2644" t="s">
        <v>69</v>
      </c>
      <c r="C2644" t="s">
        <v>81</v>
      </c>
      <c r="D2644" s="8" t="s">
        <v>450</v>
      </c>
      <c r="E2644">
        <v>3</v>
      </c>
      <c r="F2644">
        <v>1.5194478034973145</v>
      </c>
      <c r="G2644">
        <v>1.534856915473938</v>
      </c>
      <c r="H2644">
        <v>1.6171786934137344E-2</v>
      </c>
      <c r="I2644">
        <v>76.60230058095938</v>
      </c>
      <c r="J2644">
        <v>1</v>
      </c>
      <c r="K2644" s="6" t="s">
        <v>4116</v>
      </c>
    </row>
    <row r="2645" spans="1:11" x14ac:dyDescent="0.3">
      <c r="A2645" s="5" t="str">
        <f t="shared" si="41"/>
        <v/>
      </c>
      <c r="B2645" t="s">
        <v>69</v>
      </c>
      <c r="C2645" t="s">
        <v>81</v>
      </c>
      <c r="D2645" s="8" t="s">
        <v>450</v>
      </c>
      <c r="E2645">
        <v>4</v>
      </c>
      <c r="F2645">
        <v>1.3567357063293457</v>
      </c>
      <c r="G2645">
        <v>1.365331768989563</v>
      </c>
      <c r="H2645">
        <v>1.4402098022401333E-2</v>
      </c>
      <c r="I2645">
        <v>75.637809734912224</v>
      </c>
      <c r="J2645">
        <v>1</v>
      </c>
      <c r="K2645" s="6" t="s">
        <v>4117</v>
      </c>
    </row>
    <row r="2646" spans="1:11" x14ac:dyDescent="0.3">
      <c r="A2646" s="5" t="str">
        <f t="shared" si="41"/>
        <v/>
      </c>
      <c r="B2646" t="s">
        <v>69</v>
      </c>
      <c r="C2646" t="s">
        <v>81</v>
      </c>
      <c r="D2646" s="8" t="s">
        <v>450</v>
      </c>
      <c r="E2646">
        <v>5</v>
      </c>
      <c r="F2646">
        <v>1.2319217920303345</v>
      </c>
      <c r="G2646">
        <v>1.228313684463501</v>
      </c>
      <c r="H2646">
        <v>1.2562323361635208E-2</v>
      </c>
      <c r="I2646">
        <v>74.68435745836878</v>
      </c>
      <c r="J2646">
        <v>1</v>
      </c>
      <c r="K2646" s="6" t="s">
        <v>4118</v>
      </c>
    </row>
    <row r="2647" spans="1:11" x14ac:dyDescent="0.3">
      <c r="A2647" s="5" t="str">
        <f t="shared" si="41"/>
        <v/>
      </c>
      <c r="B2647" t="s">
        <v>69</v>
      </c>
      <c r="C2647" t="s">
        <v>81</v>
      </c>
      <c r="D2647" s="8" t="s">
        <v>450</v>
      </c>
      <c r="E2647">
        <v>6</v>
      </c>
      <c r="F2647">
        <v>1.1545232534408569</v>
      </c>
      <c r="G2647">
        <v>1.1605492830276489</v>
      </c>
      <c r="H2647">
        <v>1.0935132391750813E-2</v>
      </c>
      <c r="I2647">
        <v>74.121429461995461</v>
      </c>
      <c r="J2647">
        <v>1</v>
      </c>
      <c r="K2647" s="6" t="s">
        <v>4119</v>
      </c>
    </row>
    <row r="2648" spans="1:11" x14ac:dyDescent="0.3">
      <c r="A2648" s="5" t="str">
        <f t="shared" si="41"/>
        <v/>
      </c>
      <c r="B2648" t="s">
        <v>69</v>
      </c>
      <c r="C2648" t="s">
        <v>81</v>
      </c>
      <c r="D2648" s="8" t="s">
        <v>450</v>
      </c>
      <c r="E2648">
        <v>7</v>
      </c>
      <c r="F2648">
        <v>1.1181069612503052</v>
      </c>
      <c r="G2648">
        <v>1.1226214170455933</v>
      </c>
      <c r="H2648">
        <v>1.0185545310378075E-2</v>
      </c>
      <c r="I2648">
        <v>73.18776844223639</v>
      </c>
      <c r="J2648">
        <v>1</v>
      </c>
      <c r="K2648" s="6" t="s">
        <v>4120</v>
      </c>
    </row>
    <row r="2649" spans="1:11" x14ac:dyDescent="0.3">
      <c r="A2649" s="5" t="str">
        <f t="shared" si="41"/>
        <v/>
      </c>
      <c r="B2649" t="s">
        <v>69</v>
      </c>
      <c r="C2649" t="s">
        <v>81</v>
      </c>
      <c r="D2649" s="8" t="s">
        <v>450</v>
      </c>
      <c r="E2649">
        <v>8</v>
      </c>
      <c r="F2649">
        <v>0.88643866777420044</v>
      </c>
      <c r="G2649">
        <v>0.89184069633483887</v>
      </c>
      <c r="H2649">
        <v>1.1487385258078575E-2</v>
      </c>
      <c r="I2649">
        <v>73.147433135023988</v>
      </c>
      <c r="J2649">
        <v>1</v>
      </c>
      <c r="K2649" s="6" t="s">
        <v>4121</v>
      </c>
    </row>
    <row r="2650" spans="1:11" x14ac:dyDescent="0.3">
      <c r="A2650" s="5" t="str">
        <f t="shared" si="41"/>
        <v/>
      </c>
      <c r="B2650" t="s">
        <v>69</v>
      </c>
      <c r="C2650" t="s">
        <v>81</v>
      </c>
      <c r="D2650" s="8" t="s">
        <v>450</v>
      </c>
      <c r="E2650">
        <v>9</v>
      </c>
      <c r="F2650">
        <v>0.50465166568756104</v>
      </c>
      <c r="G2650">
        <v>0.48092526197433472</v>
      </c>
      <c r="H2650">
        <v>1.3725349679589272E-2</v>
      </c>
      <c r="I2650">
        <v>75.933745395248891</v>
      </c>
      <c r="J2650">
        <v>1</v>
      </c>
      <c r="K2650" s="6" t="s">
        <v>4122</v>
      </c>
    </row>
    <row r="2651" spans="1:11" x14ac:dyDescent="0.3">
      <c r="A2651" s="5" t="str">
        <f t="shared" si="41"/>
        <v/>
      </c>
      <c r="B2651" t="s">
        <v>69</v>
      </c>
      <c r="C2651" t="s">
        <v>81</v>
      </c>
      <c r="D2651" s="8" t="s">
        <v>450</v>
      </c>
      <c r="E2651">
        <v>10</v>
      </c>
      <c r="F2651">
        <v>0.15577711164951324</v>
      </c>
      <c r="G2651">
        <v>0.15603050589561462</v>
      </c>
      <c r="H2651">
        <v>1.6496643424034119E-2</v>
      </c>
      <c r="I2651">
        <v>81.909424241069559</v>
      </c>
      <c r="J2651">
        <v>1</v>
      </c>
      <c r="K2651" s="6" t="s">
        <v>4123</v>
      </c>
    </row>
    <row r="2652" spans="1:11" x14ac:dyDescent="0.3">
      <c r="A2652" s="5" t="str">
        <f t="shared" si="41"/>
        <v/>
      </c>
      <c r="B2652" t="s">
        <v>69</v>
      </c>
      <c r="C2652" t="s">
        <v>81</v>
      </c>
      <c r="D2652" s="8" t="s">
        <v>450</v>
      </c>
      <c r="E2652">
        <v>11</v>
      </c>
      <c r="F2652">
        <v>-1.4226428233087063E-2</v>
      </c>
      <c r="G2652">
        <v>-2.2021561744622886E-4</v>
      </c>
      <c r="H2652">
        <v>1.9082950428128242E-2</v>
      </c>
      <c r="I2652">
        <v>89.780784939188166</v>
      </c>
      <c r="J2652">
        <v>1</v>
      </c>
      <c r="K2652" s="6" t="s">
        <v>4124</v>
      </c>
    </row>
    <row r="2653" spans="1:11" x14ac:dyDescent="0.3">
      <c r="A2653" s="5" t="str">
        <f t="shared" si="41"/>
        <v/>
      </c>
      <c r="B2653" t="s">
        <v>69</v>
      </c>
      <c r="C2653" t="s">
        <v>81</v>
      </c>
      <c r="D2653" s="8" t="s">
        <v>450</v>
      </c>
      <c r="E2653">
        <v>12</v>
      </c>
      <c r="F2653">
        <v>0.13042816519737244</v>
      </c>
      <c r="G2653">
        <v>0.17084154486656189</v>
      </c>
      <c r="H2653">
        <v>2.0696364343166351E-2</v>
      </c>
      <c r="I2653">
        <v>96.534938757294483</v>
      </c>
      <c r="J2653">
        <v>1</v>
      </c>
      <c r="K2653" s="6" t="s">
        <v>4125</v>
      </c>
    </row>
    <row r="2654" spans="1:11" x14ac:dyDescent="0.3">
      <c r="A2654" s="5" t="str">
        <f t="shared" si="41"/>
        <v/>
      </c>
      <c r="B2654" t="s">
        <v>69</v>
      </c>
      <c r="C2654" t="s">
        <v>81</v>
      </c>
      <c r="D2654" s="8" t="s">
        <v>450</v>
      </c>
      <c r="E2654">
        <v>13</v>
      </c>
      <c r="F2654">
        <v>0.58751994371414185</v>
      </c>
      <c r="G2654">
        <v>0.56383109092712402</v>
      </c>
      <c r="H2654">
        <v>2.1270884200930595E-2</v>
      </c>
      <c r="I2654">
        <v>100.0450013880244</v>
      </c>
      <c r="J2654">
        <v>1</v>
      </c>
      <c r="K2654" s="6" t="s">
        <v>4126</v>
      </c>
    </row>
    <row r="2655" spans="1:11" x14ac:dyDescent="0.3">
      <c r="A2655" s="5" t="str">
        <f t="shared" si="41"/>
        <v/>
      </c>
      <c r="B2655" t="s">
        <v>69</v>
      </c>
      <c r="C2655" t="s">
        <v>81</v>
      </c>
      <c r="D2655" s="8" t="s">
        <v>450</v>
      </c>
      <c r="E2655">
        <v>14</v>
      </c>
      <c r="F2655">
        <v>1.1884660720825195</v>
      </c>
      <c r="G2655">
        <v>1.1498993635177612</v>
      </c>
      <c r="H2655">
        <v>1.9439725205302238E-2</v>
      </c>
      <c r="I2655">
        <v>103.27572435573616</v>
      </c>
      <c r="J2655">
        <v>1</v>
      </c>
      <c r="K2655" s="6" t="s">
        <v>4127</v>
      </c>
    </row>
    <row r="2656" spans="1:11" x14ac:dyDescent="0.3">
      <c r="A2656" s="5" t="str">
        <f t="shared" si="41"/>
        <v/>
      </c>
      <c r="B2656" t="s">
        <v>69</v>
      </c>
      <c r="C2656" t="s">
        <v>81</v>
      </c>
      <c r="D2656" s="8" t="s">
        <v>450</v>
      </c>
      <c r="E2656">
        <v>15</v>
      </c>
      <c r="F2656">
        <v>1.8695127964019775</v>
      </c>
      <c r="G2656">
        <v>1.8659580945968628</v>
      </c>
      <c r="H2656">
        <v>1.0302911512553692E-2</v>
      </c>
      <c r="I2656">
        <v>105.97655213758597</v>
      </c>
      <c r="J2656">
        <v>1</v>
      </c>
      <c r="K2656" s="6" t="s">
        <v>4128</v>
      </c>
    </row>
    <row r="2657" spans="1:11" x14ac:dyDescent="0.3">
      <c r="A2657" s="5" t="str">
        <f t="shared" si="41"/>
        <v/>
      </c>
      <c r="B2657" t="s">
        <v>69</v>
      </c>
      <c r="C2657" t="s">
        <v>81</v>
      </c>
      <c r="D2657" s="8" t="s">
        <v>450</v>
      </c>
      <c r="E2657">
        <v>16</v>
      </c>
      <c r="F2657">
        <v>2.6286404132843018</v>
      </c>
      <c r="G2657">
        <v>2.6321952342987061</v>
      </c>
      <c r="H2657">
        <v>1.0302911512553692E-2</v>
      </c>
      <c r="I2657">
        <v>108.05706763928339</v>
      </c>
      <c r="J2657">
        <v>1</v>
      </c>
      <c r="K2657" s="6" t="s">
        <v>4129</v>
      </c>
    </row>
    <row r="2658" spans="1:11" x14ac:dyDescent="0.3">
      <c r="A2658" s="5" t="str">
        <f t="shared" si="41"/>
        <v/>
      </c>
      <c r="B2658" t="s">
        <v>69</v>
      </c>
      <c r="C2658" t="s">
        <v>81</v>
      </c>
      <c r="D2658" s="8" t="s">
        <v>450</v>
      </c>
      <c r="E2658">
        <v>17</v>
      </c>
      <c r="F2658">
        <v>3.3772773742675781</v>
      </c>
      <c r="G2658">
        <v>3.3795702457427979</v>
      </c>
      <c r="H2658">
        <v>1.9263770431280136E-2</v>
      </c>
      <c r="I2658">
        <v>109.18384035726136</v>
      </c>
      <c r="J2658">
        <v>1</v>
      </c>
      <c r="K2658" s="6" t="s">
        <v>4130</v>
      </c>
    </row>
    <row r="2659" spans="1:11" x14ac:dyDescent="0.3">
      <c r="A2659" s="5" t="str">
        <f t="shared" si="41"/>
        <v/>
      </c>
      <c r="B2659" t="s">
        <v>69</v>
      </c>
      <c r="C2659" t="s">
        <v>81</v>
      </c>
      <c r="D2659" s="8" t="s">
        <v>450</v>
      </c>
      <c r="E2659">
        <v>18</v>
      </c>
      <c r="F2659">
        <v>4.1044521331787109</v>
      </c>
      <c r="G2659">
        <v>3.5733675956726074</v>
      </c>
      <c r="H2659">
        <v>2.170763723552227E-2</v>
      </c>
      <c r="I2659">
        <v>109.08050640423409</v>
      </c>
      <c r="J2659">
        <v>0.5</v>
      </c>
      <c r="K2659" s="6" t="s">
        <v>4131</v>
      </c>
    </row>
    <row r="2660" spans="1:11" x14ac:dyDescent="0.3">
      <c r="A2660" s="5" t="str">
        <f t="shared" si="41"/>
        <v/>
      </c>
      <c r="B2660" t="s">
        <v>69</v>
      </c>
      <c r="C2660" t="s">
        <v>81</v>
      </c>
      <c r="D2660" s="8" t="s">
        <v>450</v>
      </c>
      <c r="E2660">
        <v>19</v>
      </c>
      <c r="F2660">
        <v>4.5471844673156738</v>
      </c>
      <c r="G2660">
        <v>3.3049051761627197</v>
      </c>
      <c r="H2660">
        <v>2.3207355290651321E-2</v>
      </c>
      <c r="I2660">
        <v>107.38368674238205</v>
      </c>
      <c r="J2660">
        <v>1</v>
      </c>
      <c r="K2660" s="6" t="s">
        <v>4132</v>
      </c>
    </row>
    <row r="2661" spans="1:11" x14ac:dyDescent="0.3">
      <c r="A2661" s="5" t="str">
        <f t="shared" si="41"/>
        <v/>
      </c>
      <c r="B2661" t="s">
        <v>69</v>
      </c>
      <c r="C2661" t="s">
        <v>81</v>
      </c>
      <c r="D2661" s="8" t="s">
        <v>450</v>
      </c>
      <c r="E2661">
        <v>20</v>
      </c>
      <c r="F2661">
        <v>4.5138640403747559</v>
      </c>
      <c r="G2661">
        <v>3.8090617656707764</v>
      </c>
      <c r="H2661">
        <v>2.252376452088356E-2</v>
      </c>
      <c r="I2661">
        <v>104.61218589407827</v>
      </c>
      <c r="J2661">
        <v>1</v>
      </c>
      <c r="K2661" s="6" t="s">
        <v>4133</v>
      </c>
    </row>
    <row r="2662" spans="1:11" x14ac:dyDescent="0.3">
      <c r="A2662" s="5" t="str">
        <f t="shared" si="41"/>
        <v/>
      </c>
      <c r="B2662" t="s">
        <v>69</v>
      </c>
      <c r="C2662" t="s">
        <v>81</v>
      </c>
      <c r="D2662" s="8" t="s">
        <v>450</v>
      </c>
      <c r="E2662">
        <v>21</v>
      </c>
      <c r="F2662">
        <v>4.2231020927429199</v>
      </c>
      <c r="G2662">
        <v>4.2151927947998047</v>
      </c>
      <c r="H2662">
        <v>2.1707817912101746E-2</v>
      </c>
      <c r="I2662">
        <v>98.822845733567064</v>
      </c>
      <c r="J2662">
        <v>0.5</v>
      </c>
      <c r="K2662" s="6" t="s">
        <v>4134</v>
      </c>
    </row>
    <row r="2663" spans="1:11" x14ac:dyDescent="0.3">
      <c r="A2663" s="5" t="str">
        <f t="shared" si="41"/>
        <v/>
      </c>
      <c r="B2663" t="s">
        <v>69</v>
      </c>
      <c r="C2663" t="s">
        <v>81</v>
      </c>
      <c r="D2663" s="8" t="s">
        <v>450</v>
      </c>
      <c r="E2663">
        <v>22</v>
      </c>
      <c r="F2663">
        <v>3.8751528263092041</v>
      </c>
      <c r="G2663">
        <v>4.1972198486328125</v>
      </c>
      <c r="H2663">
        <v>2.1344892680644989E-2</v>
      </c>
      <c r="I2663">
        <v>94.290563279699725</v>
      </c>
      <c r="J2663">
        <v>1</v>
      </c>
      <c r="K2663" s="6" t="s">
        <v>4135</v>
      </c>
    </row>
    <row r="2664" spans="1:11" x14ac:dyDescent="0.3">
      <c r="A2664" s="5" t="str">
        <f t="shared" si="41"/>
        <v/>
      </c>
      <c r="B2664" t="s">
        <v>69</v>
      </c>
      <c r="C2664" t="s">
        <v>81</v>
      </c>
      <c r="D2664" s="8" t="s">
        <v>450</v>
      </c>
      <c r="E2664">
        <v>23</v>
      </c>
      <c r="F2664">
        <v>3.545417308807373</v>
      </c>
      <c r="G2664">
        <v>3.7094776630401611</v>
      </c>
      <c r="H2664">
        <v>2.1445808932185173E-2</v>
      </c>
      <c r="I2664">
        <v>91.554082425592512</v>
      </c>
      <c r="J2664">
        <v>1</v>
      </c>
      <c r="K2664" s="6" t="s">
        <v>4136</v>
      </c>
    </row>
    <row r="2665" spans="1:11" x14ac:dyDescent="0.3">
      <c r="A2665" s="5" t="str">
        <f t="shared" si="41"/>
        <v/>
      </c>
      <c r="B2665" t="s">
        <v>69</v>
      </c>
      <c r="C2665" t="s">
        <v>81</v>
      </c>
      <c r="D2665" s="8" t="s">
        <v>450</v>
      </c>
      <c r="E2665">
        <v>24</v>
      </c>
      <c r="F2665">
        <v>3.1301770210266113</v>
      </c>
      <c r="G2665">
        <v>3.2278902530670166</v>
      </c>
      <c r="H2665">
        <v>2.0917417481541634E-2</v>
      </c>
      <c r="I2665">
        <v>89.151562766802371</v>
      </c>
      <c r="J2665">
        <v>1</v>
      </c>
      <c r="K2665" s="6" t="s">
        <v>4137</v>
      </c>
    </row>
    <row r="2666" spans="1:11" x14ac:dyDescent="0.3">
      <c r="A2666" s="5" t="str">
        <f t="shared" si="41"/>
        <v/>
      </c>
      <c r="B2666" t="s">
        <v>69</v>
      </c>
      <c r="C2666" t="s">
        <v>81</v>
      </c>
      <c r="D2666" s="8" t="s">
        <v>451</v>
      </c>
      <c r="E2666">
        <v>1</v>
      </c>
      <c r="F2666">
        <v>2.712019681930542</v>
      </c>
      <c r="G2666">
        <v>2.7807316780090332</v>
      </c>
      <c r="H2666">
        <v>2.0146928727626801E-2</v>
      </c>
      <c r="I2666">
        <v>87.29035527634565</v>
      </c>
      <c r="J2666">
        <v>1</v>
      </c>
      <c r="K2666" s="6" t="s">
        <v>4138</v>
      </c>
    </row>
    <row r="2667" spans="1:11" x14ac:dyDescent="0.3">
      <c r="A2667" s="5" t="str">
        <f t="shared" si="41"/>
        <v/>
      </c>
      <c r="B2667" t="s">
        <v>69</v>
      </c>
      <c r="C2667" t="s">
        <v>81</v>
      </c>
      <c r="D2667" s="8" t="s">
        <v>451</v>
      </c>
      <c r="E2667">
        <v>2</v>
      </c>
      <c r="F2667">
        <v>2.3508927822113037</v>
      </c>
      <c r="G2667">
        <v>2.3796756267547607</v>
      </c>
      <c r="H2667">
        <v>1.8948944285511971E-2</v>
      </c>
      <c r="I2667">
        <v>85.414652148095584</v>
      </c>
      <c r="J2667">
        <v>1</v>
      </c>
      <c r="K2667" s="6" t="s">
        <v>4139</v>
      </c>
    </row>
    <row r="2668" spans="1:11" x14ac:dyDescent="0.3">
      <c r="A2668" s="5" t="str">
        <f t="shared" si="41"/>
        <v/>
      </c>
      <c r="B2668" t="s">
        <v>69</v>
      </c>
      <c r="C2668" t="s">
        <v>81</v>
      </c>
      <c r="D2668" s="8" t="s">
        <v>451</v>
      </c>
      <c r="E2668">
        <v>3</v>
      </c>
      <c r="F2668">
        <v>2.0876941680908203</v>
      </c>
      <c r="G2668">
        <v>2.087674617767334</v>
      </c>
      <c r="H2668">
        <v>1.7115499824285507E-2</v>
      </c>
      <c r="I2668">
        <v>83.695216299299474</v>
      </c>
      <c r="J2668">
        <v>1</v>
      </c>
      <c r="K2668" s="6" t="s">
        <v>4140</v>
      </c>
    </row>
    <row r="2669" spans="1:11" x14ac:dyDescent="0.3">
      <c r="A2669" s="5" t="str">
        <f t="shared" si="41"/>
        <v/>
      </c>
      <c r="B2669" t="s">
        <v>69</v>
      </c>
      <c r="C2669" t="s">
        <v>81</v>
      </c>
      <c r="D2669" s="8" t="s">
        <v>451</v>
      </c>
      <c r="E2669">
        <v>4</v>
      </c>
      <c r="F2669">
        <v>1.8542991876602173</v>
      </c>
      <c r="G2669">
        <v>1.8582080602645874</v>
      </c>
      <c r="H2669">
        <v>1.5282449312508106E-2</v>
      </c>
      <c r="I2669">
        <v>82.565154957055043</v>
      </c>
      <c r="J2669">
        <v>1</v>
      </c>
      <c r="K2669" s="6" t="s">
        <v>4141</v>
      </c>
    </row>
    <row r="2670" spans="1:11" x14ac:dyDescent="0.3">
      <c r="A2670" s="5" t="str">
        <f t="shared" si="41"/>
        <v/>
      </c>
      <c r="B2670" t="s">
        <v>69</v>
      </c>
      <c r="C2670" t="s">
        <v>81</v>
      </c>
      <c r="D2670" s="8" t="s">
        <v>451</v>
      </c>
      <c r="E2670">
        <v>5</v>
      </c>
      <c r="F2670">
        <v>1.6858559846878052</v>
      </c>
      <c r="G2670">
        <v>1.6556394100189209</v>
      </c>
      <c r="H2670">
        <v>1.3629070483148098E-2</v>
      </c>
      <c r="I2670">
        <v>80.759547607596858</v>
      </c>
      <c r="J2670">
        <v>1</v>
      </c>
      <c r="K2670" s="6" t="s">
        <v>4142</v>
      </c>
    </row>
    <row r="2671" spans="1:11" x14ac:dyDescent="0.3">
      <c r="A2671" s="5" t="str">
        <f t="shared" si="41"/>
        <v/>
      </c>
      <c r="B2671" t="s">
        <v>69</v>
      </c>
      <c r="C2671" t="s">
        <v>81</v>
      </c>
      <c r="D2671" s="8" t="s">
        <v>451</v>
      </c>
      <c r="E2671">
        <v>6</v>
      </c>
      <c r="F2671">
        <v>1.5485703945159912</v>
      </c>
      <c r="G2671">
        <v>1.5373052358627319</v>
      </c>
      <c r="H2671">
        <v>1.1805340647697449E-2</v>
      </c>
      <c r="I2671">
        <v>80.274923324290796</v>
      </c>
      <c r="J2671">
        <v>1</v>
      </c>
      <c r="K2671" s="6" t="s">
        <v>4143</v>
      </c>
    </row>
    <row r="2672" spans="1:11" x14ac:dyDescent="0.3">
      <c r="A2672" s="5" t="str">
        <f t="shared" si="41"/>
        <v/>
      </c>
      <c r="B2672" t="s">
        <v>69</v>
      </c>
      <c r="C2672" t="s">
        <v>81</v>
      </c>
      <c r="D2672" s="8" t="s">
        <v>451</v>
      </c>
      <c r="E2672">
        <v>7</v>
      </c>
      <c r="F2672">
        <v>1.45503830909729</v>
      </c>
      <c r="G2672">
        <v>1.4447232484817505</v>
      </c>
      <c r="H2672">
        <v>1.1085232719779015E-2</v>
      </c>
      <c r="I2672">
        <v>79.825346727828844</v>
      </c>
      <c r="J2672">
        <v>1</v>
      </c>
      <c r="K2672" s="6" t="s">
        <v>4144</v>
      </c>
    </row>
    <row r="2673" spans="1:11" x14ac:dyDescent="0.3">
      <c r="A2673" s="5" t="str">
        <f t="shared" si="41"/>
        <v/>
      </c>
      <c r="B2673" t="s">
        <v>69</v>
      </c>
      <c r="C2673" t="s">
        <v>81</v>
      </c>
      <c r="D2673" s="8" t="s">
        <v>451</v>
      </c>
      <c r="E2673">
        <v>8</v>
      </c>
      <c r="F2673">
        <v>1.2668157815933228</v>
      </c>
      <c r="G2673">
        <v>1.2141549587249756</v>
      </c>
      <c r="H2673">
        <v>1.2350092642009258E-2</v>
      </c>
      <c r="I2673">
        <v>79.255335081929161</v>
      </c>
      <c r="J2673">
        <v>1</v>
      </c>
      <c r="K2673" s="6" t="s">
        <v>4145</v>
      </c>
    </row>
    <row r="2674" spans="1:11" x14ac:dyDescent="0.3">
      <c r="A2674" s="5" t="str">
        <f t="shared" si="41"/>
        <v/>
      </c>
      <c r="B2674" t="s">
        <v>69</v>
      </c>
      <c r="C2674" t="s">
        <v>81</v>
      </c>
      <c r="D2674" s="8" t="s">
        <v>451</v>
      </c>
      <c r="E2674">
        <v>9</v>
      </c>
      <c r="F2674">
        <v>0.9300951361656189</v>
      </c>
      <c r="G2674">
        <v>0.86098551750183105</v>
      </c>
      <c r="H2674">
        <v>1.441260427236557E-2</v>
      </c>
      <c r="I2674">
        <v>81.466537401307761</v>
      </c>
      <c r="J2674">
        <v>1</v>
      </c>
      <c r="K2674" s="6" t="s">
        <v>4146</v>
      </c>
    </row>
    <row r="2675" spans="1:11" x14ac:dyDescent="0.3">
      <c r="A2675" s="5" t="str">
        <f t="shared" si="41"/>
        <v/>
      </c>
      <c r="B2675" t="s">
        <v>69</v>
      </c>
      <c r="C2675" t="s">
        <v>81</v>
      </c>
      <c r="D2675" s="8" t="s">
        <v>451</v>
      </c>
      <c r="E2675">
        <v>10</v>
      </c>
      <c r="F2675">
        <v>0.66196757555007935</v>
      </c>
      <c r="G2675">
        <v>0.63302063941955566</v>
      </c>
      <c r="H2675">
        <v>1.7053041607141495E-2</v>
      </c>
      <c r="I2675">
        <v>87.823723365281666</v>
      </c>
      <c r="J2675">
        <v>1</v>
      </c>
      <c r="K2675" s="6" t="s">
        <v>4147</v>
      </c>
    </row>
    <row r="2676" spans="1:11" x14ac:dyDescent="0.3">
      <c r="A2676" s="5" t="str">
        <f t="shared" si="41"/>
        <v/>
      </c>
      <c r="B2676" t="s">
        <v>69</v>
      </c>
      <c r="C2676" t="s">
        <v>81</v>
      </c>
      <c r="D2676" s="8" t="s">
        <v>451</v>
      </c>
      <c r="E2676">
        <v>11</v>
      </c>
      <c r="F2676">
        <v>0.59171456098556519</v>
      </c>
      <c r="G2676">
        <v>0.59947645664215088</v>
      </c>
      <c r="H2676">
        <v>1.9219603389501572E-2</v>
      </c>
      <c r="I2676">
        <v>94.858602246790824</v>
      </c>
      <c r="J2676">
        <v>1</v>
      </c>
      <c r="K2676" s="6" t="s">
        <v>4148</v>
      </c>
    </row>
    <row r="2677" spans="1:11" x14ac:dyDescent="0.3">
      <c r="A2677" s="5" t="str">
        <f t="shared" si="41"/>
        <v/>
      </c>
      <c r="B2677" t="s">
        <v>69</v>
      </c>
      <c r="C2677" t="s">
        <v>81</v>
      </c>
      <c r="D2677" s="8" t="s">
        <v>451</v>
      </c>
      <c r="E2677">
        <v>12</v>
      </c>
      <c r="F2677">
        <v>0.84836775064468384</v>
      </c>
      <c r="G2677">
        <v>0.84197938442230225</v>
      </c>
      <c r="H2677">
        <v>2.0349867641925812E-2</v>
      </c>
      <c r="I2677">
        <v>101.05500463377419</v>
      </c>
      <c r="J2677">
        <v>1</v>
      </c>
      <c r="K2677" s="6" t="s">
        <v>4149</v>
      </c>
    </row>
    <row r="2678" spans="1:11" x14ac:dyDescent="0.3">
      <c r="A2678" s="5" t="str">
        <f t="shared" si="41"/>
        <v/>
      </c>
      <c r="B2678" t="s">
        <v>69</v>
      </c>
      <c r="C2678" t="s">
        <v>81</v>
      </c>
      <c r="D2678" s="8" t="s">
        <v>451</v>
      </c>
      <c r="E2678">
        <v>13</v>
      </c>
      <c r="F2678">
        <v>1.2631599903106689</v>
      </c>
      <c r="G2678">
        <v>1.2238389253616333</v>
      </c>
      <c r="H2678">
        <v>1.9035130739212036E-2</v>
      </c>
      <c r="I2678">
        <v>105.53016971551058</v>
      </c>
      <c r="J2678">
        <v>1</v>
      </c>
      <c r="K2678" s="6" t="s">
        <v>4150</v>
      </c>
    </row>
    <row r="2679" spans="1:11" x14ac:dyDescent="0.3">
      <c r="A2679" s="5" t="str">
        <f t="shared" si="41"/>
        <v/>
      </c>
      <c r="B2679" t="s">
        <v>69</v>
      </c>
      <c r="C2679" t="s">
        <v>81</v>
      </c>
      <c r="D2679" s="8" t="s">
        <v>451</v>
      </c>
      <c r="E2679">
        <v>14</v>
      </c>
      <c r="F2679">
        <v>1.7293612957000732</v>
      </c>
      <c r="G2679">
        <v>1.7425075769424438</v>
      </c>
      <c r="H2679">
        <v>1.0289411060512066E-2</v>
      </c>
      <c r="I2679">
        <v>107.83913246975466</v>
      </c>
      <c r="J2679">
        <v>1</v>
      </c>
      <c r="K2679" s="6" t="s">
        <v>4151</v>
      </c>
    </row>
    <row r="2680" spans="1:11" x14ac:dyDescent="0.3">
      <c r="A2680" s="5" t="str">
        <f t="shared" si="41"/>
        <v/>
      </c>
      <c r="B2680" t="s">
        <v>69</v>
      </c>
      <c r="C2680" t="s">
        <v>81</v>
      </c>
      <c r="D2680" s="8" t="s">
        <v>451</v>
      </c>
      <c r="E2680">
        <v>15</v>
      </c>
      <c r="F2680">
        <v>2.4262616634368896</v>
      </c>
      <c r="G2680">
        <v>2.4131155014038086</v>
      </c>
      <c r="H2680">
        <v>1.0289411060512066E-2</v>
      </c>
      <c r="I2680">
        <v>109.31192292925587</v>
      </c>
      <c r="J2680">
        <v>1</v>
      </c>
      <c r="K2680" s="6" t="s">
        <v>4152</v>
      </c>
    </row>
    <row r="2681" spans="1:11" x14ac:dyDescent="0.3">
      <c r="A2681" s="5" t="str">
        <f t="shared" si="41"/>
        <v/>
      </c>
      <c r="B2681" t="s">
        <v>69</v>
      </c>
      <c r="C2681" t="s">
        <v>81</v>
      </c>
      <c r="D2681" s="8" t="s">
        <v>451</v>
      </c>
      <c r="E2681">
        <v>16</v>
      </c>
      <c r="F2681">
        <v>3.1116461753845215</v>
      </c>
      <c r="G2681">
        <v>3.0457189083099365</v>
      </c>
      <c r="H2681">
        <v>1.9635437056422234E-2</v>
      </c>
      <c r="I2681">
        <v>109.57004845482834</v>
      </c>
      <c r="J2681">
        <v>1</v>
      </c>
      <c r="K2681" s="6" t="s">
        <v>4153</v>
      </c>
    </row>
    <row r="2682" spans="1:11" x14ac:dyDescent="0.3">
      <c r="A2682" s="5" t="str">
        <f t="shared" si="41"/>
        <v/>
      </c>
      <c r="B2682" t="s">
        <v>69</v>
      </c>
      <c r="C2682" t="s">
        <v>81</v>
      </c>
      <c r="D2682" s="8" t="s">
        <v>451</v>
      </c>
      <c r="E2682">
        <v>17</v>
      </c>
      <c r="F2682">
        <v>3.7225637435913086</v>
      </c>
      <c r="G2682">
        <v>3.3110613822937012</v>
      </c>
      <c r="H2682">
        <v>2.185683511197567E-2</v>
      </c>
      <c r="I2682">
        <v>109.15035578430528</v>
      </c>
      <c r="J2682">
        <v>0.5</v>
      </c>
      <c r="K2682" s="6" t="s">
        <v>4154</v>
      </c>
    </row>
    <row r="2683" spans="1:11" x14ac:dyDescent="0.3">
      <c r="A2683" s="5" t="str">
        <f t="shared" si="41"/>
        <v/>
      </c>
      <c r="B2683" t="s">
        <v>69</v>
      </c>
      <c r="C2683" t="s">
        <v>81</v>
      </c>
      <c r="D2683" s="8" t="s">
        <v>451</v>
      </c>
      <c r="E2683">
        <v>18</v>
      </c>
      <c r="F2683">
        <v>4.3238735198974609</v>
      </c>
      <c r="G2683">
        <v>3.0337667465209961</v>
      </c>
      <c r="H2683">
        <v>2.3915546014904976E-2</v>
      </c>
      <c r="I2683">
        <v>107.95227887917724</v>
      </c>
      <c r="J2683">
        <v>1</v>
      </c>
      <c r="K2683" s="6" t="s">
        <v>4155</v>
      </c>
    </row>
    <row r="2684" spans="1:11" x14ac:dyDescent="0.3">
      <c r="A2684" s="5" t="str">
        <f t="shared" si="41"/>
        <v/>
      </c>
      <c r="B2684" t="s">
        <v>69</v>
      </c>
      <c r="C2684" t="s">
        <v>81</v>
      </c>
      <c r="D2684" s="8" t="s">
        <v>451</v>
      </c>
      <c r="E2684">
        <v>19</v>
      </c>
      <c r="F2684">
        <v>4.5510401725769043</v>
      </c>
      <c r="G2684">
        <v>3.8281459808349609</v>
      </c>
      <c r="H2684">
        <v>2.3340038955211639E-2</v>
      </c>
      <c r="I2684">
        <v>104.85403993015944</v>
      </c>
      <c r="J2684">
        <v>1</v>
      </c>
      <c r="K2684" s="6" t="s">
        <v>4156</v>
      </c>
    </row>
    <row r="2685" spans="1:11" x14ac:dyDescent="0.3">
      <c r="A2685" s="5" t="str">
        <f t="shared" si="41"/>
        <v/>
      </c>
      <c r="B2685" t="s">
        <v>69</v>
      </c>
      <c r="C2685" t="s">
        <v>81</v>
      </c>
      <c r="D2685" s="8" t="s">
        <v>451</v>
      </c>
      <c r="E2685">
        <v>20</v>
      </c>
      <c r="F2685">
        <v>4.4354944229125977</v>
      </c>
      <c r="G2685">
        <v>3.911602258682251</v>
      </c>
      <c r="H2685">
        <v>2.247159369289875E-2</v>
      </c>
      <c r="I2685">
        <v>100.18876399131511</v>
      </c>
      <c r="J2685">
        <v>1</v>
      </c>
      <c r="K2685" s="6" t="s">
        <v>4157</v>
      </c>
    </row>
    <row r="2686" spans="1:11" x14ac:dyDescent="0.3">
      <c r="A2686" s="5" t="str">
        <f t="shared" si="41"/>
        <v/>
      </c>
      <c r="B2686" t="s">
        <v>69</v>
      </c>
      <c r="C2686" t="s">
        <v>81</v>
      </c>
      <c r="D2686" s="8" t="s">
        <v>451</v>
      </c>
      <c r="E2686">
        <v>21</v>
      </c>
      <c r="F2686">
        <v>4.1352701187133789</v>
      </c>
      <c r="G2686">
        <v>4.178248405456543</v>
      </c>
      <c r="H2686">
        <v>2.147364430129528E-2</v>
      </c>
      <c r="I2686">
        <v>93.968648247546071</v>
      </c>
      <c r="J2686">
        <v>0.5</v>
      </c>
      <c r="K2686" s="6" t="s">
        <v>4158</v>
      </c>
    </row>
    <row r="2687" spans="1:11" x14ac:dyDescent="0.3">
      <c r="A2687" s="5" t="str">
        <f t="shared" si="41"/>
        <v/>
      </c>
      <c r="B2687" t="s">
        <v>69</v>
      </c>
      <c r="C2687" t="s">
        <v>81</v>
      </c>
      <c r="D2687" s="8" t="s">
        <v>451</v>
      </c>
      <c r="E2687">
        <v>22</v>
      </c>
      <c r="F2687">
        <v>3.8204002380371094</v>
      </c>
      <c r="G2687">
        <v>4.0968513488769531</v>
      </c>
      <c r="H2687">
        <v>2.1187456324696541E-2</v>
      </c>
      <c r="I2687">
        <v>91.294415911918904</v>
      </c>
      <c r="J2687">
        <v>1</v>
      </c>
      <c r="K2687" s="6" t="s">
        <v>4159</v>
      </c>
    </row>
    <row r="2688" spans="1:11" x14ac:dyDescent="0.3">
      <c r="A2688" s="5" t="str">
        <f t="shared" si="41"/>
        <v/>
      </c>
      <c r="B2688" t="s">
        <v>69</v>
      </c>
      <c r="C2688" t="s">
        <v>81</v>
      </c>
      <c r="D2688" s="8" t="s">
        <v>451</v>
      </c>
      <c r="E2688">
        <v>23</v>
      </c>
      <c r="F2688">
        <v>3.4266016483306885</v>
      </c>
      <c r="G2688">
        <v>3.6305313110351563</v>
      </c>
      <c r="H2688">
        <v>2.1310869604349136E-2</v>
      </c>
      <c r="I2688">
        <v>89.169948576394731</v>
      </c>
      <c r="J2688">
        <v>1</v>
      </c>
      <c r="K2688" s="6" t="s">
        <v>4160</v>
      </c>
    </row>
    <row r="2689" spans="1:11" x14ac:dyDescent="0.3">
      <c r="A2689" s="5" t="str">
        <f t="shared" si="41"/>
        <v/>
      </c>
      <c r="B2689" t="s">
        <v>69</v>
      </c>
      <c r="C2689" t="s">
        <v>81</v>
      </c>
      <c r="D2689" s="8" t="s">
        <v>451</v>
      </c>
      <c r="E2689">
        <v>24</v>
      </c>
      <c r="F2689">
        <v>2.9685673713684082</v>
      </c>
      <c r="G2689">
        <v>3.1369647979736328</v>
      </c>
      <c r="H2689">
        <v>2.0609933882951736E-2</v>
      </c>
      <c r="I2689">
        <v>86.715200471558362</v>
      </c>
      <c r="J2689">
        <v>1</v>
      </c>
      <c r="K2689" s="6" t="s">
        <v>4161</v>
      </c>
    </row>
    <row r="2690" spans="1:11" x14ac:dyDescent="0.3">
      <c r="A2690" s="5" t="str">
        <f t="shared" ref="A2690:A2753" si="42">IF(AND(category = B2690, subcategory=C2690, reportdate = D2690), E2690, "")</f>
        <v/>
      </c>
      <c r="B2690" t="s">
        <v>69</v>
      </c>
      <c r="C2690" t="s">
        <v>82</v>
      </c>
      <c r="D2690" s="8" t="s">
        <v>452</v>
      </c>
      <c r="E2690">
        <v>1</v>
      </c>
      <c r="F2690">
        <v>1.0397497415542603</v>
      </c>
      <c r="G2690">
        <v>1.0361654758453369</v>
      </c>
      <c r="H2690">
        <v>5.8351852931082249E-3</v>
      </c>
      <c r="I2690">
        <v>72.164909959769815</v>
      </c>
      <c r="K2690" s="6" t="s">
        <v>4162</v>
      </c>
    </row>
    <row r="2691" spans="1:11" x14ac:dyDescent="0.3">
      <c r="A2691" s="5" t="str">
        <f t="shared" si="42"/>
        <v/>
      </c>
      <c r="B2691" t="s">
        <v>69</v>
      </c>
      <c r="C2691" t="s">
        <v>82</v>
      </c>
      <c r="D2691" s="8" t="s">
        <v>453</v>
      </c>
      <c r="E2691">
        <v>1</v>
      </c>
      <c r="F2691">
        <v>1.123233437538147</v>
      </c>
      <c r="G2691">
        <v>1.1434469223022461</v>
      </c>
      <c r="H2691">
        <v>6.044355221092701E-3</v>
      </c>
      <c r="I2691">
        <v>74.091544939700739</v>
      </c>
      <c r="K2691" s="6" t="s">
        <v>4163</v>
      </c>
    </row>
    <row r="2692" spans="1:11" x14ac:dyDescent="0.3">
      <c r="A2692" s="5" t="str">
        <f t="shared" si="42"/>
        <v/>
      </c>
      <c r="B2692" t="s">
        <v>69</v>
      </c>
      <c r="C2692" t="s">
        <v>82</v>
      </c>
      <c r="D2692" s="8" t="s">
        <v>454</v>
      </c>
      <c r="E2692">
        <v>2</v>
      </c>
      <c r="F2692">
        <v>0.87083494663238525</v>
      </c>
      <c r="G2692">
        <v>0.86141282320022583</v>
      </c>
      <c r="H2692">
        <v>5.2357404492795467E-3</v>
      </c>
      <c r="I2692">
        <v>70.777292995218431</v>
      </c>
      <c r="K2692" s="6" t="s">
        <v>4164</v>
      </c>
    </row>
    <row r="2693" spans="1:11" x14ac:dyDescent="0.3">
      <c r="A2693" s="5" t="str">
        <f t="shared" si="42"/>
        <v/>
      </c>
      <c r="B2693" t="s">
        <v>69</v>
      </c>
      <c r="C2693" t="s">
        <v>82</v>
      </c>
      <c r="D2693" s="8" t="s">
        <v>455</v>
      </c>
      <c r="E2693">
        <v>2</v>
      </c>
      <c r="F2693">
        <v>0.95073467493057251</v>
      </c>
      <c r="G2693">
        <v>0.96086931228637695</v>
      </c>
      <c r="H2693">
        <v>5.4804962128400803E-3</v>
      </c>
      <c r="I2693">
        <v>73.532014656536546</v>
      </c>
      <c r="K2693" s="6" t="s">
        <v>4165</v>
      </c>
    </row>
    <row r="2694" spans="1:11" x14ac:dyDescent="0.3">
      <c r="A2694" s="5" t="str">
        <f t="shared" si="42"/>
        <v/>
      </c>
      <c r="B2694" t="s">
        <v>69</v>
      </c>
      <c r="C2694" t="s">
        <v>82</v>
      </c>
      <c r="D2694" s="8" t="s">
        <v>456</v>
      </c>
      <c r="E2694">
        <v>3</v>
      </c>
      <c r="F2694">
        <v>0.76214140653610229</v>
      </c>
      <c r="G2694">
        <v>0.74767434597015381</v>
      </c>
      <c r="H2694">
        <v>4.6630813740193844E-3</v>
      </c>
      <c r="I2694">
        <v>69.738781867071893</v>
      </c>
      <c r="K2694" s="6" t="s">
        <v>4166</v>
      </c>
    </row>
    <row r="2695" spans="1:11" x14ac:dyDescent="0.3">
      <c r="A2695" s="5" t="str">
        <f t="shared" si="42"/>
        <v/>
      </c>
      <c r="B2695" t="s">
        <v>69</v>
      </c>
      <c r="C2695" t="s">
        <v>82</v>
      </c>
      <c r="D2695" s="8" t="s">
        <v>457</v>
      </c>
      <c r="E2695">
        <v>3</v>
      </c>
      <c r="F2695">
        <v>0.82479953765869141</v>
      </c>
      <c r="G2695">
        <v>0.83392196893692017</v>
      </c>
      <c r="H2695">
        <v>4.8582344315946102E-3</v>
      </c>
      <c r="I2695">
        <v>72.812984242203498</v>
      </c>
      <c r="K2695" s="6" t="s">
        <v>4167</v>
      </c>
    </row>
    <row r="2696" spans="1:11" x14ac:dyDescent="0.3">
      <c r="A2696" s="5" t="str">
        <f t="shared" si="42"/>
        <v/>
      </c>
      <c r="B2696" t="s">
        <v>69</v>
      </c>
      <c r="C2696" t="s">
        <v>82</v>
      </c>
      <c r="D2696" s="8" t="s">
        <v>457</v>
      </c>
      <c r="E2696">
        <v>4</v>
      </c>
      <c r="F2696">
        <v>0.73114770650863647</v>
      </c>
      <c r="G2696">
        <v>0.74577611684799194</v>
      </c>
      <c r="H2696">
        <v>4.3084188364446163E-3</v>
      </c>
      <c r="I2696">
        <v>71.866940868680743</v>
      </c>
      <c r="K2696" s="6" t="s">
        <v>4168</v>
      </c>
    </row>
    <row r="2697" spans="1:11" x14ac:dyDescent="0.3">
      <c r="A2697" s="5" t="str">
        <f t="shared" si="42"/>
        <v/>
      </c>
      <c r="B2697" t="s">
        <v>69</v>
      </c>
      <c r="C2697" t="s">
        <v>82</v>
      </c>
      <c r="D2697" s="8" t="s">
        <v>458</v>
      </c>
      <c r="E2697">
        <v>4</v>
      </c>
      <c r="F2697">
        <v>0.68261444568634033</v>
      </c>
      <c r="G2697">
        <v>0.67347806692123413</v>
      </c>
      <c r="H2697">
        <v>4.0795193053781986E-3</v>
      </c>
      <c r="I2697">
        <v>68.965957229470334</v>
      </c>
      <c r="K2697" s="6" t="s">
        <v>4169</v>
      </c>
    </row>
    <row r="2698" spans="1:11" x14ac:dyDescent="0.3">
      <c r="A2698" s="5" t="str">
        <f t="shared" si="42"/>
        <v/>
      </c>
      <c r="B2698" t="s">
        <v>69</v>
      </c>
      <c r="C2698" t="s">
        <v>82</v>
      </c>
      <c r="D2698" s="8" t="s">
        <v>458</v>
      </c>
      <c r="E2698">
        <v>5</v>
      </c>
      <c r="F2698">
        <v>0.63168525695800781</v>
      </c>
      <c r="G2698">
        <v>0.62777727842330933</v>
      </c>
      <c r="H2698">
        <v>3.5844226367771626E-3</v>
      </c>
      <c r="I2698">
        <v>68.545952753990449</v>
      </c>
      <c r="K2698" s="6" t="s">
        <v>4170</v>
      </c>
    </row>
    <row r="2699" spans="1:11" x14ac:dyDescent="0.3">
      <c r="A2699" s="5" t="str">
        <f t="shared" si="42"/>
        <v/>
      </c>
      <c r="B2699" t="s">
        <v>69</v>
      </c>
      <c r="C2699" t="s">
        <v>82</v>
      </c>
      <c r="D2699" s="8" t="s">
        <v>459</v>
      </c>
      <c r="E2699">
        <v>5</v>
      </c>
      <c r="F2699">
        <v>0.6782153844833374</v>
      </c>
      <c r="G2699">
        <v>0.68508756160736084</v>
      </c>
      <c r="H2699">
        <v>3.8086464628577232E-3</v>
      </c>
      <c r="I2699">
        <v>70.972253250749048</v>
      </c>
      <c r="K2699" s="6" t="s">
        <v>4171</v>
      </c>
    </row>
    <row r="2700" spans="1:11" x14ac:dyDescent="0.3">
      <c r="A2700" s="5" t="str">
        <f t="shared" si="42"/>
        <v/>
      </c>
      <c r="B2700" t="s">
        <v>69</v>
      </c>
      <c r="C2700" t="s">
        <v>82</v>
      </c>
      <c r="D2700" s="8" t="s">
        <v>460</v>
      </c>
      <c r="E2700">
        <v>6</v>
      </c>
      <c r="F2700">
        <v>0.60734319686889648</v>
      </c>
      <c r="G2700">
        <v>0.61011791229248047</v>
      </c>
      <c r="H2700">
        <v>3.1471140682697296E-3</v>
      </c>
      <c r="I2700">
        <v>68.062365287272726</v>
      </c>
      <c r="K2700" s="6" t="s">
        <v>4172</v>
      </c>
    </row>
    <row r="2701" spans="1:11" x14ac:dyDescent="0.3">
      <c r="A2701" s="5" t="str">
        <f t="shared" si="42"/>
        <v/>
      </c>
      <c r="B2701" t="s">
        <v>69</v>
      </c>
      <c r="C2701" t="s">
        <v>82</v>
      </c>
      <c r="D2701" s="8" t="s">
        <v>461</v>
      </c>
      <c r="E2701">
        <v>6</v>
      </c>
      <c r="F2701">
        <v>0.6500285267829895</v>
      </c>
      <c r="G2701">
        <v>0.65852630138397217</v>
      </c>
      <c r="H2701">
        <v>3.3779551740735769E-3</v>
      </c>
      <c r="I2701">
        <v>70.166038614022767</v>
      </c>
      <c r="K2701" s="6" t="s">
        <v>4173</v>
      </c>
    </row>
    <row r="2702" spans="1:11" x14ac:dyDescent="0.3">
      <c r="A2702" s="5" t="str">
        <f t="shared" si="42"/>
        <v/>
      </c>
      <c r="B2702" t="s">
        <v>69</v>
      </c>
      <c r="C2702" t="s">
        <v>82</v>
      </c>
      <c r="D2702" s="8" t="s">
        <v>461</v>
      </c>
      <c r="E2702">
        <v>7</v>
      </c>
      <c r="F2702">
        <v>0.65860247611999512</v>
      </c>
      <c r="G2702">
        <v>0.66129827499389648</v>
      </c>
      <c r="H2702">
        <v>3.1386318150907755E-3</v>
      </c>
      <c r="I2702">
        <v>69.835510105643166</v>
      </c>
      <c r="K2702" s="6" t="s">
        <v>4174</v>
      </c>
    </row>
    <row r="2703" spans="1:11" x14ac:dyDescent="0.3">
      <c r="A2703" s="5" t="str">
        <f t="shared" si="42"/>
        <v/>
      </c>
      <c r="B2703" t="s">
        <v>69</v>
      </c>
      <c r="C2703" t="s">
        <v>82</v>
      </c>
      <c r="D2703" s="8" t="s">
        <v>462</v>
      </c>
      <c r="E2703">
        <v>7</v>
      </c>
      <c r="F2703">
        <v>0.62571018934249878</v>
      </c>
      <c r="G2703">
        <v>0.62184900045394897</v>
      </c>
      <c r="H2703">
        <v>2.8969978448003531E-3</v>
      </c>
      <c r="I2703">
        <v>67.921948101940373</v>
      </c>
      <c r="K2703" s="6" t="s">
        <v>4175</v>
      </c>
    </row>
    <row r="2704" spans="1:11" x14ac:dyDescent="0.3">
      <c r="A2704" s="5" t="str">
        <f t="shared" si="42"/>
        <v/>
      </c>
      <c r="B2704" t="s">
        <v>69</v>
      </c>
      <c r="C2704" t="s">
        <v>82</v>
      </c>
      <c r="D2704" s="8" t="s">
        <v>463</v>
      </c>
      <c r="E2704">
        <v>8</v>
      </c>
      <c r="F2704">
        <v>0.73703724145889282</v>
      </c>
      <c r="G2704">
        <v>0.74015551805496216</v>
      </c>
      <c r="H2704">
        <v>3.3965501934289932E-3</v>
      </c>
      <c r="I2704">
        <v>70.264848628819337</v>
      </c>
      <c r="K2704" s="6" t="s">
        <v>4176</v>
      </c>
    </row>
    <row r="2705" spans="1:11" x14ac:dyDescent="0.3">
      <c r="A2705" s="5" t="str">
        <f t="shared" si="42"/>
        <v/>
      </c>
      <c r="B2705" t="s">
        <v>69</v>
      </c>
      <c r="C2705" t="s">
        <v>82</v>
      </c>
      <c r="D2705" s="8" t="s">
        <v>464</v>
      </c>
      <c r="E2705">
        <v>8</v>
      </c>
      <c r="F2705">
        <v>0.68726193904876709</v>
      </c>
      <c r="G2705">
        <v>0.68432366847991943</v>
      </c>
      <c r="H2705">
        <v>3.1173124443739653E-3</v>
      </c>
      <c r="I2705">
        <v>68.33151227494821</v>
      </c>
      <c r="K2705" s="6" t="s">
        <v>4177</v>
      </c>
    </row>
    <row r="2706" spans="1:11" x14ac:dyDescent="0.3">
      <c r="A2706" s="5" t="str">
        <f t="shared" si="42"/>
        <v/>
      </c>
      <c r="B2706" t="s">
        <v>69</v>
      </c>
      <c r="C2706" t="s">
        <v>82</v>
      </c>
      <c r="D2706" s="8" t="s">
        <v>464</v>
      </c>
      <c r="E2706">
        <v>9</v>
      </c>
      <c r="F2706">
        <v>0.78321671485900879</v>
      </c>
      <c r="G2706">
        <v>0.77638190984725952</v>
      </c>
      <c r="H2706">
        <v>3.6787455901503563E-3</v>
      </c>
      <c r="I2706">
        <v>70.408107578783643</v>
      </c>
      <c r="K2706" s="6" t="s">
        <v>4178</v>
      </c>
    </row>
    <row r="2707" spans="1:11" x14ac:dyDescent="0.3">
      <c r="A2707" s="5" t="str">
        <f t="shared" si="42"/>
        <v/>
      </c>
      <c r="B2707" t="s">
        <v>69</v>
      </c>
      <c r="C2707" t="s">
        <v>82</v>
      </c>
      <c r="D2707" s="8" t="s">
        <v>465</v>
      </c>
      <c r="E2707">
        <v>9</v>
      </c>
      <c r="F2707">
        <v>0.86276888847351074</v>
      </c>
      <c r="G2707">
        <v>0.86659139394760132</v>
      </c>
      <c r="H2707">
        <v>3.9911293424665928E-3</v>
      </c>
      <c r="I2707">
        <v>72.831203347166337</v>
      </c>
      <c r="K2707" s="6" t="s">
        <v>4179</v>
      </c>
    </row>
    <row r="2708" spans="1:11" x14ac:dyDescent="0.3">
      <c r="A2708" s="5" t="str">
        <f t="shared" si="42"/>
        <v/>
      </c>
      <c r="B2708" t="s">
        <v>69</v>
      </c>
      <c r="C2708" t="s">
        <v>82</v>
      </c>
      <c r="D2708" s="8" t="s">
        <v>465</v>
      </c>
      <c r="E2708">
        <v>10</v>
      </c>
      <c r="F2708">
        <v>1.0224475860595703</v>
      </c>
      <c r="G2708">
        <v>1.0200579166412354</v>
      </c>
      <c r="H2708">
        <v>4.7728442586958408E-3</v>
      </c>
      <c r="I2708">
        <v>77.093373457891701</v>
      </c>
      <c r="K2708" s="6" t="s">
        <v>4180</v>
      </c>
    </row>
    <row r="2709" spans="1:11" x14ac:dyDescent="0.3">
      <c r="A2709" s="5" t="str">
        <f t="shared" si="42"/>
        <v/>
      </c>
      <c r="B2709" t="s">
        <v>69</v>
      </c>
      <c r="C2709" t="s">
        <v>82</v>
      </c>
      <c r="D2709" s="8" t="s">
        <v>466</v>
      </c>
      <c r="E2709">
        <v>10</v>
      </c>
      <c r="F2709">
        <v>0.89228397607803345</v>
      </c>
      <c r="G2709">
        <v>0.89139717817306519</v>
      </c>
      <c r="H2709">
        <v>4.3738307431340218E-3</v>
      </c>
      <c r="I2709">
        <v>73.910293213820836</v>
      </c>
      <c r="K2709" s="6" t="s">
        <v>4181</v>
      </c>
    </row>
    <row r="2710" spans="1:11" x14ac:dyDescent="0.3">
      <c r="A2710" s="5" t="str">
        <f t="shared" si="42"/>
        <v/>
      </c>
      <c r="B2710" t="s">
        <v>69</v>
      </c>
      <c r="C2710" t="s">
        <v>82</v>
      </c>
      <c r="D2710" s="8" t="s">
        <v>467</v>
      </c>
      <c r="E2710">
        <v>11</v>
      </c>
      <c r="F2710">
        <v>1.2319087982177734</v>
      </c>
      <c r="G2710">
        <v>1.2354105710983276</v>
      </c>
      <c r="H2710">
        <v>5.6408150121569633E-3</v>
      </c>
      <c r="I2710">
        <v>81.596148629668619</v>
      </c>
      <c r="K2710" s="6" t="s">
        <v>4182</v>
      </c>
    </row>
    <row r="2711" spans="1:11" x14ac:dyDescent="0.3">
      <c r="A2711" s="5" t="str">
        <f t="shared" si="42"/>
        <v/>
      </c>
      <c r="B2711" t="s">
        <v>69</v>
      </c>
      <c r="C2711" t="s">
        <v>82</v>
      </c>
      <c r="D2711" s="8" t="s">
        <v>468</v>
      </c>
      <c r="E2711">
        <v>11</v>
      </c>
      <c r="F2711">
        <v>1.0426069498062134</v>
      </c>
      <c r="G2711">
        <v>1.0494097471237183</v>
      </c>
      <c r="H2711">
        <v>5.3175692446529865E-3</v>
      </c>
      <c r="I2711">
        <v>78.666667832161892</v>
      </c>
      <c r="K2711" s="6" t="s">
        <v>4183</v>
      </c>
    </row>
    <row r="2712" spans="1:11" x14ac:dyDescent="0.3">
      <c r="A2712" s="5" t="str">
        <f t="shared" si="42"/>
        <v/>
      </c>
      <c r="B2712" t="s">
        <v>69</v>
      </c>
      <c r="C2712" t="s">
        <v>82</v>
      </c>
      <c r="D2712" s="8" t="s">
        <v>469</v>
      </c>
      <c r="E2712">
        <v>12</v>
      </c>
      <c r="F2712">
        <v>1.509845495223999</v>
      </c>
      <c r="G2712">
        <v>1.5205470323562622</v>
      </c>
      <c r="H2712">
        <v>6.6246073693037033E-3</v>
      </c>
      <c r="I2712">
        <v>85.806281377065758</v>
      </c>
      <c r="K2712" s="6" t="s">
        <v>4184</v>
      </c>
    </row>
    <row r="2713" spans="1:11" x14ac:dyDescent="0.3">
      <c r="A2713" s="5" t="str">
        <f t="shared" si="42"/>
        <v/>
      </c>
      <c r="B2713" t="s">
        <v>69</v>
      </c>
      <c r="C2713" t="s">
        <v>82</v>
      </c>
      <c r="D2713" s="8" t="s">
        <v>470</v>
      </c>
      <c r="E2713">
        <v>12</v>
      </c>
      <c r="F2713">
        <v>1.2596242427825928</v>
      </c>
      <c r="G2713">
        <v>1.2665945291519165</v>
      </c>
      <c r="H2713">
        <v>6.433654110878706E-3</v>
      </c>
      <c r="I2713">
        <v>83.155547523376143</v>
      </c>
      <c r="K2713" s="6" t="s">
        <v>4185</v>
      </c>
    </row>
    <row r="2714" spans="1:11" x14ac:dyDescent="0.3">
      <c r="A2714" s="5" t="str">
        <f t="shared" si="42"/>
        <v/>
      </c>
      <c r="B2714" t="s">
        <v>69</v>
      </c>
      <c r="C2714" t="s">
        <v>82</v>
      </c>
      <c r="D2714" s="8" t="s">
        <v>470</v>
      </c>
      <c r="E2714">
        <v>13</v>
      </c>
      <c r="F2714">
        <v>1.5423781871795654</v>
      </c>
      <c r="G2714">
        <v>1.5574499368667603</v>
      </c>
      <c r="H2714">
        <v>7.4746403843164444E-3</v>
      </c>
      <c r="I2714">
        <v>86.262357364536697</v>
      </c>
      <c r="K2714" s="6" t="s">
        <v>4186</v>
      </c>
    </row>
    <row r="2715" spans="1:11" x14ac:dyDescent="0.3">
      <c r="A2715" s="5" t="str">
        <f t="shared" si="42"/>
        <v/>
      </c>
      <c r="B2715" t="s">
        <v>69</v>
      </c>
      <c r="C2715" t="s">
        <v>82</v>
      </c>
      <c r="D2715" s="8" t="s">
        <v>471</v>
      </c>
      <c r="E2715">
        <v>13</v>
      </c>
      <c r="F2715">
        <v>1.8432271480560303</v>
      </c>
      <c r="G2715">
        <v>1.8713799715042114</v>
      </c>
      <c r="H2715">
        <v>7.3301857337355614E-3</v>
      </c>
      <c r="I2715">
        <v>88.576486222471061</v>
      </c>
      <c r="K2715" s="6" t="s">
        <v>4187</v>
      </c>
    </row>
    <row r="2716" spans="1:11" x14ac:dyDescent="0.3">
      <c r="A2716" s="5" t="str">
        <f t="shared" si="42"/>
        <v/>
      </c>
      <c r="B2716" t="s">
        <v>69</v>
      </c>
      <c r="C2716" t="s">
        <v>82</v>
      </c>
      <c r="D2716" s="8" t="s">
        <v>471</v>
      </c>
      <c r="E2716">
        <v>14</v>
      </c>
      <c r="F2716">
        <v>2.1851348876953125</v>
      </c>
      <c r="G2716">
        <v>2.2070481777191162</v>
      </c>
      <c r="H2716">
        <v>7.2003500536084175E-3</v>
      </c>
      <c r="I2716">
        <v>91.173989504076502</v>
      </c>
      <c r="K2716" s="6" t="s">
        <v>4188</v>
      </c>
    </row>
    <row r="2717" spans="1:11" x14ac:dyDescent="0.3">
      <c r="A2717" s="5" t="str">
        <f t="shared" si="42"/>
        <v/>
      </c>
      <c r="B2717" t="s">
        <v>69</v>
      </c>
      <c r="C2717" t="s">
        <v>82</v>
      </c>
      <c r="D2717" s="8" t="s">
        <v>472</v>
      </c>
      <c r="E2717">
        <v>14</v>
      </c>
      <c r="F2717">
        <v>1.8476465940475464</v>
      </c>
      <c r="G2717">
        <v>1.8607102632522583</v>
      </c>
      <c r="H2717">
        <v>8.2588465884327888E-3</v>
      </c>
      <c r="I2717">
        <v>88.669075372895833</v>
      </c>
      <c r="K2717" s="6" t="s">
        <v>4189</v>
      </c>
    </row>
    <row r="2718" spans="1:11" x14ac:dyDescent="0.3">
      <c r="A2718" s="5" t="str">
        <f t="shared" si="42"/>
        <v/>
      </c>
      <c r="B2718" t="s">
        <v>69</v>
      </c>
      <c r="C2718" t="s">
        <v>82</v>
      </c>
      <c r="D2718" s="8" t="s">
        <v>472</v>
      </c>
      <c r="E2718">
        <v>15</v>
      </c>
      <c r="F2718">
        <v>2.1010169982910156</v>
      </c>
      <c r="G2718">
        <v>2.1157350540161133</v>
      </c>
      <c r="H2718">
        <v>8.4842145442962646E-3</v>
      </c>
      <c r="I2718">
        <v>89.901295324473026</v>
      </c>
      <c r="K2718" s="6" t="s">
        <v>4190</v>
      </c>
    </row>
    <row r="2719" spans="1:11" x14ac:dyDescent="0.3">
      <c r="A2719" s="5" t="str">
        <f t="shared" si="42"/>
        <v/>
      </c>
      <c r="B2719" t="s">
        <v>69</v>
      </c>
      <c r="C2719" t="s">
        <v>82</v>
      </c>
      <c r="D2719" s="8" t="s">
        <v>473</v>
      </c>
      <c r="E2719">
        <v>15</v>
      </c>
      <c r="F2719">
        <v>2.4707286357879639</v>
      </c>
      <c r="G2719">
        <v>2.4660258293151855</v>
      </c>
      <c r="H2719">
        <v>4.0444782935082912E-3</v>
      </c>
      <c r="I2719">
        <v>93.062087242402853</v>
      </c>
      <c r="K2719" s="6" t="s">
        <v>4191</v>
      </c>
    </row>
    <row r="2720" spans="1:11" x14ac:dyDescent="0.3">
      <c r="A2720" s="5" t="str">
        <f t="shared" si="42"/>
        <v/>
      </c>
      <c r="B2720" t="s">
        <v>69</v>
      </c>
      <c r="C2720" t="s">
        <v>82</v>
      </c>
      <c r="D2720" s="8" t="s">
        <v>473</v>
      </c>
      <c r="E2720">
        <v>16</v>
      </c>
      <c r="F2720">
        <v>2.6975107192993164</v>
      </c>
      <c r="G2720">
        <v>2.7022135257720947</v>
      </c>
      <c r="H2720">
        <v>4.0444782935082912E-3</v>
      </c>
      <c r="I2720">
        <v>94.265822292650412</v>
      </c>
      <c r="K2720" s="6" t="s">
        <v>4192</v>
      </c>
    </row>
    <row r="2721" spans="1:11" x14ac:dyDescent="0.3">
      <c r="A2721" s="5" t="str">
        <f t="shared" si="42"/>
        <v/>
      </c>
      <c r="B2721" t="s">
        <v>69</v>
      </c>
      <c r="C2721" t="s">
        <v>82</v>
      </c>
      <c r="D2721" s="8" t="s">
        <v>474</v>
      </c>
      <c r="E2721">
        <v>16</v>
      </c>
      <c r="F2721">
        <v>2.3255996704101563</v>
      </c>
      <c r="G2721">
        <v>2.3311750888824463</v>
      </c>
      <c r="H2721">
        <v>7.8220125287771225E-3</v>
      </c>
      <c r="I2721">
        <v>90.77428019543386</v>
      </c>
      <c r="K2721" s="6" t="s">
        <v>4193</v>
      </c>
    </row>
    <row r="2722" spans="1:11" x14ac:dyDescent="0.3">
      <c r="A2722" s="5" t="str">
        <f t="shared" si="42"/>
        <v/>
      </c>
      <c r="B2722" t="s">
        <v>69</v>
      </c>
      <c r="C2722" t="s">
        <v>82</v>
      </c>
      <c r="D2722" s="8" t="s">
        <v>474</v>
      </c>
      <c r="E2722">
        <v>17</v>
      </c>
      <c r="F2722">
        <v>2.4603805541992188</v>
      </c>
      <c r="G2722">
        <v>2.4610769748687744</v>
      </c>
      <c r="H2722">
        <v>4.2327810078859329E-3</v>
      </c>
      <c r="I2722">
        <v>91.348518940363704</v>
      </c>
      <c r="K2722" s="6" t="s">
        <v>4194</v>
      </c>
    </row>
    <row r="2723" spans="1:11" x14ac:dyDescent="0.3">
      <c r="A2723" s="5" t="str">
        <f t="shared" si="42"/>
        <v/>
      </c>
      <c r="B2723" t="s">
        <v>69</v>
      </c>
      <c r="C2723" t="s">
        <v>82</v>
      </c>
      <c r="D2723" s="8" t="s">
        <v>475</v>
      </c>
      <c r="E2723">
        <v>17</v>
      </c>
      <c r="F2723">
        <v>2.8270952701568604</v>
      </c>
      <c r="G2723">
        <v>2.8840107917785645</v>
      </c>
      <c r="H2723">
        <v>7.6162158511579037E-3</v>
      </c>
      <c r="I2723">
        <v>94.985798656833168</v>
      </c>
      <c r="K2723" s="6" t="s">
        <v>4195</v>
      </c>
    </row>
    <row r="2724" spans="1:11" x14ac:dyDescent="0.3">
      <c r="A2724" s="5" t="str">
        <f t="shared" si="42"/>
        <v/>
      </c>
      <c r="B2724" t="s">
        <v>69</v>
      </c>
      <c r="C2724" t="s">
        <v>82</v>
      </c>
      <c r="D2724" s="8" t="s">
        <v>475</v>
      </c>
      <c r="E2724">
        <v>18</v>
      </c>
      <c r="F2724">
        <v>2.8548951148986816</v>
      </c>
      <c r="G2724">
        <v>2.0197675228118896</v>
      </c>
      <c r="H2724">
        <v>8.7758749723434448E-3</v>
      </c>
      <c r="I2724">
        <v>94.10006816255644</v>
      </c>
      <c r="J2724">
        <v>1</v>
      </c>
      <c r="K2724" s="6" t="s">
        <v>4196</v>
      </c>
    </row>
    <row r="2725" spans="1:11" x14ac:dyDescent="0.3">
      <c r="A2725" s="5" t="str">
        <f t="shared" si="42"/>
        <v/>
      </c>
      <c r="B2725" t="s">
        <v>69</v>
      </c>
      <c r="C2725" t="s">
        <v>82</v>
      </c>
      <c r="D2725" s="8" t="s">
        <v>476</v>
      </c>
      <c r="E2725">
        <v>18</v>
      </c>
      <c r="F2725">
        <v>2.5433712005615234</v>
      </c>
      <c r="G2725">
        <v>2.5426745414733887</v>
      </c>
      <c r="H2725">
        <v>4.2327810078859329E-3</v>
      </c>
      <c r="I2725">
        <v>90.956448819992119</v>
      </c>
      <c r="K2725" s="6" t="s">
        <v>4197</v>
      </c>
    </row>
    <row r="2726" spans="1:11" x14ac:dyDescent="0.3">
      <c r="A2726" s="5" t="str">
        <f t="shared" si="42"/>
        <v/>
      </c>
      <c r="B2726" t="s">
        <v>69</v>
      </c>
      <c r="C2726" t="s">
        <v>82</v>
      </c>
      <c r="D2726" s="8" t="s">
        <v>476</v>
      </c>
      <c r="E2726">
        <v>19</v>
      </c>
      <c r="F2726">
        <v>2.4762330055236816</v>
      </c>
      <c r="G2726">
        <v>2.5513355731964111</v>
      </c>
      <c r="H2726">
        <v>7.7655669301748276E-3</v>
      </c>
      <c r="I2726">
        <v>89.885159146619145</v>
      </c>
      <c r="K2726" s="6" t="s">
        <v>4198</v>
      </c>
    </row>
    <row r="2727" spans="1:11" x14ac:dyDescent="0.3">
      <c r="A2727" s="5" t="str">
        <f t="shared" si="42"/>
        <v/>
      </c>
      <c r="B2727" t="s">
        <v>69</v>
      </c>
      <c r="C2727" t="s">
        <v>82</v>
      </c>
      <c r="D2727" s="8" t="s">
        <v>477</v>
      </c>
      <c r="E2727">
        <v>19</v>
      </c>
      <c r="F2727">
        <v>2.7569334506988525</v>
      </c>
      <c r="G2727">
        <v>2.3566210269927979</v>
      </c>
      <c r="H2727">
        <v>8.7267262861132622E-3</v>
      </c>
      <c r="I2727">
        <v>92.433381068981319</v>
      </c>
      <c r="J2727">
        <v>1</v>
      </c>
      <c r="K2727" s="6" t="s">
        <v>4199</v>
      </c>
    </row>
    <row r="2728" spans="1:11" x14ac:dyDescent="0.3">
      <c r="A2728" s="5" t="str">
        <f t="shared" si="42"/>
        <v/>
      </c>
      <c r="B2728" t="s">
        <v>69</v>
      </c>
      <c r="C2728" t="s">
        <v>82</v>
      </c>
      <c r="D2728" s="8" t="s">
        <v>478</v>
      </c>
      <c r="E2728">
        <v>20</v>
      </c>
      <c r="F2728">
        <v>2.2484636306762695</v>
      </c>
      <c r="G2728">
        <v>1.5599962472915649</v>
      </c>
      <c r="H2728">
        <v>8.3220861852169037E-3</v>
      </c>
      <c r="I2728">
        <v>88.110742498028571</v>
      </c>
      <c r="J2728">
        <v>1</v>
      </c>
      <c r="K2728" s="6" t="s">
        <v>4200</v>
      </c>
    </row>
    <row r="2729" spans="1:11" x14ac:dyDescent="0.3">
      <c r="A2729" s="5" t="str">
        <f t="shared" si="42"/>
        <v/>
      </c>
      <c r="B2729" t="s">
        <v>69</v>
      </c>
      <c r="C2729" t="s">
        <v>82</v>
      </c>
      <c r="D2729" s="8" t="s">
        <v>479</v>
      </c>
      <c r="E2729">
        <v>20</v>
      </c>
      <c r="F2729">
        <v>2.4849696159362793</v>
      </c>
      <c r="G2729">
        <v>2.2231392860412598</v>
      </c>
      <c r="H2729">
        <v>8.3765303716063499E-3</v>
      </c>
      <c r="I2729">
        <v>90.370845980342693</v>
      </c>
      <c r="J2729">
        <v>1</v>
      </c>
      <c r="K2729" s="6" t="s">
        <v>4201</v>
      </c>
    </row>
    <row r="2730" spans="1:11" x14ac:dyDescent="0.3">
      <c r="A2730" s="5" t="str">
        <f t="shared" si="42"/>
        <v/>
      </c>
      <c r="B2730" t="s">
        <v>69</v>
      </c>
      <c r="C2730" t="s">
        <v>82</v>
      </c>
      <c r="D2730" s="8" t="s">
        <v>479</v>
      </c>
      <c r="E2730">
        <v>21</v>
      </c>
      <c r="F2730">
        <v>2.3605639934539795</v>
      </c>
      <c r="G2730">
        <v>2.1744444370269775</v>
      </c>
      <c r="H2730">
        <v>7.9741636291146278E-3</v>
      </c>
      <c r="I2730">
        <v>86.700877900527601</v>
      </c>
      <c r="J2730">
        <v>1</v>
      </c>
      <c r="K2730" s="6" t="s">
        <v>4202</v>
      </c>
    </row>
    <row r="2731" spans="1:11" x14ac:dyDescent="0.3">
      <c r="A2731" s="5" t="str">
        <f t="shared" si="42"/>
        <v/>
      </c>
      <c r="B2731" t="s">
        <v>69</v>
      </c>
      <c r="C2731" t="s">
        <v>82</v>
      </c>
      <c r="D2731" s="8" t="s">
        <v>480</v>
      </c>
      <c r="E2731">
        <v>21</v>
      </c>
      <c r="F2731">
        <v>2.0852606296539307</v>
      </c>
      <c r="G2731">
        <v>2.4156239032745361</v>
      </c>
      <c r="H2731">
        <v>8.0643305554986E-3</v>
      </c>
      <c r="I2731">
        <v>84.213820792793229</v>
      </c>
      <c r="K2731" s="6" t="s">
        <v>4203</v>
      </c>
    </row>
    <row r="2732" spans="1:11" x14ac:dyDescent="0.3">
      <c r="A2732" s="5" t="str">
        <f t="shared" si="42"/>
        <v/>
      </c>
      <c r="B2732" t="s">
        <v>69</v>
      </c>
      <c r="C2732" t="s">
        <v>82</v>
      </c>
      <c r="D2732" s="8" t="s">
        <v>481</v>
      </c>
      <c r="E2732">
        <v>22</v>
      </c>
      <c r="F2732">
        <v>2.1818337440490723</v>
      </c>
      <c r="G2732">
        <v>2.5833587646484375</v>
      </c>
      <c r="H2732">
        <v>7.7741187997162342E-3</v>
      </c>
      <c r="I2732">
        <v>82.972679025179531</v>
      </c>
      <c r="K2732" s="6" t="s">
        <v>4204</v>
      </c>
    </row>
    <row r="2733" spans="1:11" x14ac:dyDescent="0.3">
      <c r="A2733" s="5" t="str">
        <f t="shared" si="42"/>
        <v/>
      </c>
      <c r="B2733" t="s">
        <v>69</v>
      </c>
      <c r="C2733" t="s">
        <v>82</v>
      </c>
      <c r="D2733" s="8" t="s">
        <v>482</v>
      </c>
      <c r="E2733">
        <v>22</v>
      </c>
      <c r="F2733">
        <v>1.9281231164932251</v>
      </c>
      <c r="G2733">
        <v>2.0054104328155518</v>
      </c>
      <c r="H2733">
        <v>7.5916037894785404E-3</v>
      </c>
      <c r="I2733">
        <v>80.240292604544621</v>
      </c>
      <c r="K2733" s="6" t="s">
        <v>4205</v>
      </c>
    </row>
    <row r="2734" spans="1:11" x14ac:dyDescent="0.3">
      <c r="A2734" s="5" t="str">
        <f t="shared" si="42"/>
        <v/>
      </c>
      <c r="B2734" t="s">
        <v>69</v>
      </c>
      <c r="C2734" t="s">
        <v>82</v>
      </c>
      <c r="D2734" s="8" t="s">
        <v>482</v>
      </c>
      <c r="E2734">
        <v>23</v>
      </c>
      <c r="F2734">
        <v>1.6787723302841187</v>
      </c>
      <c r="G2734">
        <v>1.7244657278060913</v>
      </c>
      <c r="H2734">
        <v>7.316898088902235E-3</v>
      </c>
      <c r="I2734">
        <v>78.313124662113395</v>
      </c>
      <c r="K2734" s="6" t="s">
        <v>4206</v>
      </c>
    </row>
    <row r="2735" spans="1:11" x14ac:dyDescent="0.3">
      <c r="A2735" s="5" t="str">
        <f t="shared" si="42"/>
        <v/>
      </c>
      <c r="B2735" t="s">
        <v>69</v>
      </c>
      <c r="C2735" t="s">
        <v>82</v>
      </c>
      <c r="D2735" s="8" t="s">
        <v>483</v>
      </c>
      <c r="E2735">
        <v>23</v>
      </c>
      <c r="F2735">
        <v>1.9222867488861084</v>
      </c>
      <c r="G2735">
        <v>2.1290500164031982</v>
      </c>
      <c r="H2735">
        <v>7.3515386320650578E-3</v>
      </c>
      <c r="I2735">
        <v>80.417818778407266</v>
      </c>
      <c r="K2735" s="6" t="s">
        <v>4207</v>
      </c>
    </row>
    <row r="2736" spans="1:11" x14ac:dyDescent="0.3">
      <c r="A2736" s="5" t="str">
        <f t="shared" si="42"/>
        <v/>
      </c>
      <c r="B2736" t="s">
        <v>69</v>
      </c>
      <c r="C2736" t="s">
        <v>82</v>
      </c>
      <c r="D2736" s="8" t="s">
        <v>483</v>
      </c>
      <c r="E2736">
        <v>24</v>
      </c>
      <c r="F2736">
        <v>1.6422070264816284</v>
      </c>
      <c r="G2736">
        <v>1.7726168632507324</v>
      </c>
      <c r="H2736">
        <v>6.8274945951998234E-3</v>
      </c>
      <c r="I2736">
        <v>78.894327108607683</v>
      </c>
      <c r="K2736" s="6" t="s">
        <v>4208</v>
      </c>
    </row>
    <row r="2737" spans="1:11" x14ac:dyDescent="0.3">
      <c r="A2737" s="5" t="str">
        <f t="shared" si="42"/>
        <v/>
      </c>
      <c r="B2737" t="s">
        <v>69</v>
      </c>
      <c r="C2737" t="s">
        <v>82</v>
      </c>
      <c r="D2737" s="8" t="s">
        <v>484</v>
      </c>
      <c r="E2737">
        <v>24</v>
      </c>
      <c r="F2737">
        <v>1.393851637840271</v>
      </c>
      <c r="G2737">
        <v>1.4198122024536133</v>
      </c>
      <c r="H2737">
        <v>6.781434640288353E-3</v>
      </c>
      <c r="I2737">
        <v>76.632686183326243</v>
      </c>
      <c r="K2737" s="6" t="s">
        <v>4209</v>
      </c>
    </row>
    <row r="2738" spans="1:11" x14ac:dyDescent="0.3">
      <c r="A2738" s="5" t="str">
        <f t="shared" si="42"/>
        <v/>
      </c>
      <c r="B2738" t="s">
        <v>69</v>
      </c>
      <c r="C2738" t="s">
        <v>82</v>
      </c>
      <c r="D2738" s="8" t="s">
        <v>485</v>
      </c>
      <c r="E2738">
        <v>1</v>
      </c>
      <c r="F2738">
        <v>1.0718282461166382</v>
      </c>
      <c r="G2738">
        <v>1.0536653995513916</v>
      </c>
      <c r="H2738">
        <v>5.7801995426416397E-3</v>
      </c>
      <c r="I2738">
        <v>72.93135494439116</v>
      </c>
      <c r="J2738">
        <v>1</v>
      </c>
      <c r="K2738" s="6" t="s">
        <v>4210</v>
      </c>
    </row>
    <row r="2739" spans="1:11" x14ac:dyDescent="0.3">
      <c r="A2739" s="5" t="str">
        <f t="shared" si="42"/>
        <v/>
      </c>
      <c r="B2739" t="s">
        <v>69</v>
      </c>
      <c r="C2739" t="s">
        <v>82</v>
      </c>
      <c r="D2739" s="8" t="s">
        <v>485</v>
      </c>
      <c r="E2739">
        <v>2</v>
      </c>
      <c r="F2739">
        <v>0.87941229343414307</v>
      </c>
      <c r="G2739">
        <v>0.86012846231460571</v>
      </c>
      <c r="H2739">
        <v>5.1381676457822323E-3</v>
      </c>
      <c r="I2739">
        <v>71.284360719278368</v>
      </c>
      <c r="J2739">
        <v>1</v>
      </c>
      <c r="K2739" s="6" t="s">
        <v>4211</v>
      </c>
    </row>
    <row r="2740" spans="1:11" x14ac:dyDescent="0.3">
      <c r="A2740" s="5" t="str">
        <f t="shared" si="42"/>
        <v/>
      </c>
      <c r="B2740" t="s">
        <v>69</v>
      </c>
      <c r="C2740" t="s">
        <v>82</v>
      </c>
      <c r="D2740" s="8" t="s">
        <v>485</v>
      </c>
      <c r="E2740">
        <v>3</v>
      </c>
      <c r="F2740">
        <v>0.76035624742507935</v>
      </c>
      <c r="G2740">
        <v>0.73457998037338257</v>
      </c>
      <c r="H2740">
        <v>4.5272265560925007E-3</v>
      </c>
      <c r="I2740">
        <v>70.10086324095235</v>
      </c>
      <c r="J2740">
        <v>1</v>
      </c>
      <c r="K2740" s="6" t="s">
        <v>4212</v>
      </c>
    </row>
    <row r="2741" spans="1:11" x14ac:dyDescent="0.3">
      <c r="A2741" s="5" t="str">
        <f t="shared" si="42"/>
        <v/>
      </c>
      <c r="B2741" t="s">
        <v>69</v>
      </c>
      <c r="C2741" t="s">
        <v>82</v>
      </c>
      <c r="D2741" s="8" t="s">
        <v>485</v>
      </c>
      <c r="E2741">
        <v>4</v>
      </c>
      <c r="F2741">
        <v>0.66968703269958496</v>
      </c>
      <c r="G2741">
        <v>0.65130484104156494</v>
      </c>
      <c r="H2741">
        <v>3.9109103381633759E-3</v>
      </c>
      <c r="I2741">
        <v>68.690103180229585</v>
      </c>
      <c r="J2741">
        <v>1</v>
      </c>
      <c r="K2741" s="6" t="s">
        <v>4213</v>
      </c>
    </row>
    <row r="2742" spans="1:11" x14ac:dyDescent="0.3">
      <c r="A2742" s="5" t="str">
        <f t="shared" si="42"/>
        <v/>
      </c>
      <c r="B2742" t="s">
        <v>69</v>
      </c>
      <c r="C2742" t="s">
        <v>82</v>
      </c>
      <c r="D2742" s="8" t="s">
        <v>485</v>
      </c>
      <c r="E2742">
        <v>5</v>
      </c>
      <c r="F2742">
        <v>0.61683076620101929</v>
      </c>
      <c r="G2742">
        <v>0.60364282131195068</v>
      </c>
      <c r="H2742">
        <v>3.4940612968057394E-3</v>
      </c>
      <c r="I2742">
        <v>67.737682745293569</v>
      </c>
      <c r="J2742">
        <v>1</v>
      </c>
      <c r="K2742" s="6" t="s">
        <v>4214</v>
      </c>
    </row>
    <row r="2743" spans="1:11" x14ac:dyDescent="0.3">
      <c r="A2743" s="5" t="str">
        <f t="shared" si="42"/>
        <v/>
      </c>
      <c r="B2743" t="s">
        <v>69</v>
      </c>
      <c r="C2743" t="s">
        <v>82</v>
      </c>
      <c r="D2743" s="8" t="s">
        <v>485</v>
      </c>
      <c r="E2743">
        <v>6</v>
      </c>
      <c r="F2743">
        <v>0.58783549070358276</v>
      </c>
      <c r="G2743">
        <v>0.58211159706115723</v>
      </c>
      <c r="H2743">
        <v>3.0702180229127407E-3</v>
      </c>
      <c r="I2743">
        <v>66.762290004995236</v>
      </c>
      <c r="J2743">
        <v>1</v>
      </c>
      <c r="K2743" s="6" t="s">
        <v>4215</v>
      </c>
    </row>
    <row r="2744" spans="1:11" x14ac:dyDescent="0.3">
      <c r="A2744" s="5" t="str">
        <f t="shared" si="42"/>
        <v/>
      </c>
      <c r="B2744" t="s">
        <v>69</v>
      </c>
      <c r="C2744" t="s">
        <v>82</v>
      </c>
      <c r="D2744" s="8" t="s">
        <v>485</v>
      </c>
      <c r="E2744">
        <v>7</v>
      </c>
      <c r="F2744">
        <v>0.60191625356674194</v>
      </c>
      <c r="G2744">
        <v>0.58941376209259033</v>
      </c>
      <c r="H2744">
        <v>2.8541011270135641E-3</v>
      </c>
      <c r="I2744">
        <v>66.38888473106276</v>
      </c>
      <c r="J2744">
        <v>1</v>
      </c>
      <c r="K2744" s="6" t="s">
        <v>4216</v>
      </c>
    </row>
    <row r="2745" spans="1:11" x14ac:dyDescent="0.3">
      <c r="A2745" s="5" t="str">
        <f t="shared" si="42"/>
        <v/>
      </c>
      <c r="B2745" t="s">
        <v>69</v>
      </c>
      <c r="C2745" t="s">
        <v>82</v>
      </c>
      <c r="D2745" s="8" t="s">
        <v>485</v>
      </c>
      <c r="E2745">
        <v>8</v>
      </c>
      <c r="F2745">
        <v>0.66785943508148193</v>
      </c>
      <c r="G2745">
        <v>0.65801024436950684</v>
      </c>
      <c r="H2745">
        <v>3.0731332954019308E-3</v>
      </c>
      <c r="I2745">
        <v>67.166875103735578</v>
      </c>
      <c r="J2745">
        <v>1</v>
      </c>
      <c r="K2745" s="6" t="s">
        <v>4217</v>
      </c>
    </row>
    <row r="2746" spans="1:11" x14ac:dyDescent="0.3">
      <c r="A2746" s="5" t="str">
        <f t="shared" si="42"/>
        <v/>
      </c>
      <c r="B2746" t="s">
        <v>69</v>
      </c>
      <c r="C2746" t="s">
        <v>82</v>
      </c>
      <c r="D2746" s="8" t="s">
        <v>485</v>
      </c>
      <c r="E2746">
        <v>9</v>
      </c>
      <c r="F2746">
        <v>0.77014660835266113</v>
      </c>
      <c r="G2746">
        <v>0.76522648334503174</v>
      </c>
      <c r="H2746">
        <v>3.6317885387688875E-3</v>
      </c>
      <c r="I2746">
        <v>70.565878854061836</v>
      </c>
      <c r="J2746">
        <v>1</v>
      </c>
      <c r="K2746" s="6" t="s">
        <v>4218</v>
      </c>
    </row>
    <row r="2747" spans="1:11" x14ac:dyDescent="0.3">
      <c r="A2747" s="5" t="str">
        <f t="shared" si="42"/>
        <v/>
      </c>
      <c r="B2747" t="s">
        <v>69</v>
      </c>
      <c r="C2747" t="s">
        <v>82</v>
      </c>
      <c r="D2747" s="8" t="s">
        <v>485</v>
      </c>
      <c r="E2747">
        <v>10</v>
      </c>
      <c r="F2747">
        <v>0.89245933294296265</v>
      </c>
      <c r="G2747">
        <v>0.89678776264190674</v>
      </c>
      <c r="H2747">
        <v>4.3107541278004646E-3</v>
      </c>
      <c r="I2747">
        <v>75.536359523833966</v>
      </c>
      <c r="J2747">
        <v>1</v>
      </c>
      <c r="K2747" s="6" t="s">
        <v>4219</v>
      </c>
    </row>
    <row r="2748" spans="1:11" x14ac:dyDescent="0.3">
      <c r="A2748" s="5" t="str">
        <f t="shared" si="42"/>
        <v/>
      </c>
      <c r="B2748" t="s">
        <v>69</v>
      </c>
      <c r="C2748" t="s">
        <v>82</v>
      </c>
      <c r="D2748" s="8" t="s">
        <v>485</v>
      </c>
      <c r="E2748">
        <v>11</v>
      </c>
      <c r="F2748">
        <v>1.0525047779083252</v>
      </c>
      <c r="G2748">
        <v>1.0760567188262939</v>
      </c>
      <c r="H2748">
        <v>5.2879457361996174E-3</v>
      </c>
      <c r="I2748">
        <v>80.547945668577654</v>
      </c>
      <c r="J2748">
        <v>1</v>
      </c>
      <c r="K2748" s="6" t="s">
        <v>4220</v>
      </c>
    </row>
    <row r="2749" spans="1:11" x14ac:dyDescent="0.3">
      <c r="A2749" s="5" t="str">
        <f t="shared" si="42"/>
        <v/>
      </c>
      <c r="B2749" t="s">
        <v>69</v>
      </c>
      <c r="C2749" t="s">
        <v>82</v>
      </c>
      <c r="D2749" s="8" t="s">
        <v>485</v>
      </c>
      <c r="E2749">
        <v>12</v>
      </c>
      <c r="F2749">
        <v>1.2895917892456055</v>
      </c>
      <c r="G2749">
        <v>1.3108838796615601</v>
      </c>
      <c r="H2749">
        <v>6.3879527151584625E-3</v>
      </c>
      <c r="I2749">
        <v>84.584273750568073</v>
      </c>
      <c r="J2749">
        <v>1</v>
      </c>
      <c r="K2749" s="6" t="s">
        <v>4221</v>
      </c>
    </row>
    <row r="2750" spans="1:11" x14ac:dyDescent="0.3">
      <c r="A2750" s="5" t="str">
        <f t="shared" si="42"/>
        <v/>
      </c>
      <c r="B2750" t="s">
        <v>69</v>
      </c>
      <c r="C2750" t="s">
        <v>82</v>
      </c>
      <c r="D2750" s="8" t="s">
        <v>485</v>
      </c>
      <c r="E2750">
        <v>13</v>
      </c>
      <c r="F2750">
        <v>1.5749702453613281</v>
      </c>
      <c r="G2750">
        <v>1.5943723917007446</v>
      </c>
      <c r="H2750">
        <v>7.4657215736806393E-3</v>
      </c>
      <c r="I2750">
        <v>86.205881918346094</v>
      </c>
      <c r="J2750">
        <v>1</v>
      </c>
      <c r="K2750" s="6" t="s">
        <v>4222</v>
      </c>
    </row>
    <row r="2751" spans="1:11" x14ac:dyDescent="0.3">
      <c r="A2751" s="5" t="str">
        <f t="shared" si="42"/>
        <v/>
      </c>
      <c r="B2751" t="s">
        <v>69</v>
      </c>
      <c r="C2751" t="s">
        <v>82</v>
      </c>
      <c r="D2751" s="8" t="s">
        <v>485</v>
      </c>
      <c r="E2751">
        <v>14</v>
      </c>
      <c r="F2751">
        <v>1.8610445261001587</v>
      </c>
      <c r="G2751">
        <v>1.8641554117202759</v>
      </c>
      <c r="H2751">
        <v>8.2966536283493042E-3</v>
      </c>
      <c r="I2751">
        <v>87.174028516995222</v>
      </c>
      <c r="J2751">
        <v>1</v>
      </c>
      <c r="K2751" s="6" t="s">
        <v>4223</v>
      </c>
    </row>
    <row r="2752" spans="1:11" x14ac:dyDescent="0.3">
      <c r="A2752" s="5" t="str">
        <f t="shared" si="42"/>
        <v/>
      </c>
      <c r="B2752" t="s">
        <v>69</v>
      </c>
      <c r="C2752" t="s">
        <v>82</v>
      </c>
      <c r="D2752" s="8" t="s">
        <v>485</v>
      </c>
      <c r="E2752">
        <v>15</v>
      </c>
      <c r="F2752">
        <v>2.0977952480316162</v>
      </c>
      <c r="G2752">
        <v>2.0766277313232422</v>
      </c>
      <c r="H2752">
        <v>8.4810368716716766E-3</v>
      </c>
      <c r="I2752">
        <v>88.387387460633988</v>
      </c>
      <c r="J2752">
        <v>1</v>
      </c>
      <c r="K2752" s="6" t="s">
        <v>4224</v>
      </c>
    </row>
    <row r="2753" spans="1:11" x14ac:dyDescent="0.3">
      <c r="A2753" s="5" t="str">
        <f t="shared" si="42"/>
        <v/>
      </c>
      <c r="B2753" t="s">
        <v>69</v>
      </c>
      <c r="C2753" t="s">
        <v>82</v>
      </c>
      <c r="D2753" s="8" t="s">
        <v>485</v>
      </c>
      <c r="E2753">
        <v>16</v>
      </c>
      <c r="F2753">
        <v>2.3145110607147217</v>
      </c>
      <c r="G2753">
        <v>2.2779617309570313</v>
      </c>
      <c r="H2753">
        <v>7.7805286273360252E-3</v>
      </c>
      <c r="I2753">
        <v>88.85134051571498</v>
      </c>
      <c r="J2753">
        <v>1</v>
      </c>
      <c r="K2753" s="6" t="s">
        <v>4225</v>
      </c>
    </row>
    <row r="2754" spans="1:11" x14ac:dyDescent="0.3">
      <c r="A2754" s="5" t="str">
        <f t="shared" ref="A2754:A2817" si="43">IF(AND(category = B2754, subcategory=C2754, reportdate = D2754), E2754, "")</f>
        <v/>
      </c>
      <c r="B2754" t="s">
        <v>69</v>
      </c>
      <c r="C2754" t="s">
        <v>82</v>
      </c>
      <c r="D2754" s="8" t="s">
        <v>485</v>
      </c>
      <c r="E2754">
        <v>17</v>
      </c>
      <c r="F2754">
        <v>2.4304111003875732</v>
      </c>
      <c r="G2754">
        <v>2.438227653503418</v>
      </c>
      <c r="H2754">
        <v>4.1945292614400387E-3</v>
      </c>
      <c r="I2754">
        <v>89.325783892966598</v>
      </c>
      <c r="J2754">
        <v>1</v>
      </c>
      <c r="K2754" s="6" t="s">
        <v>4226</v>
      </c>
    </row>
    <row r="2755" spans="1:11" x14ac:dyDescent="0.3">
      <c r="A2755" s="5" t="str">
        <f t="shared" si="43"/>
        <v/>
      </c>
      <c r="B2755" t="s">
        <v>69</v>
      </c>
      <c r="C2755" t="s">
        <v>82</v>
      </c>
      <c r="D2755" s="8" t="s">
        <v>485</v>
      </c>
      <c r="E2755">
        <v>18</v>
      </c>
      <c r="F2755">
        <v>2.5189354419708252</v>
      </c>
      <c r="G2755">
        <v>2.5111188888549805</v>
      </c>
      <c r="H2755">
        <v>4.1945292614400387E-3</v>
      </c>
      <c r="I2755">
        <v>88.91017055288718</v>
      </c>
      <c r="J2755">
        <v>1</v>
      </c>
      <c r="K2755" s="6" t="s">
        <v>4227</v>
      </c>
    </row>
    <row r="2756" spans="1:11" x14ac:dyDescent="0.3">
      <c r="A2756" s="5" t="str">
        <f t="shared" si="43"/>
        <v/>
      </c>
      <c r="B2756" t="s">
        <v>69</v>
      </c>
      <c r="C2756" t="s">
        <v>82</v>
      </c>
      <c r="D2756" s="8" t="s">
        <v>485</v>
      </c>
      <c r="E2756">
        <v>19</v>
      </c>
      <c r="F2756">
        <v>2.4407603740692139</v>
      </c>
      <c r="G2756">
        <v>2.4959487915039063</v>
      </c>
      <c r="H2756">
        <v>7.7628376893699169E-3</v>
      </c>
      <c r="I2756">
        <v>87.915276399081861</v>
      </c>
      <c r="J2756">
        <v>1</v>
      </c>
      <c r="K2756" s="6" t="s">
        <v>4228</v>
      </c>
    </row>
    <row r="2757" spans="1:11" x14ac:dyDescent="0.3">
      <c r="A2757" s="5" t="str">
        <f t="shared" si="43"/>
        <v/>
      </c>
      <c r="B2757" t="s">
        <v>69</v>
      </c>
      <c r="C2757" t="s">
        <v>82</v>
      </c>
      <c r="D2757" s="8" t="s">
        <v>485</v>
      </c>
      <c r="E2757">
        <v>20</v>
      </c>
      <c r="F2757">
        <v>2.1902809143066406</v>
      </c>
      <c r="G2757">
        <v>1.4892299175262451</v>
      </c>
      <c r="H2757">
        <v>8.2352282479405403E-3</v>
      </c>
      <c r="I2757">
        <v>85.584709432586067</v>
      </c>
      <c r="J2757">
        <v>1</v>
      </c>
      <c r="K2757" s="6" t="s">
        <v>4229</v>
      </c>
    </row>
    <row r="2758" spans="1:11" x14ac:dyDescent="0.3">
      <c r="A2758" s="5" t="str">
        <f t="shared" si="43"/>
        <v/>
      </c>
      <c r="B2758" t="s">
        <v>69</v>
      </c>
      <c r="C2758" t="s">
        <v>82</v>
      </c>
      <c r="D2758" s="8" t="s">
        <v>485</v>
      </c>
      <c r="E2758">
        <v>21</v>
      </c>
      <c r="F2758">
        <v>1.9774559736251831</v>
      </c>
      <c r="G2758">
        <v>2.2696404457092285</v>
      </c>
      <c r="H2758">
        <v>7.8642424196004868E-3</v>
      </c>
      <c r="I2758">
        <v>81.691510615904335</v>
      </c>
      <c r="J2758">
        <v>1</v>
      </c>
      <c r="K2758" s="6" t="s">
        <v>4230</v>
      </c>
    </row>
    <row r="2759" spans="1:11" x14ac:dyDescent="0.3">
      <c r="A2759" s="5" t="str">
        <f t="shared" si="43"/>
        <v/>
      </c>
      <c r="B2759" t="s">
        <v>69</v>
      </c>
      <c r="C2759" t="s">
        <v>82</v>
      </c>
      <c r="D2759" s="8" t="s">
        <v>485</v>
      </c>
      <c r="E2759">
        <v>22</v>
      </c>
      <c r="F2759">
        <v>1.8120942115783691</v>
      </c>
      <c r="G2759">
        <v>1.862065315246582</v>
      </c>
      <c r="H2759">
        <v>7.3450482450425625E-3</v>
      </c>
      <c r="I2759">
        <v>77.581351956567048</v>
      </c>
      <c r="J2759">
        <v>1</v>
      </c>
      <c r="K2759" s="6" t="s">
        <v>4231</v>
      </c>
    </row>
    <row r="2760" spans="1:11" x14ac:dyDescent="0.3">
      <c r="A2760" s="5" t="str">
        <f t="shared" si="43"/>
        <v/>
      </c>
      <c r="B2760" t="s">
        <v>69</v>
      </c>
      <c r="C2760" t="s">
        <v>82</v>
      </c>
      <c r="D2760" s="8" t="s">
        <v>485</v>
      </c>
      <c r="E2760">
        <v>23</v>
      </c>
      <c r="F2760">
        <v>1.5698612928390503</v>
      </c>
      <c r="G2760">
        <v>1.5829490423202515</v>
      </c>
      <c r="H2760">
        <v>6.9873039610683918E-3</v>
      </c>
      <c r="I2760">
        <v>75.23911686532783</v>
      </c>
      <c r="J2760">
        <v>1</v>
      </c>
      <c r="K2760" s="6" t="s">
        <v>4232</v>
      </c>
    </row>
    <row r="2761" spans="1:11" x14ac:dyDescent="0.3">
      <c r="A2761" s="5" t="str">
        <f t="shared" si="43"/>
        <v/>
      </c>
      <c r="B2761" t="s">
        <v>69</v>
      </c>
      <c r="C2761" t="s">
        <v>82</v>
      </c>
      <c r="D2761" s="8" t="s">
        <v>485</v>
      </c>
      <c r="E2761">
        <v>24</v>
      </c>
      <c r="F2761">
        <v>1.2705615758895874</v>
      </c>
      <c r="G2761">
        <v>1.2871768474578857</v>
      </c>
      <c r="H2761">
        <v>6.3813789747655392E-3</v>
      </c>
      <c r="I2761">
        <v>73.631090067523147</v>
      </c>
      <c r="J2761">
        <v>1</v>
      </c>
      <c r="K2761" s="6" t="s">
        <v>4233</v>
      </c>
    </row>
    <row r="2762" spans="1:11" x14ac:dyDescent="0.3">
      <c r="A2762" s="5" t="str">
        <f t="shared" si="43"/>
        <v/>
      </c>
      <c r="B2762" t="s">
        <v>69</v>
      </c>
      <c r="C2762" t="s">
        <v>82</v>
      </c>
      <c r="D2762" s="8" t="s">
        <v>486</v>
      </c>
      <c r="E2762">
        <v>1</v>
      </c>
      <c r="F2762">
        <v>0.98607867956161499</v>
      </c>
      <c r="G2762">
        <v>0.98982423543930054</v>
      </c>
      <c r="H2762">
        <v>5.6908163242042065E-3</v>
      </c>
      <c r="I2762">
        <v>70.052739324001948</v>
      </c>
      <c r="J2762">
        <v>1</v>
      </c>
      <c r="K2762" s="6" t="s">
        <v>4234</v>
      </c>
    </row>
    <row r="2763" spans="1:11" x14ac:dyDescent="0.3">
      <c r="A2763" s="5" t="str">
        <f t="shared" si="43"/>
        <v/>
      </c>
      <c r="B2763" t="s">
        <v>69</v>
      </c>
      <c r="C2763" t="s">
        <v>82</v>
      </c>
      <c r="D2763" s="8" t="s">
        <v>486</v>
      </c>
      <c r="E2763">
        <v>2</v>
      </c>
      <c r="F2763">
        <v>0.83511877059936523</v>
      </c>
      <c r="G2763">
        <v>0.8269379734992981</v>
      </c>
      <c r="H2763">
        <v>5.1196599379181862E-3</v>
      </c>
      <c r="I2763">
        <v>69.559281162549084</v>
      </c>
      <c r="J2763">
        <v>1</v>
      </c>
      <c r="K2763" s="6" t="s">
        <v>4235</v>
      </c>
    </row>
    <row r="2764" spans="1:11" x14ac:dyDescent="0.3">
      <c r="A2764" s="5" t="str">
        <f t="shared" si="43"/>
        <v/>
      </c>
      <c r="B2764" t="s">
        <v>69</v>
      </c>
      <c r="C2764" t="s">
        <v>82</v>
      </c>
      <c r="D2764" s="8" t="s">
        <v>486</v>
      </c>
      <c r="E2764">
        <v>3</v>
      </c>
      <c r="F2764">
        <v>0.72328174114227295</v>
      </c>
      <c r="G2764">
        <v>0.71913295984268188</v>
      </c>
      <c r="H2764">
        <v>4.5084967277944088E-3</v>
      </c>
      <c r="I2764">
        <v>68.953608438095145</v>
      </c>
      <c r="J2764">
        <v>1</v>
      </c>
      <c r="K2764" s="6" t="s">
        <v>4236</v>
      </c>
    </row>
    <row r="2765" spans="1:11" x14ac:dyDescent="0.3">
      <c r="A2765" s="5" t="str">
        <f t="shared" si="43"/>
        <v/>
      </c>
      <c r="B2765" t="s">
        <v>69</v>
      </c>
      <c r="C2765" t="s">
        <v>82</v>
      </c>
      <c r="D2765" s="8" t="s">
        <v>486</v>
      </c>
      <c r="E2765">
        <v>4</v>
      </c>
      <c r="F2765">
        <v>0.651611328125</v>
      </c>
      <c r="G2765">
        <v>0.64789950847625732</v>
      </c>
      <c r="H2765">
        <v>3.9703589864075184E-3</v>
      </c>
      <c r="I2765">
        <v>68.349685945368307</v>
      </c>
      <c r="J2765">
        <v>1</v>
      </c>
      <c r="K2765" s="6" t="s">
        <v>4237</v>
      </c>
    </row>
    <row r="2766" spans="1:11" x14ac:dyDescent="0.3">
      <c r="A2766" s="5" t="str">
        <f t="shared" si="43"/>
        <v/>
      </c>
      <c r="B2766" t="s">
        <v>69</v>
      </c>
      <c r="C2766" t="s">
        <v>82</v>
      </c>
      <c r="D2766" s="8" t="s">
        <v>486</v>
      </c>
      <c r="E2766">
        <v>5</v>
      </c>
      <c r="F2766">
        <v>0.60956525802612305</v>
      </c>
      <c r="G2766">
        <v>0.60324615240097046</v>
      </c>
      <c r="H2766">
        <v>3.5118898376822472E-3</v>
      </c>
      <c r="I2766">
        <v>67.655684850549179</v>
      </c>
      <c r="J2766">
        <v>1</v>
      </c>
      <c r="K2766" s="6" t="s">
        <v>4238</v>
      </c>
    </row>
    <row r="2767" spans="1:11" x14ac:dyDescent="0.3">
      <c r="A2767" s="5" t="str">
        <f t="shared" si="43"/>
        <v/>
      </c>
      <c r="B2767" t="s">
        <v>69</v>
      </c>
      <c r="C2767" t="s">
        <v>82</v>
      </c>
      <c r="D2767" s="8" t="s">
        <v>486</v>
      </c>
      <c r="E2767">
        <v>6</v>
      </c>
      <c r="F2767">
        <v>0.58956712484359741</v>
      </c>
      <c r="G2767">
        <v>0.58692538738250732</v>
      </c>
      <c r="H2767">
        <v>3.0716813635081053E-3</v>
      </c>
      <c r="I2767">
        <v>67.135445837145426</v>
      </c>
      <c r="J2767">
        <v>1</v>
      </c>
      <c r="K2767" s="6" t="s">
        <v>4239</v>
      </c>
    </row>
    <row r="2768" spans="1:11" x14ac:dyDescent="0.3">
      <c r="A2768" s="5" t="str">
        <f t="shared" si="43"/>
        <v/>
      </c>
      <c r="B2768" t="s">
        <v>69</v>
      </c>
      <c r="C2768" t="s">
        <v>82</v>
      </c>
      <c r="D2768" s="8" t="s">
        <v>486</v>
      </c>
      <c r="E2768">
        <v>7</v>
      </c>
      <c r="F2768">
        <v>0.60006904602050781</v>
      </c>
      <c r="G2768">
        <v>0.59310954809188843</v>
      </c>
      <c r="H2768">
        <v>2.7902671135962009E-3</v>
      </c>
      <c r="I2768">
        <v>66.651630041250996</v>
      </c>
      <c r="J2768">
        <v>1</v>
      </c>
      <c r="K2768" s="6" t="s">
        <v>4240</v>
      </c>
    </row>
    <row r="2769" spans="1:11" x14ac:dyDescent="0.3">
      <c r="A2769" s="5" t="str">
        <f t="shared" si="43"/>
        <v/>
      </c>
      <c r="B2769" t="s">
        <v>69</v>
      </c>
      <c r="C2769" t="s">
        <v>82</v>
      </c>
      <c r="D2769" s="8" t="s">
        <v>486</v>
      </c>
      <c r="E2769">
        <v>8</v>
      </c>
      <c r="F2769">
        <v>0.66606467962265015</v>
      </c>
      <c r="G2769">
        <v>0.66563093662261963</v>
      </c>
      <c r="H2769">
        <v>3.0430159531533718E-3</v>
      </c>
      <c r="I2769">
        <v>67.451295952505561</v>
      </c>
      <c r="J2769">
        <v>1</v>
      </c>
      <c r="K2769" s="6" t="s">
        <v>4241</v>
      </c>
    </row>
    <row r="2770" spans="1:11" x14ac:dyDescent="0.3">
      <c r="A2770" s="5" t="str">
        <f t="shared" si="43"/>
        <v/>
      </c>
      <c r="B2770" t="s">
        <v>69</v>
      </c>
      <c r="C2770" t="s">
        <v>82</v>
      </c>
      <c r="D2770" s="8" t="s">
        <v>486</v>
      </c>
      <c r="E2770">
        <v>9</v>
      </c>
      <c r="F2770">
        <v>0.76676160097122192</v>
      </c>
      <c r="G2770">
        <v>0.76735597848892212</v>
      </c>
      <c r="H2770">
        <v>3.5634245723485947E-3</v>
      </c>
      <c r="I2770">
        <v>69.855249506652498</v>
      </c>
      <c r="J2770">
        <v>1</v>
      </c>
      <c r="K2770" s="6" t="s">
        <v>4242</v>
      </c>
    </row>
    <row r="2771" spans="1:11" x14ac:dyDescent="0.3">
      <c r="A2771" s="5" t="str">
        <f t="shared" si="43"/>
        <v/>
      </c>
      <c r="B2771" t="s">
        <v>69</v>
      </c>
      <c r="C2771" t="s">
        <v>82</v>
      </c>
      <c r="D2771" s="8" t="s">
        <v>486</v>
      </c>
      <c r="E2771">
        <v>10</v>
      </c>
      <c r="F2771">
        <v>0.88673722743988037</v>
      </c>
      <c r="G2771">
        <v>0.89384794235229492</v>
      </c>
      <c r="H2771">
        <v>4.2116129770874977E-3</v>
      </c>
      <c r="I2771">
        <v>74.16335364651124</v>
      </c>
      <c r="J2771">
        <v>1</v>
      </c>
      <c r="K2771" s="6" t="s">
        <v>4243</v>
      </c>
    </row>
    <row r="2772" spans="1:11" x14ac:dyDescent="0.3">
      <c r="A2772" s="5" t="str">
        <f t="shared" si="43"/>
        <v/>
      </c>
      <c r="B2772" t="s">
        <v>69</v>
      </c>
      <c r="C2772" t="s">
        <v>82</v>
      </c>
      <c r="D2772" s="8" t="s">
        <v>486</v>
      </c>
      <c r="E2772">
        <v>11</v>
      </c>
      <c r="F2772">
        <v>1.0464545488357544</v>
      </c>
      <c r="G2772">
        <v>1.0601469278335571</v>
      </c>
      <c r="H2772">
        <v>5.0691012293100357E-3</v>
      </c>
      <c r="I2772">
        <v>78.33144477656154</v>
      </c>
      <c r="J2772">
        <v>1</v>
      </c>
      <c r="K2772" s="6" t="s">
        <v>4244</v>
      </c>
    </row>
    <row r="2773" spans="1:11" x14ac:dyDescent="0.3">
      <c r="A2773" s="5" t="str">
        <f t="shared" si="43"/>
        <v/>
      </c>
      <c r="B2773" t="s">
        <v>69</v>
      </c>
      <c r="C2773" t="s">
        <v>82</v>
      </c>
      <c r="D2773" s="8" t="s">
        <v>486</v>
      </c>
      <c r="E2773">
        <v>12</v>
      </c>
      <c r="F2773">
        <v>1.2703982591629028</v>
      </c>
      <c r="G2773">
        <v>1.2942368984222412</v>
      </c>
      <c r="H2773">
        <v>6.1013759113848209E-3</v>
      </c>
      <c r="I2773">
        <v>82.443495977178131</v>
      </c>
      <c r="J2773">
        <v>1</v>
      </c>
      <c r="K2773" s="6" t="s">
        <v>4245</v>
      </c>
    </row>
    <row r="2774" spans="1:11" x14ac:dyDescent="0.3">
      <c r="A2774" s="5" t="str">
        <f t="shared" si="43"/>
        <v/>
      </c>
      <c r="B2774" t="s">
        <v>69</v>
      </c>
      <c r="C2774" t="s">
        <v>82</v>
      </c>
      <c r="D2774" s="8" t="s">
        <v>486</v>
      </c>
      <c r="E2774">
        <v>13</v>
      </c>
      <c r="F2774">
        <v>1.5428614616394043</v>
      </c>
      <c r="G2774">
        <v>1.5884883403778076</v>
      </c>
      <c r="H2774">
        <v>6.8569565191864967E-3</v>
      </c>
      <c r="I2774">
        <v>85.171143904515148</v>
      </c>
      <c r="J2774">
        <v>1</v>
      </c>
      <c r="K2774" s="6" t="s">
        <v>4246</v>
      </c>
    </row>
    <row r="2775" spans="1:11" x14ac:dyDescent="0.3">
      <c r="A2775" s="5" t="str">
        <f t="shared" si="43"/>
        <v/>
      </c>
      <c r="B2775" t="s">
        <v>69</v>
      </c>
      <c r="C2775" t="s">
        <v>82</v>
      </c>
      <c r="D2775" s="8" t="s">
        <v>486</v>
      </c>
      <c r="E2775">
        <v>14</v>
      </c>
      <c r="F2775">
        <v>1.8546520471572876</v>
      </c>
      <c r="G2775">
        <v>1.8972629308700562</v>
      </c>
      <c r="H2775">
        <v>6.8613225594162941E-3</v>
      </c>
      <c r="I2775">
        <v>87.724531894326674</v>
      </c>
      <c r="J2775">
        <v>1</v>
      </c>
      <c r="K2775" s="6" t="s">
        <v>4247</v>
      </c>
    </row>
    <row r="2776" spans="1:11" x14ac:dyDescent="0.3">
      <c r="A2776" s="5" t="str">
        <f t="shared" si="43"/>
        <v/>
      </c>
      <c r="B2776" t="s">
        <v>69</v>
      </c>
      <c r="C2776" t="s">
        <v>82</v>
      </c>
      <c r="D2776" s="8" t="s">
        <v>486</v>
      </c>
      <c r="E2776">
        <v>15</v>
      </c>
      <c r="F2776">
        <v>2.1441800594329834</v>
      </c>
      <c r="G2776">
        <v>2.1507368087768555</v>
      </c>
      <c r="H2776">
        <v>3.9402325637638569E-3</v>
      </c>
      <c r="I2776">
        <v>90.147717512457376</v>
      </c>
      <c r="J2776">
        <v>1</v>
      </c>
      <c r="K2776" s="6" t="s">
        <v>4248</v>
      </c>
    </row>
    <row r="2777" spans="1:11" x14ac:dyDescent="0.3">
      <c r="A2777" s="5" t="str">
        <f t="shared" si="43"/>
        <v/>
      </c>
      <c r="B2777" t="s">
        <v>69</v>
      </c>
      <c r="C2777" t="s">
        <v>82</v>
      </c>
      <c r="D2777" s="8" t="s">
        <v>486</v>
      </c>
      <c r="E2777">
        <v>16</v>
      </c>
      <c r="F2777">
        <v>2.3888890743255615</v>
      </c>
      <c r="G2777">
        <v>2.3823323249816895</v>
      </c>
      <c r="H2777">
        <v>3.9402330294251442E-3</v>
      </c>
      <c r="I2777">
        <v>91.501908240029422</v>
      </c>
      <c r="J2777">
        <v>1</v>
      </c>
      <c r="K2777" s="6" t="s">
        <v>4249</v>
      </c>
    </row>
    <row r="2778" spans="1:11" x14ac:dyDescent="0.3">
      <c r="A2778" s="5" t="str">
        <f t="shared" si="43"/>
        <v/>
      </c>
      <c r="B2778" t="s">
        <v>69</v>
      </c>
      <c r="C2778" t="s">
        <v>82</v>
      </c>
      <c r="D2778" s="8" t="s">
        <v>486</v>
      </c>
      <c r="E2778">
        <v>17</v>
      </c>
      <c r="F2778">
        <v>2.5223424434661865</v>
      </c>
      <c r="G2778">
        <v>2.5725617408752441</v>
      </c>
      <c r="H2778">
        <v>7.589828222990036E-3</v>
      </c>
      <c r="I2778">
        <v>91.841870907138969</v>
      </c>
      <c r="J2778">
        <v>1</v>
      </c>
      <c r="K2778" s="6" t="s">
        <v>4250</v>
      </c>
    </row>
    <row r="2779" spans="1:11" x14ac:dyDescent="0.3">
      <c r="A2779" s="5" t="str">
        <f t="shared" si="43"/>
        <v/>
      </c>
      <c r="B2779" t="s">
        <v>69</v>
      </c>
      <c r="C2779" t="s">
        <v>82</v>
      </c>
      <c r="D2779" s="8" t="s">
        <v>486</v>
      </c>
      <c r="E2779">
        <v>18</v>
      </c>
      <c r="F2779">
        <v>2.5483694076538086</v>
      </c>
      <c r="G2779">
        <v>1.7956634759902954</v>
      </c>
      <c r="H2779">
        <v>8.7780049070715904E-3</v>
      </c>
      <c r="I2779">
        <v>90.724635793154178</v>
      </c>
      <c r="J2779">
        <v>1</v>
      </c>
      <c r="K2779" s="6" t="s">
        <v>4251</v>
      </c>
    </row>
    <row r="2780" spans="1:11" x14ac:dyDescent="0.3">
      <c r="A2780" s="5" t="str">
        <f t="shared" si="43"/>
        <v/>
      </c>
      <c r="B2780" t="s">
        <v>69</v>
      </c>
      <c r="C2780" t="s">
        <v>82</v>
      </c>
      <c r="D2780" s="8" t="s">
        <v>486</v>
      </c>
      <c r="E2780">
        <v>19</v>
      </c>
      <c r="F2780">
        <v>2.4736251831054688</v>
      </c>
      <c r="G2780">
        <v>2.1139853000640869</v>
      </c>
      <c r="H2780">
        <v>8.6893504485487938E-3</v>
      </c>
      <c r="I2780">
        <v>88.904761520733899</v>
      </c>
      <c r="J2780">
        <v>1</v>
      </c>
      <c r="K2780" s="6" t="s">
        <v>4252</v>
      </c>
    </row>
    <row r="2781" spans="1:11" x14ac:dyDescent="0.3">
      <c r="A2781" s="5" t="str">
        <f t="shared" si="43"/>
        <v/>
      </c>
      <c r="B2781" t="s">
        <v>69</v>
      </c>
      <c r="C2781" t="s">
        <v>82</v>
      </c>
      <c r="D2781" s="8" t="s">
        <v>486</v>
      </c>
      <c r="E2781">
        <v>20</v>
      </c>
      <c r="F2781">
        <v>2.2679038047790527</v>
      </c>
      <c r="G2781">
        <v>2.0273027420043945</v>
      </c>
      <c r="H2781">
        <v>8.1923417747020721E-3</v>
      </c>
      <c r="I2781">
        <v>87.211085242134615</v>
      </c>
      <c r="J2781">
        <v>1</v>
      </c>
      <c r="K2781" s="6" t="s">
        <v>4253</v>
      </c>
    </row>
    <row r="2782" spans="1:11" x14ac:dyDescent="0.3">
      <c r="A2782" s="5" t="str">
        <f t="shared" si="43"/>
        <v/>
      </c>
      <c r="B2782" t="s">
        <v>69</v>
      </c>
      <c r="C2782" t="s">
        <v>82</v>
      </c>
      <c r="D2782" s="8" t="s">
        <v>486</v>
      </c>
      <c r="E2782">
        <v>21</v>
      </c>
      <c r="F2782">
        <v>2.0811307430267334</v>
      </c>
      <c r="G2782">
        <v>1.9232199192047119</v>
      </c>
      <c r="H2782">
        <v>7.8115025535225868E-3</v>
      </c>
      <c r="I2782">
        <v>84.171597957335962</v>
      </c>
      <c r="J2782">
        <v>1</v>
      </c>
      <c r="K2782" s="6" t="s">
        <v>4254</v>
      </c>
    </row>
    <row r="2783" spans="1:11" x14ac:dyDescent="0.3">
      <c r="A2783" s="5" t="str">
        <f t="shared" si="43"/>
        <v/>
      </c>
      <c r="B2783" t="s">
        <v>69</v>
      </c>
      <c r="C2783" t="s">
        <v>82</v>
      </c>
      <c r="D2783" s="8" t="s">
        <v>486</v>
      </c>
      <c r="E2783">
        <v>22</v>
      </c>
      <c r="F2783">
        <v>1.9359222650527954</v>
      </c>
      <c r="G2783">
        <v>2.3207306861877441</v>
      </c>
      <c r="H2783">
        <v>7.6388795860111713E-3</v>
      </c>
      <c r="I2783">
        <v>80.528557425898384</v>
      </c>
      <c r="J2783">
        <v>1</v>
      </c>
      <c r="K2783" s="6" t="s">
        <v>4255</v>
      </c>
    </row>
    <row r="2784" spans="1:11" x14ac:dyDescent="0.3">
      <c r="A2784" s="5" t="str">
        <f t="shared" si="43"/>
        <v/>
      </c>
      <c r="B2784" t="s">
        <v>69</v>
      </c>
      <c r="C2784" t="s">
        <v>82</v>
      </c>
      <c r="D2784" s="8" t="s">
        <v>486</v>
      </c>
      <c r="E2784">
        <v>23</v>
      </c>
      <c r="F2784">
        <v>1.7105029821395874</v>
      </c>
      <c r="G2784">
        <v>1.889467716217041</v>
      </c>
      <c r="H2784">
        <v>7.2092562913894653E-3</v>
      </c>
      <c r="I2784">
        <v>77.694020628110025</v>
      </c>
      <c r="J2784">
        <v>1</v>
      </c>
      <c r="K2784" s="6" t="s">
        <v>4256</v>
      </c>
    </row>
    <row r="2785" spans="1:11" x14ac:dyDescent="0.3">
      <c r="A2785" s="5" t="str">
        <f t="shared" si="43"/>
        <v/>
      </c>
      <c r="B2785" t="s">
        <v>69</v>
      </c>
      <c r="C2785" t="s">
        <v>82</v>
      </c>
      <c r="D2785" s="8" t="s">
        <v>486</v>
      </c>
      <c r="E2785">
        <v>24</v>
      </c>
      <c r="F2785">
        <v>1.4531854391098022</v>
      </c>
      <c r="G2785">
        <v>1.5636630058288574</v>
      </c>
      <c r="H2785">
        <v>6.7123644985258579E-3</v>
      </c>
      <c r="I2785">
        <v>76.233457461161279</v>
      </c>
      <c r="J2785">
        <v>1</v>
      </c>
      <c r="K2785" s="6" t="s">
        <v>4257</v>
      </c>
    </row>
    <row r="2786" spans="1:11" x14ac:dyDescent="0.3">
      <c r="A2786" s="5" t="str">
        <f t="shared" si="43"/>
        <v/>
      </c>
      <c r="B2786" t="s">
        <v>69</v>
      </c>
      <c r="C2786" t="s">
        <v>82</v>
      </c>
      <c r="D2786" s="8" t="s">
        <v>487</v>
      </c>
      <c r="E2786">
        <v>1</v>
      </c>
      <c r="F2786">
        <v>1.2615369558334351</v>
      </c>
      <c r="G2786">
        <v>1.2675954103469849</v>
      </c>
      <c r="H2786">
        <v>7.1929488331079483E-3</v>
      </c>
      <c r="I2786">
        <v>75.040461310909734</v>
      </c>
      <c r="J2786">
        <v>1</v>
      </c>
      <c r="K2786" s="6" t="s">
        <v>4258</v>
      </c>
    </row>
    <row r="2787" spans="1:11" x14ac:dyDescent="0.3">
      <c r="A2787" s="5" t="str">
        <f t="shared" si="43"/>
        <v/>
      </c>
      <c r="B2787" t="s">
        <v>69</v>
      </c>
      <c r="C2787" t="s">
        <v>82</v>
      </c>
      <c r="D2787" s="8" t="s">
        <v>487</v>
      </c>
      <c r="E2787">
        <v>2</v>
      </c>
      <c r="F2787">
        <v>1.0674898624420166</v>
      </c>
      <c r="G2787">
        <v>1.0522546768188477</v>
      </c>
      <c r="H2787">
        <v>6.534844171255827E-3</v>
      </c>
      <c r="I2787">
        <v>73.908018122369384</v>
      </c>
      <c r="J2787">
        <v>1</v>
      </c>
      <c r="K2787" s="6" t="s">
        <v>4259</v>
      </c>
    </row>
    <row r="2788" spans="1:11" x14ac:dyDescent="0.3">
      <c r="A2788" s="5" t="str">
        <f t="shared" si="43"/>
        <v/>
      </c>
      <c r="B2788" t="s">
        <v>69</v>
      </c>
      <c r="C2788" t="s">
        <v>82</v>
      </c>
      <c r="D2788" s="8" t="s">
        <v>487</v>
      </c>
      <c r="E2788">
        <v>3</v>
      </c>
      <c r="F2788">
        <v>0.9284859299659729</v>
      </c>
      <c r="G2788">
        <v>0.90003567934036255</v>
      </c>
      <c r="H2788">
        <v>5.8263274841010571E-3</v>
      </c>
      <c r="I2788">
        <v>72.755207117491963</v>
      </c>
      <c r="J2788">
        <v>1</v>
      </c>
      <c r="K2788" s="6" t="s">
        <v>4260</v>
      </c>
    </row>
    <row r="2789" spans="1:11" x14ac:dyDescent="0.3">
      <c r="A2789" s="5" t="str">
        <f t="shared" si="43"/>
        <v/>
      </c>
      <c r="B2789" t="s">
        <v>69</v>
      </c>
      <c r="C2789" t="s">
        <v>82</v>
      </c>
      <c r="D2789" s="8" t="s">
        <v>487</v>
      </c>
      <c r="E2789">
        <v>4</v>
      </c>
      <c r="F2789">
        <v>0.81868112087249756</v>
      </c>
      <c r="G2789">
        <v>0.80213713645935059</v>
      </c>
      <c r="H2789">
        <v>5.1979450508952141E-3</v>
      </c>
      <c r="I2789">
        <v>72.052515516724668</v>
      </c>
      <c r="J2789">
        <v>1</v>
      </c>
      <c r="K2789" s="6" t="s">
        <v>4261</v>
      </c>
    </row>
    <row r="2790" spans="1:11" x14ac:dyDescent="0.3">
      <c r="A2790" s="5" t="str">
        <f t="shared" si="43"/>
        <v/>
      </c>
      <c r="B2790" t="s">
        <v>69</v>
      </c>
      <c r="C2790" t="s">
        <v>82</v>
      </c>
      <c r="D2790" s="8" t="s">
        <v>487</v>
      </c>
      <c r="E2790">
        <v>5</v>
      </c>
      <c r="F2790">
        <v>0.75159579515457153</v>
      </c>
      <c r="G2790">
        <v>0.72858202457427979</v>
      </c>
      <c r="H2790">
        <v>4.5441999100148678E-3</v>
      </c>
      <c r="I2790">
        <v>71.996128573993488</v>
      </c>
      <c r="J2790">
        <v>1</v>
      </c>
      <c r="K2790" s="6" t="s">
        <v>4262</v>
      </c>
    </row>
    <row r="2791" spans="1:11" x14ac:dyDescent="0.3">
      <c r="A2791" s="5" t="str">
        <f t="shared" si="43"/>
        <v/>
      </c>
      <c r="B2791" t="s">
        <v>69</v>
      </c>
      <c r="C2791" t="s">
        <v>82</v>
      </c>
      <c r="D2791" s="8" t="s">
        <v>487</v>
      </c>
      <c r="E2791">
        <v>6</v>
      </c>
      <c r="F2791">
        <v>0.70520919561386108</v>
      </c>
      <c r="G2791">
        <v>0.69127589464187622</v>
      </c>
      <c r="H2791">
        <v>3.9704013615846634E-3</v>
      </c>
      <c r="I2791">
        <v>71.665706842661962</v>
      </c>
      <c r="J2791">
        <v>1</v>
      </c>
      <c r="K2791" s="6" t="s">
        <v>4263</v>
      </c>
    </row>
    <row r="2792" spans="1:11" x14ac:dyDescent="0.3">
      <c r="A2792" s="5" t="str">
        <f t="shared" si="43"/>
        <v/>
      </c>
      <c r="B2792" t="s">
        <v>69</v>
      </c>
      <c r="C2792" t="s">
        <v>82</v>
      </c>
      <c r="D2792" s="8" t="s">
        <v>487</v>
      </c>
      <c r="E2792">
        <v>7</v>
      </c>
      <c r="F2792">
        <v>0.70603036880493164</v>
      </c>
      <c r="G2792">
        <v>0.6896851658821106</v>
      </c>
      <c r="H2792">
        <v>3.6451292689889669E-3</v>
      </c>
      <c r="I2792">
        <v>70.898431546521721</v>
      </c>
      <c r="J2792">
        <v>1</v>
      </c>
      <c r="K2792" s="6" t="s">
        <v>4264</v>
      </c>
    </row>
    <row r="2793" spans="1:11" x14ac:dyDescent="0.3">
      <c r="A2793" s="5" t="str">
        <f t="shared" si="43"/>
        <v/>
      </c>
      <c r="B2793" t="s">
        <v>69</v>
      </c>
      <c r="C2793" t="s">
        <v>82</v>
      </c>
      <c r="D2793" s="8" t="s">
        <v>487</v>
      </c>
      <c r="E2793">
        <v>8</v>
      </c>
      <c r="F2793">
        <v>0.78321969509124756</v>
      </c>
      <c r="G2793">
        <v>0.77592957019805908</v>
      </c>
      <c r="H2793">
        <v>3.9272229187190533E-3</v>
      </c>
      <c r="I2793">
        <v>71.394105031723726</v>
      </c>
      <c r="J2793">
        <v>1</v>
      </c>
      <c r="K2793" s="6" t="s">
        <v>4265</v>
      </c>
    </row>
    <row r="2794" spans="1:11" x14ac:dyDescent="0.3">
      <c r="A2794" s="5" t="str">
        <f t="shared" si="43"/>
        <v/>
      </c>
      <c r="B2794" t="s">
        <v>69</v>
      </c>
      <c r="C2794" t="s">
        <v>82</v>
      </c>
      <c r="D2794" s="8" t="s">
        <v>487</v>
      </c>
      <c r="E2794">
        <v>9</v>
      </c>
      <c r="F2794">
        <v>0.92036843299865723</v>
      </c>
      <c r="G2794">
        <v>0.91207104921340942</v>
      </c>
      <c r="H2794">
        <v>4.6683824621140957E-3</v>
      </c>
      <c r="I2794">
        <v>73.616886625788524</v>
      </c>
      <c r="J2794">
        <v>1</v>
      </c>
      <c r="K2794" s="6" t="s">
        <v>4266</v>
      </c>
    </row>
    <row r="2795" spans="1:11" x14ac:dyDescent="0.3">
      <c r="A2795" s="5" t="str">
        <f t="shared" si="43"/>
        <v/>
      </c>
      <c r="B2795" t="s">
        <v>69</v>
      </c>
      <c r="C2795" t="s">
        <v>82</v>
      </c>
      <c r="D2795" s="8" t="s">
        <v>487</v>
      </c>
      <c r="E2795">
        <v>10</v>
      </c>
      <c r="F2795">
        <v>1.0786703824996948</v>
      </c>
      <c r="G2795">
        <v>1.0824645757675171</v>
      </c>
      <c r="H2795">
        <v>5.5100927129387856E-3</v>
      </c>
      <c r="I2795">
        <v>77.535158804951834</v>
      </c>
      <c r="J2795">
        <v>1</v>
      </c>
      <c r="K2795" s="6" t="s">
        <v>4267</v>
      </c>
    </row>
    <row r="2796" spans="1:11" x14ac:dyDescent="0.3">
      <c r="A2796" s="5" t="str">
        <f t="shared" si="43"/>
        <v/>
      </c>
      <c r="B2796" t="s">
        <v>69</v>
      </c>
      <c r="C2796" t="s">
        <v>82</v>
      </c>
      <c r="D2796" s="8" t="s">
        <v>487</v>
      </c>
      <c r="E2796">
        <v>11</v>
      </c>
      <c r="F2796">
        <v>1.2898982763290405</v>
      </c>
      <c r="G2796">
        <v>1.2847887277603149</v>
      </c>
      <c r="H2796">
        <v>6.5176244825124741E-3</v>
      </c>
      <c r="I2796">
        <v>81.201818783958657</v>
      </c>
      <c r="J2796">
        <v>1</v>
      </c>
      <c r="K2796" s="6" t="s">
        <v>4268</v>
      </c>
    </row>
    <row r="2797" spans="1:11" x14ac:dyDescent="0.3">
      <c r="A2797" s="5" t="str">
        <f t="shared" si="43"/>
        <v/>
      </c>
      <c r="B2797" t="s">
        <v>69</v>
      </c>
      <c r="C2797" t="s">
        <v>82</v>
      </c>
      <c r="D2797" s="8" t="s">
        <v>487</v>
      </c>
      <c r="E2797">
        <v>12</v>
      </c>
      <c r="F2797">
        <v>1.5489329099655151</v>
      </c>
      <c r="G2797">
        <v>1.5272649526596069</v>
      </c>
      <c r="H2797">
        <v>7.6135080307722092E-3</v>
      </c>
      <c r="I2797">
        <v>83.189199324014012</v>
      </c>
      <c r="J2797">
        <v>1</v>
      </c>
      <c r="K2797" s="6" t="s">
        <v>4269</v>
      </c>
    </row>
    <row r="2798" spans="1:11" x14ac:dyDescent="0.3">
      <c r="A2798" s="5" t="str">
        <f t="shared" si="43"/>
        <v/>
      </c>
      <c r="B2798" t="s">
        <v>69</v>
      </c>
      <c r="C2798" t="s">
        <v>82</v>
      </c>
      <c r="D2798" s="8" t="s">
        <v>487</v>
      </c>
      <c r="E2798">
        <v>13</v>
      </c>
      <c r="F2798">
        <v>1.8223360776901245</v>
      </c>
      <c r="G2798">
        <v>1.8331108093261719</v>
      </c>
      <c r="H2798">
        <v>8.7028723210096359E-3</v>
      </c>
      <c r="I2798">
        <v>85.015809581834446</v>
      </c>
      <c r="J2798">
        <v>1</v>
      </c>
      <c r="K2798" s="6" t="s">
        <v>4270</v>
      </c>
    </row>
    <row r="2799" spans="1:11" x14ac:dyDescent="0.3">
      <c r="A2799" s="5" t="str">
        <f t="shared" si="43"/>
        <v/>
      </c>
      <c r="B2799" t="s">
        <v>69</v>
      </c>
      <c r="C2799" t="s">
        <v>82</v>
      </c>
      <c r="D2799" s="8" t="s">
        <v>487</v>
      </c>
      <c r="E2799">
        <v>14</v>
      </c>
      <c r="F2799">
        <v>2.0625247955322266</v>
      </c>
      <c r="G2799">
        <v>2.0717034339904785</v>
      </c>
      <c r="H2799">
        <v>9.290485642850399E-3</v>
      </c>
      <c r="I2799">
        <v>86.27248424967344</v>
      </c>
      <c r="J2799">
        <v>1</v>
      </c>
      <c r="K2799" s="6" t="s">
        <v>4271</v>
      </c>
    </row>
    <row r="2800" spans="1:11" x14ac:dyDescent="0.3">
      <c r="A2800" s="5" t="str">
        <f t="shared" si="43"/>
        <v/>
      </c>
      <c r="B2800" t="s">
        <v>69</v>
      </c>
      <c r="C2800" t="s">
        <v>82</v>
      </c>
      <c r="D2800" s="8" t="s">
        <v>487</v>
      </c>
      <c r="E2800">
        <v>15</v>
      </c>
      <c r="F2800">
        <v>2.24700927734375</v>
      </c>
      <c r="G2800">
        <v>2.2767462730407715</v>
      </c>
      <c r="H2800">
        <v>9.3341274186968803E-3</v>
      </c>
      <c r="I2800">
        <v>86.276882267992193</v>
      </c>
      <c r="J2800">
        <v>1</v>
      </c>
      <c r="K2800" s="6" t="s">
        <v>4272</v>
      </c>
    </row>
    <row r="2801" spans="1:11" x14ac:dyDescent="0.3">
      <c r="A2801" s="5" t="str">
        <f t="shared" si="43"/>
        <v/>
      </c>
      <c r="B2801" t="s">
        <v>69</v>
      </c>
      <c r="C2801" t="s">
        <v>82</v>
      </c>
      <c r="D2801" s="8" t="s">
        <v>487</v>
      </c>
      <c r="E2801">
        <v>16</v>
      </c>
      <c r="F2801">
        <v>2.4322688579559326</v>
      </c>
      <c r="G2801">
        <v>2.430513858795166</v>
      </c>
      <c r="H2801">
        <v>8.5050296038389206E-3</v>
      </c>
      <c r="I2801">
        <v>86.570344191314192</v>
      </c>
      <c r="J2801">
        <v>1</v>
      </c>
      <c r="K2801" s="6" t="s">
        <v>4273</v>
      </c>
    </row>
    <row r="2802" spans="1:11" x14ac:dyDescent="0.3">
      <c r="A2802" s="5" t="str">
        <f t="shared" si="43"/>
        <v/>
      </c>
      <c r="B2802" t="s">
        <v>69</v>
      </c>
      <c r="C2802" t="s">
        <v>82</v>
      </c>
      <c r="D2802" s="8" t="s">
        <v>487</v>
      </c>
      <c r="E2802">
        <v>17</v>
      </c>
      <c r="F2802">
        <v>2.4975121021270752</v>
      </c>
      <c r="G2802">
        <v>2.492544412612915</v>
      </c>
      <c r="H2802">
        <v>4.519329871982336E-3</v>
      </c>
      <c r="I2802">
        <v>86.266565782602115</v>
      </c>
      <c r="J2802">
        <v>1</v>
      </c>
      <c r="K2802" s="6" t="s">
        <v>4274</v>
      </c>
    </row>
    <row r="2803" spans="1:11" x14ac:dyDescent="0.3">
      <c r="A2803" s="5" t="str">
        <f t="shared" si="43"/>
        <v/>
      </c>
      <c r="B2803" t="s">
        <v>69</v>
      </c>
      <c r="C2803" t="s">
        <v>82</v>
      </c>
      <c r="D2803" s="8" t="s">
        <v>487</v>
      </c>
      <c r="E2803">
        <v>18</v>
      </c>
      <c r="F2803">
        <v>2.4966280460357666</v>
      </c>
      <c r="G2803">
        <v>2.5015957355499268</v>
      </c>
      <c r="H2803">
        <v>4.519329871982336E-3</v>
      </c>
      <c r="I2803">
        <v>85.11101522577556</v>
      </c>
      <c r="J2803">
        <v>1</v>
      </c>
      <c r="K2803" s="6" t="s">
        <v>4275</v>
      </c>
    </row>
    <row r="2804" spans="1:11" x14ac:dyDescent="0.3">
      <c r="A2804" s="5" t="str">
        <f t="shared" si="43"/>
        <v/>
      </c>
      <c r="B2804" t="s">
        <v>69</v>
      </c>
      <c r="C2804" t="s">
        <v>82</v>
      </c>
      <c r="D2804" s="8" t="s">
        <v>487</v>
      </c>
      <c r="E2804">
        <v>19</v>
      </c>
      <c r="F2804">
        <v>2.3686749935150146</v>
      </c>
      <c r="G2804">
        <v>2.4406964778900146</v>
      </c>
      <c r="H2804">
        <v>8.3217043429613113E-3</v>
      </c>
      <c r="I2804">
        <v>83.25727015817175</v>
      </c>
      <c r="J2804">
        <v>1</v>
      </c>
      <c r="K2804" s="6" t="s">
        <v>4276</v>
      </c>
    </row>
    <row r="2805" spans="1:11" x14ac:dyDescent="0.3">
      <c r="A2805" s="5" t="str">
        <f t="shared" si="43"/>
        <v/>
      </c>
      <c r="B2805" t="s">
        <v>69</v>
      </c>
      <c r="C2805" t="s">
        <v>82</v>
      </c>
      <c r="D2805" s="8" t="s">
        <v>487</v>
      </c>
      <c r="E2805">
        <v>20</v>
      </c>
      <c r="F2805">
        <v>2.0938358306884766</v>
      </c>
      <c r="G2805">
        <v>1.4704222679138184</v>
      </c>
      <c r="H2805">
        <v>8.8203810155391693E-3</v>
      </c>
      <c r="I2805">
        <v>81.001164719945493</v>
      </c>
      <c r="J2805">
        <v>1</v>
      </c>
      <c r="K2805" s="6" t="s">
        <v>4277</v>
      </c>
    </row>
    <row r="2806" spans="1:11" x14ac:dyDescent="0.3">
      <c r="A2806" s="5" t="str">
        <f t="shared" si="43"/>
        <v/>
      </c>
      <c r="B2806" t="s">
        <v>69</v>
      </c>
      <c r="C2806" t="s">
        <v>82</v>
      </c>
      <c r="D2806" s="8" t="s">
        <v>487</v>
      </c>
      <c r="E2806">
        <v>21</v>
      </c>
      <c r="F2806">
        <v>1.8875821828842163</v>
      </c>
      <c r="G2806">
        <v>2.1399054527282715</v>
      </c>
      <c r="H2806">
        <v>8.52179154753685E-3</v>
      </c>
      <c r="I2806">
        <v>77.704642873317084</v>
      </c>
      <c r="J2806">
        <v>1</v>
      </c>
      <c r="K2806" s="6" t="s">
        <v>4278</v>
      </c>
    </row>
    <row r="2807" spans="1:11" x14ac:dyDescent="0.3">
      <c r="A2807" s="5" t="str">
        <f t="shared" si="43"/>
        <v/>
      </c>
      <c r="B2807" t="s">
        <v>69</v>
      </c>
      <c r="C2807" t="s">
        <v>82</v>
      </c>
      <c r="D2807" s="8" t="s">
        <v>487</v>
      </c>
      <c r="E2807">
        <v>22</v>
      </c>
      <c r="F2807">
        <v>1.72967529296875</v>
      </c>
      <c r="G2807">
        <v>1.7658736705780029</v>
      </c>
      <c r="H2807">
        <v>8.0017857253551483E-3</v>
      </c>
      <c r="I2807">
        <v>74.606148549228038</v>
      </c>
      <c r="J2807">
        <v>1</v>
      </c>
      <c r="K2807" s="6" t="s">
        <v>4279</v>
      </c>
    </row>
    <row r="2808" spans="1:11" x14ac:dyDescent="0.3">
      <c r="A2808" s="5" t="str">
        <f t="shared" si="43"/>
        <v/>
      </c>
      <c r="B2808" t="s">
        <v>69</v>
      </c>
      <c r="C2808" t="s">
        <v>82</v>
      </c>
      <c r="D2808" s="8" t="s">
        <v>487</v>
      </c>
      <c r="E2808">
        <v>23</v>
      </c>
      <c r="F2808">
        <v>1.5262676477432251</v>
      </c>
      <c r="G2808">
        <v>1.5269691944122314</v>
      </c>
      <c r="H2808">
        <v>7.8462548553943634E-3</v>
      </c>
      <c r="I2808">
        <v>72.955331293965784</v>
      </c>
      <c r="J2808">
        <v>1</v>
      </c>
      <c r="K2808" s="6" t="s">
        <v>4280</v>
      </c>
    </row>
    <row r="2809" spans="1:11" x14ac:dyDescent="0.3">
      <c r="A2809" s="5" t="str">
        <f t="shared" si="43"/>
        <v/>
      </c>
      <c r="B2809" t="s">
        <v>69</v>
      </c>
      <c r="C2809" t="s">
        <v>82</v>
      </c>
      <c r="D2809" s="8" t="s">
        <v>487</v>
      </c>
      <c r="E2809">
        <v>24</v>
      </c>
      <c r="F2809">
        <v>1.273629903793335</v>
      </c>
      <c r="G2809">
        <v>1.2607454061508179</v>
      </c>
      <c r="H2809">
        <v>7.407541386783123E-3</v>
      </c>
      <c r="I2809">
        <v>71.765547254137232</v>
      </c>
      <c r="J2809">
        <v>1</v>
      </c>
      <c r="K2809" s="6" t="s">
        <v>4281</v>
      </c>
    </row>
    <row r="2810" spans="1:11" x14ac:dyDescent="0.3">
      <c r="A2810" s="5" t="str">
        <f t="shared" si="43"/>
        <v/>
      </c>
      <c r="B2810" t="s">
        <v>69</v>
      </c>
      <c r="C2810" t="s">
        <v>82</v>
      </c>
      <c r="D2810" s="8" t="s">
        <v>488</v>
      </c>
      <c r="E2810">
        <v>1</v>
      </c>
      <c r="F2810">
        <v>0.86310511827468872</v>
      </c>
      <c r="G2810">
        <v>0.87820684909820557</v>
      </c>
      <c r="H2810">
        <v>5.8365240693092346E-3</v>
      </c>
      <c r="I2810">
        <v>67.593073110852842</v>
      </c>
      <c r="J2810">
        <v>1</v>
      </c>
      <c r="K2810" s="6" t="s">
        <v>4282</v>
      </c>
    </row>
    <row r="2811" spans="1:11" x14ac:dyDescent="0.3">
      <c r="A2811" s="5" t="str">
        <f t="shared" si="43"/>
        <v/>
      </c>
      <c r="B2811" t="s">
        <v>69</v>
      </c>
      <c r="C2811" t="s">
        <v>82</v>
      </c>
      <c r="D2811" s="8" t="s">
        <v>488</v>
      </c>
      <c r="E2811">
        <v>2</v>
      </c>
      <c r="F2811">
        <v>0.73880034685134888</v>
      </c>
      <c r="G2811">
        <v>0.73948627710342407</v>
      </c>
      <c r="H2811">
        <v>5.2510942332446575E-3</v>
      </c>
      <c r="I2811">
        <v>66.66282091541818</v>
      </c>
      <c r="J2811">
        <v>1</v>
      </c>
      <c r="K2811" s="6" t="s">
        <v>4283</v>
      </c>
    </row>
    <row r="2812" spans="1:11" x14ac:dyDescent="0.3">
      <c r="A2812" s="5" t="str">
        <f t="shared" si="43"/>
        <v/>
      </c>
      <c r="B2812" t="s">
        <v>69</v>
      </c>
      <c r="C2812" t="s">
        <v>82</v>
      </c>
      <c r="D2812" s="8" t="s">
        <v>488</v>
      </c>
      <c r="E2812">
        <v>3</v>
      </c>
      <c r="F2812">
        <v>0.64502018690109253</v>
      </c>
      <c r="G2812">
        <v>0.65269410610198975</v>
      </c>
      <c r="H2812">
        <v>4.6051107347011566E-3</v>
      </c>
      <c r="I2812">
        <v>65.854875455779393</v>
      </c>
      <c r="J2812">
        <v>1</v>
      </c>
      <c r="K2812" s="6" t="s">
        <v>4284</v>
      </c>
    </row>
    <row r="2813" spans="1:11" x14ac:dyDescent="0.3">
      <c r="A2813" s="5" t="str">
        <f t="shared" si="43"/>
        <v/>
      </c>
      <c r="B2813" t="s">
        <v>69</v>
      </c>
      <c r="C2813" t="s">
        <v>82</v>
      </c>
      <c r="D2813" s="8" t="s">
        <v>488</v>
      </c>
      <c r="E2813">
        <v>4</v>
      </c>
      <c r="F2813">
        <v>0.5932806134223938</v>
      </c>
      <c r="G2813">
        <v>0.58865964412689209</v>
      </c>
      <c r="H2813">
        <v>3.9894822984933853E-3</v>
      </c>
      <c r="I2813">
        <v>65.026377221462425</v>
      </c>
      <c r="J2813">
        <v>1</v>
      </c>
      <c r="K2813" s="6" t="s">
        <v>4285</v>
      </c>
    </row>
    <row r="2814" spans="1:11" x14ac:dyDescent="0.3">
      <c r="A2814" s="5" t="str">
        <f t="shared" si="43"/>
        <v/>
      </c>
      <c r="B2814" t="s">
        <v>69</v>
      </c>
      <c r="C2814" t="s">
        <v>82</v>
      </c>
      <c r="D2814" s="8" t="s">
        <v>488</v>
      </c>
      <c r="E2814">
        <v>5</v>
      </c>
      <c r="F2814">
        <v>0.55448359251022339</v>
      </c>
      <c r="G2814">
        <v>0.55369043350219727</v>
      </c>
      <c r="H2814">
        <v>3.4920806065201759E-3</v>
      </c>
      <c r="I2814">
        <v>64.248331824617921</v>
      </c>
      <c r="J2814">
        <v>1</v>
      </c>
      <c r="K2814" s="6" t="s">
        <v>4286</v>
      </c>
    </row>
    <row r="2815" spans="1:11" x14ac:dyDescent="0.3">
      <c r="A2815" s="5" t="str">
        <f t="shared" si="43"/>
        <v/>
      </c>
      <c r="B2815" t="s">
        <v>69</v>
      </c>
      <c r="C2815" t="s">
        <v>82</v>
      </c>
      <c r="D2815" s="8" t="s">
        <v>488</v>
      </c>
      <c r="E2815">
        <v>6</v>
      </c>
      <c r="F2815">
        <v>0.54177016019821167</v>
      </c>
      <c r="G2815">
        <v>0.54566413164138794</v>
      </c>
      <c r="H2815">
        <v>2.9574644286185503E-3</v>
      </c>
      <c r="I2815">
        <v>63.904764098923977</v>
      </c>
      <c r="J2815">
        <v>1</v>
      </c>
      <c r="K2815" s="6" t="s">
        <v>4287</v>
      </c>
    </row>
    <row r="2816" spans="1:11" x14ac:dyDescent="0.3">
      <c r="A2816" s="5" t="str">
        <f t="shared" si="43"/>
        <v/>
      </c>
      <c r="B2816" t="s">
        <v>69</v>
      </c>
      <c r="C2816" t="s">
        <v>82</v>
      </c>
      <c r="D2816" s="8" t="s">
        <v>488</v>
      </c>
      <c r="E2816">
        <v>7</v>
      </c>
      <c r="F2816">
        <v>0.5580170750617981</v>
      </c>
      <c r="G2816">
        <v>0.55850386619567871</v>
      </c>
      <c r="H2816">
        <v>2.659669378772378E-3</v>
      </c>
      <c r="I2816">
        <v>63.530553585866677</v>
      </c>
      <c r="J2816">
        <v>1</v>
      </c>
      <c r="K2816" s="6" t="s">
        <v>4288</v>
      </c>
    </row>
    <row r="2817" spans="1:11" x14ac:dyDescent="0.3">
      <c r="A2817" s="5" t="str">
        <f t="shared" si="43"/>
        <v/>
      </c>
      <c r="B2817" t="s">
        <v>69</v>
      </c>
      <c r="C2817" t="s">
        <v>82</v>
      </c>
      <c r="D2817" s="8" t="s">
        <v>488</v>
      </c>
      <c r="E2817">
        <v>8</v>
      </c>
      <c r="F2817">
        <v>0.6202017068862915</v>
      </c>
      <c r="G2817">
        <v>0.61536383628845215</v>
      </c>
      <c r="H2817">
        <v>2.8044548816978931E-3</v>
      </c>
      <c r="I2817">
        <v>63.855948153797343</v>
      </c>
      <c r="J2817">
        <v>1</v>
      </c>
      <c r="K2817" s="6" t="s">
        <v>4289</v>
      </c>
    </row>
    <row r="2818" spans="1:11" x14ac:dyDescent="0.3">
      <c r="A2818" s="5" t="str">
        <f t="shared" ref="A2818:A2881" si="44">IF(AND(category = B2818, subcategory=C2818, reportdate = D2818), E2818, "")</f>
        <v/>
      </c>
      <c r="B2818" t="s">
        <v>69</v>
      </c>
      <c r="C2818" t="s">
        <v>82</v>
      </c>
      <c r="D2818" s="8" t="s">
        <v>488</v>
      </c>
      <c r="E2818">
        <v>9</v>
      </c>
      <c r="F2818">
        <v>0.69449818134307861</v>
      </c>
      <c r="G2818">
        <v>0.69050472974777222</v>
      </c>
      <c r="H2818">
        <v>3.2871556468307972E-3</v>
      </c>
      <c r="I2818">
        <v>66.148659471468306</v>
      </c>
      <c r="J2818">
        <v>1</v>
      </c>
      <c r="K2818" s="6" t="s">
        <v>4290</v>
      </c>
    </row>
    <row r="2819" spans="1:11" x14ac:dyDescent="0.3">
      <c r="A2819" s="5" t="str">
        <f t="shared" si="44"/>
        <v/>
      </c>
      <c r="B2819" t="s">
        <v>69</v>
      </c>
      <c r="C2819" t="s">
        <v>82</v>
      </c>
      <c r="D2819" s="8" t="s">
        <v>488</v>
      </c>
      <c r="E2819">
        <v>10</v>
      </c>
      <c r="F2819">
        <v>0.76601803302764893</v>
      </c>
      <c r="G2819">
        <v>0.76627117395401001</v>
      </c>
      <c r="H2819">
        <v>3.8693852256983519E-3</v>
      </c>
      <c r="I2819">
        <v>69.350572970157472</v>
      </c>
      <c r="J2819">
        <v>1</v>
      </c>
      <c r="K2819" s="6" t="s">
        <v>4291</v>
      </c>
    </row>
    <row r="2820" spans="1:11" x14ac:dyDescent="0.3">
      <c r="A2820" s="5" t="str">
        <f t="shared" si="44"/>
        <v/>
      </c>
      <c r="B2820" t="s">
        <v>69</v>
      </c>
      <c r="C2820" t="s">
        <v>82</v>
      </c>
      <c r="D2820" s="8" t="s">
        <v>488</v>
      </c>
      <c r="E2820">
        <v>11</v>
      </c>
      <c r="F2820">
        <v>0.86535686254501343</v>
      </c>
      <c r="G2820">
        <v>0.86467498540878296</v>
      </c>
      <c r="H2820">
        <v>4.5503345318138599E-3</v>
      </c>
      <c r="I2820">
        <v>73.983371358022495</v>
      </c>
      <c r="J2820">
        <v>1</v>
      </c>
      <c r="K2820" s="6" t="s">
        <v>4292</v>
      </c>
    </row>
    <row r="2821" spans="1:11" x14ac:dyDescent="0.3">
      <c r="A2821" s="5" t="str">
        <f t="shared" si="44"/>
        <v/>
      </c>
      <c r="B2821" t="s">
        <v>69</v>
      </c>
      <c r="C2821" t="s">
        <v>82</v>
      </c>
      <c r="D2821" s="8" t="s">
        <v>488</v>
      </c>
      <c r="E2821">
        <v>12</v>
      </c>
      <c r="F2821">
        <v>1.0196387767791748</v>
      </c>
      <c r="G2821">
        <v>1.0026537179946899</v>
      </c>
      <c r="H2821">
        <v>5.3994082845747471E-3</v>
      </c>
      <c r="I2821">
        <v>78.100199559423771</v>
      </c>
      <c r="J2821">
        <v>1</v>
      </c>
      <c r="K2821" s="6" t="s">
        <v>4293</v>
      </c>
    </row>
    <row r="2822" spans="1:11" x14ac:dyDescent="0.3">
      <c r="A2822" s="5" t="str">
        <f t="shared" si="44"/>
        <v/>
      </c>
      <c r="B2822" t="s">
        <v>69</v>
      </c>
      <c r="C2822" t="s">
        <v>82</v>
      </c>
      <c r="D2822" s="8" t="s">
        <v>488</v>
      </c>
      <c r="E2822">
        <v>13</v>
      </c>
      <c r="F2822">
        <v>1.216326117515564</v>
      </c>
      <c r="G2822">
        <v>1.192812442779541</v>
      </c>
      <c r="H2822">
        <v>6.2819556333124638E-3</v>
      </c>
      <c r="I2822">
        <v>81.111508096580238</v>
      </c>
      <c r="J2822">
        <v>1</v>
      </c>
      <c r="K2822" s="6" t="s">
        <v>4294</v>
      </c>
    </row>
    <row r="2823" spans="1:11" x14ac:dyDescent="0.3">
      <c r="A2823" s="5" t="str">
        <f t="shared" si="44"/>
        <v/>
      </c>
      <c r="B2823" t="s">
        <v>69</v>
      </c>
      <c r="C2823" t="s">
        <v>82</v>
      </c>
      <c r="D2823" s="8" t="s">
        <v>488</v>
      </c>
      <c r="E2823">
        <v>14</v>
      </c>
      <c r="F2823">
        <v>1.432227611541748</v>
      </c>
      <c r="G2823">
        <v>1.4053516387939453</v>
      </c>
      <c r="H2823">
        <v>6.9843349047005177E-3</v>
      </c>
      <c r="I2823">
        <v>82.450651351427169</v>
      </c>
      <c r="J2823">
        <v>1</v>
      </c>
      <c r="K2823" s="6" t="s">
        <v>4295</v>
      </c>
    </row>
    <row r="2824" spans="1:11" x14ac:dyDescent="0.3">
      <c r="A2824" s="5" t="str">
        <f t="shared" si="44"/>
        <v/>
      </c>
      <c r="B2824" t="s">
        <v>69</v>
      </c>
      <c r="C2824" t="s">
        <v>82</v>
      </c>
      <c r="D2824" s="8" t="s">
        <v>488</v>
      </c>
      <c r="E2824">
        <v>15</v>
      </c>
      <c r="F2824">
        <v>1.627245306968689</v>
      </c>
      <c r="G2824">
        <v>1.6176520586013794</v>
      </c>
      <c r="H2824">
        <v>7.3500596918165684E-3</v>
      </c>
      <c r="I2824">
        <v>84.444971715851295</v>
      </c>
      <c r="J2824">
        <v>1</v>
      </c>
      <c r="K2824" s="6" t="s">
        <v>4296</v>
      </c>
    </row>
    <row r="2825" spans="1:11" x14ac:dyDescent="0.3">
      <c r="A2825" s="5" t="str">
        <f t="shared" si="44"/>
        <v/>
      </c>
      <c r="B2825" t="s">
        <v>69</v>
      </c>
      <c r="C2825" t="s">
        <v>82</v>
      </c>
      <c r="D2825" s="8" t="s">
        <v>488</v>
      </c>
      <c r="E2825">
        <v>16</v>
      </c>
      <c r="F2825">
        <v>1.8223686218261719</v>
      </c>
      <c r="G2825">
        <v>1.8202478885650635</v>
      </c>
      <c r="H2825">
        <v>7.0906216278672218E-3</v>
      </c>
      <c r="I2825">
        <v>85.274589146317993</v>
      </c>
      <c r="J2825">
        <v>1</v>
      </c>
      <c r="K2825" s="6" t="s">
        <v>4297</v>
      </c>
    </row>
    <row r="2826" spans="1:11" x14ac:dyDescent="0.3">
      <c r="A2826" s="5" t="str">
        <f t="shared" si="44"/>
        <v/>
      </c>
      <c r="B2826" t="s">
        <v>69</v>
      </c>
      <c r="C2826" t="s">
        <v>82</v>
      </c>
      <c r="D2826" s="8" t="s">
        <v>488</v>
      </c>
      <c r="E2826">
        <v>17</v>
      </c>
      <c r="F2826">
        <v>1.9648735523223877</v>
      </c>
      <c r="G2826">
        <v>1.9655582904815674</v>
      </c>
      <c r="H2826">
        <v>3.989409189671278E-3</v>
      </c>
      <c r="I2826">
        <v>86.017784338762624</v>
      </c>
      <c r="J2826">
        <v>1</v>
      </c>
      <c r="K2826" s="6" t="s">
        <v>4298</v>
      </c>
    </row>
    <row r="2827" spans="1:11" x14ac:dyDescent="0.3">
      <c r="A2827" s="5" t="str">
        <f t="shared" si="44"/>
        <v/>
      </c>
      <c r="B2827" t="s">
        <v>69</v>
      </c>
      <c r="C2827" t="s">
        <v>82</v>
      </c>
      <c r="D2827" s="8" t="s">
        <v>488</v>
      </c>
      <c r="E2827">
        <v>18</v>
      </c>
      <c r="F2827">
        <v>2.0480725765228271</v>
      </c>
      <c r="G2827">
        <v>2.0473878383636475</v>
      </c>
      <c r="H2827">
        <v>3.989409189671278E-3</v>
      </c>
      <c r="I2827">
        <v>84.708328496528623</v>
      </c>
      <c r="J2827">
        <v>1</v>
      </c>
      <c r="K2827" s="6" t="s">
        <v>4299</v>
      </c>
    </row>
    <row r="2828" spans="1:11" x14ac:dyDescent="0.3">
      <c r="A2828" s="5" t="str">
        <f t="shared" si="44"/>
        <v/>
      </c>
      <c r="B2828" t="s">
        <v>69</v>
      </c>
      <c r="C2828" t="s">
        <v>82</v>
      </c>
      <c r="D2828" s="8" t="s">
        <v>488</v>
      </c>
      <c r="E2828">
        <v>19</v>
      </c>
      <c r="F2828">
        <v>2.0095043182373047</v>
      </c>
      <c r="G2828">
        <v>2.0427160263061523</v>
      </c>
      <c r="H2828">
        <v>7.2403140366077423E-3</v>
      </c>
      <c r="I2828">
        <v>83.515679146471129</v>
      </c>
      <c r="J2828">
        <v>1</v>
      </c>
      <c r="K2828" s="6" t="s">
        <v>4300</v>
      </c>
    </row>
    <row r="2829" spans="1:11" x14ac:dyDescent="0.3">
      <c r="A2829" s="5" t="str">
        <f t="shared" si="44"/>
        <v/>
      </c>
      <c r="B2829" t="s">
        <v>69</v>
      </c>
      <c r="C2829" t="s">
        <v>82</v>
      </c>
      <c r="D2829" s="8" t="s">
        <v>488</v>
      </c>
      <c r="E2829">
        <v>20</v>
      </c>
      <c r="F2829">
        <v>1.8075101375579834</v>
      </c>
      <c r="G2829">
        <v>1.3050402402877808</v>
      </c>
      <c r="H2829">
        <v>7.4898460879921913E-3</v>
      </c>
      <c r="I2829">
        <v>81.478345387769394</v>
      </c>
      <c r="J2829">
        <v>1</v>
      </c>
      <c r="K2829" s="6" t="s">
        <v>4301</v>
      </c>
    </row>
    <row r="2830" spans="1:11" x14ac:dyDescent="0.3">
      <c r="A2830" s="5" t="str">
        <f t="shared" si="44"/>
        <v/>
      </c>
      <c r="B2830" t="s">
        <v>69</v>
      </c>
      <c r="C2830" t="s">
        <v>82</v>
      </c>
      <c r="D2830" s="8" t="s">
        <v>488</v>
      </c>
      <c r="E2830">
        <v>21</v>
      </c>
      <c r="F2830">
        <v>1.6768655776977539</v>
      </c>
      <c r="G2830">
        <v>1.9028960466384888</v>
      </c>
      <c r="H2830">
        <v>7.1516074240207672E-3</v>
      </c>
      <c r="I2830">
        <v>77.893308523065031</v>
      </c>
      <c r="J2830">
        <v>1</v>
      </c>
      <c r="K2830" s="6" t="s">
        <v>4302</v>
      </c>
    </row>
    <row r="2831" spans="1:11" x14ac:dyDescent="0.3">
      <c r="A2831" s="5" t="str">
        <f t="shared" si="44"/>
        <v/>
      </c>
      <c r="B2831" t="s">
        <v>69</v>
      </c>
      <c r="C2831" t="s">
        <v>82</v>
      </c>
      <c r="D2831" s="8" t="s">
        <v>488</v>
      </c>
      <c r="E2831">
        <v>22</v>
      </c>
      <c r="F2831">
        <v>1.5459051132202148</v>
      </c>
      <c r="G2831">
        <v>1.5845075845718384</v>
      </c>
      <c r="H2831">
        <v>6.7658689804375172E-3</v>
      </c>
      <c r="I2831">
        <v>74.103119426063131</v>
      </c>
      <c r="J2831">
        <v>1</v>
      </c>
      <c r="K2831" s="6" t="s">
        <v>4303</v>
      </c>
    </row>
    <row r="2832" spans="1:11" x14ac:dyDescent="0.3">
      <c r="A2832" s="5" t="str">
        <f t="shared" si="44"/>
        <v/>
      </c>
      <c r="B2832" t="s">
        <v>69</v>
      </c>
      <c r="C2832" t="s">
        <v>82</v>
      </c>
      <c r="D2832" s="8" t="s">
        <v>488</v>
      </c>
      <c r="E2832">
        <v>23</v>
      </c>
      <c r="F2832">
        <v>1.328128457069397</v>
      </c>
      <c r="G2832">
        <v>1.376989483833313</v>
      </c>
      <c r="H2832">
        <v>6.5454109571874142E-3</v>
      </c>
      <c r="I2832">
        <v>71.788210213295571</v>
      </c>
      <c r="J2832">
        <v>1</v>
      </c>
      <c r="K2832" s="6" t="s">
        <v>4304</v>
      </c>
    </row>
    <row r="2833" spans="1:11" x14ac:dyDescent="0.3">
      <c r="A2833" s="5" t="str">
        <f t="shared" si="44"/>
        <v/>
      </c>
      <c r="B2833" t="s">
        <v>69</v>
      </c>
      <c r="C2833" t="s">
        <v>82</v>
      </c>
      <c r="D2833" s="8" t="s">
        <v>488</v>
      </c>
      <c r="E2833">
        <v>24</v>
      </c>
      <c r="F2833">
        <v>1.114849328994751</v>
      </c>
      <c r="G2833">
        <v>1.1473067998886108</v>
      </c>
      <c r="H2833">
        <v>6.0318829491734505E-3</v>
      </c>
      <c r="I2833">
        <v>70.812881473668838</v>
      </c>
      <c r="J2833">
        <v>1</v>
      </c>
      <c r="K2833" s="6" t="s">
        <v>4305</v>
      </c>
    </row>
    <row r="2834" spans="1:11" x14ac:dyDescent="0.3">
      <c r="A2834" s="5" t="str">
        <f t="shared" si="44"/>
        <v/>
      </c>
      <c r="B2834" t="s">
        <v>69</v>
      </c>
      <c r="C2834" t="s">
        <v>82</v>
      </c>
      <c r="D2834" s="8" t="s">
        <v>489</v>
      </c>
      <c r="E2834">
        <v>1</v>
      </c>
      <c r="F2834">
        <v>0.97265958786010742</v>
      </c>
      <c r="G2834">
        <v>0.97923916578292847</v>
      </c>
      <c r="H2834">
        <v>5.536357406526804E-3</v>
      </c>
      <c r="I2834">
        <v>70.086653271821191</v>
      </c>
      <c r="J2834">
        <v>1</v>
      </c>
      <c r="K2834" s="6" t="s">
        <v>4306</v>
      </c>
    </row>
    <row r="2835" spans="1:11" x14ac:dyDescent="0.3">
      <c r="A2835" s="5" t="str">
        <f t="shared" si="44"/>
        <v/>
      </c>
      <c r="B2835" t="s">
        <v>69</v>
      </c>
      <c r="C2835" t="s">
        <v>82</v>
      </c>
      <c r="D2835" s="8" t="s">
        <v>489</v>
      </c>
      <c r="E2835">
        <v>2</v>
      </c>
      <c r="F2835">
        <v>0.81812351942062378</v>
      </c>
      <c r="G2835">
        <v>0.81902718544006348</v>
      </c>
      <c r="H2835">
        <v>4.9577760510146618E-3</v>
      </c>
      <c r="I2835">
        <v>68.493654374392236</v>
      </c>
      <c r="J2835">
        <v>1</v>
      </c>
      <c r="K2835" s="6" t="s">
        <v>4307</v>
      </c>
    </row>
    <row r="2836" spans="1:11" x14ac:dyDescent="0.3">
      <c r="A2836" s="5" t="str">
        <f t="shared" si="44"/>
        <v/>
      </c>
      <c r="B2836" t="s">
        <v>69</v>
      </c>
      <c r="C2836" t="s">
        <v>82</v>
      </c>
      <c r="D2836" s="8" t="s">
        <v>489</v>
      </c>
      <c r="E2836">
        <v>3</v>
      </c>
      <c r="F2836">
        <v>0.72055059671401978</v>
      </c>
      <c r="G2836">
        <v>0.71183699369430542</v>
      </c>
      <c r="H2836">
        <v>4.4026197865605354E-3</v>
      </c>
      <c r="I2836">
        <v>67.251063179713242</v>
      </c>
      <c r="J2836">
        <v>1</v>
      </c>
      <c r="K2836" s="6" t="s">
        <v>4308</v>
      </c>
    </row>
    <row r="2837" spans="1:11" x14ac:dyDescent="0.3">
      <c r="A2837" s="5" t="str">
        <f t="shared" si="44"/>
        <v/>
      </c>
      <c r="B2837" t="s">
        <v>69</v>
      </c>
      <c r="C2837" t="s">
        <v>82</v>
      </c>
      <c r="D2837" s="8" t="s">
        <v>489</v>
      </c>
      <c r="E2837">
        <v>4</v>
      </c>
      <c r="F2837">
        <v>0.64242559671401978</v>
      </c>
      <c r="G2837">
        <v>0.64553773403167725</v>
      </c>
      <c r="H2837">
        <v>3.8400199264287949E-3</v>
      </c>
      <c r="I2837">
        <v>66.595498902084387</v>
      </c>
      <c r="J2837">
        <v>1</v>
      </c>
      <c r="K2837" s="6" t="s">
        <v>4309</v>
      </c>
    </row>
    <row r="2838" spans="1:11" x14ac:dyDescent="0.3">
      <c r="A2838" s="5" t="str">
        <f t="shared" si="44"/>
        <v/>
      </c>
      <c r="B2838" t="s">
        <v>69</v>
      </c>
      <c r="C2838" t="s">
        <v>82</v>
      </c>
      <c r="D2838" s="8" t="s">
        <v>489</v>
      </c>
      <c r="E2838">
        <v>5</v>
      </c>
      <c r="F2838">
        <v>0.59887844324111938</v>
      </c>
      <c r="G2838">
        <v>0.60383927822113037</v>
      </c>
      <c r="H2838">
        <v>3.4045618958771229E-3</v>
      </c>
      <c r="I2838">
        <v>66.041585846754316</v>
      </c>
      <c r="J2838">
        <v>1</v>
      </c>
      <c r="K2838" s="6" t="s">
        <v>4310</v>
      </c>
    </row>
    <row r="2839" spans="1:11" x14ac:dyDescent="0.3">
      <c r="A2839" s="5" t="str">
        <f t="shared" si="44"/>
        <v/>
      </c>
      <c r="B2839" t="s">
        <v>69</v>
      </c>
      <c r="C2839" t="s">
        <v>82</v>
      </c>
      <c r="D2839" s="8" t="s">
        <v>489</v>
      </c>
      <c r="E2839">
        <v>6</v>
      </c>
      <c r="F2839">
        <v>0.57972687482833862</v>
      </c>
      <c r="G2839">
        <v>0.58902484178543091</v>
      </c>
      <c r="H2839">
        <v>2.9649108182638884E-3</v>
      </c>
      <c r="I2839">
        <v>65.427431902236052</v>
      </c>
      <c r="J2839">
        <v>1</v>
      </c>
      <c r="K2839" s="6" t="s">
        <v>4311</v>
      </c>
    </row>
    <row r="2840" spans="1:11" x14ac:dyDescent="0.3">
      <c r="A2840" s="5" t="str">
        <f t="shared" si="44"/>
        <v/>
      </c>
      <c r="B2840" t="s">
        <v>69</v>
      </c>
      <c r="C2840" t="s">
        <v>82</v>
      </c>
      <c r="D2840" s="8" t="s">
        <v>489</v>
      </c>
      <c r="E2840">
        <v>7</v>
      </c>
      <c r="F2840">
        <v>0.59989267587661743</v>
      </c>
      <c r="G2840">
        <v>0.59890288114547729</v>
      </c>
      <c r="H2840">
        <v>2.7081207372248173E-3</v>
      </c>
      <c r="I2840">
        <v>65.078564653575256</v>
      </c>
      <c r="J2840">
        <v>1</v>
      </c>
      <c r="K2840" s="6" t="s">
        <v>4312</v>
      </c>
    </row>
    <row r="2841" spans="1:11" x14ac:dyDescent="0.3">
      <c r="A2841" s="5" t="str">
        <f t="shared" si="44"/>
        <v/>
      </c>
      <c r="B2841" t="s">
        <v>69</v>
      </c>
      <c r="C2841" t="s">
        <v>82</v>
      </c>
      <c r="D2841" s="8" t="s">
        <v>489</v>
      </c>
      <c r="E2841">
        <v>8</v>
      </c>
      <c r="F2841">
        <v>0.66091185808181763</v>
      </c>
      <c r="G2841">
        <v>0.66285628080368042</v>
      </c>
      <c r="H2841">
        <v>2.9371515847742558E-3</v>
      </c>
      <c r="I2841">
        <v>65.229981111208588</v>
      </c>
      <c r="J2841">
        <v>1</v>
      </c>
      <c r="K2841" s="6" t="s">
        <v>4313</v>
      </c>
    </row>
    <row r="2842" spans="1:11" x14ac:dyDescent="0.3">
      <c r="A2842" s="5" t="str">
        <f t="shared" si="44"/>
        <v/>
      </c>
      <c r="B2842" t="s">
        <v>69</v>
      </c>
      <c r="C2842" t="s">
        <v>82</v>
      </c>
      <c r="D2842" s="8" t="s">
        <v>489</v>
      </c>
      <c r="E2842">
        <v>9</v>
      </c>
      <c r="F2842">
        <v>0.75399565696716309</v>
      </c>
      <c r="G2842">
        <v>0.75576585531234741</v>
      </c>
      <c r="H2842">
        <v>3.4467820078134537E-3</v>
      </c>
      <c r="I2842">
        <v>66.950900210530662</v>
      </c>
      <c r="J2842">
        <v>1</v>
      </c>
      <c r="K2842" s="6" t="s">
        <v>4314</v>
      </c>
    </row>
    <row r="2843" spans="1:11" x14ac:dyDescent="0.3">
      <c r="A2843" s="5" t="str">
        <f t="shared" si="44"/>
        <v/>
      </c>
      <c r="B2843" t="s">
        <v>69</v>
      </c>
      <c r="C2843" t="s">
        <v>82</v>
      </c>
      <c r="D2843" s="8" t="s">
        <v>489</v>
      </c>
      <c r="E2843">
        <v>10</v>
      </c>
      <c r="F2843">
        <v>0.8630254864692688</v>
      </c>
      <c r="G2843">
        <v>0.85728991031646729</v>
      </c>
      <c r="H2843">
        <v>4.0865265764296055E-3</v>
      </c>
      <c r="I2843">
        <v>70.239505242644171</v>
      </c>
      <c r="J2843">
        <v>1</v>
      </c>
      <c r="K2843" s="6" t="s">
        <v>4315</v>
      </c>
    </row>
    <row r="2844" spans="1:11" x14ac:dyDescent="0.3">
      <c r="A2844" s="5" t="str">
        <f t="shared" si="44"/>
        <v/>
      </c>
      <c r="B2844" t="s">
        <v>69</v>
      </c>
      <c r="C2844" t="s">
        <v>82</v>
      </c>
      <c r="D2844" s="8" t="s">
        <v>489</v>
      </c>
      <c r="E2844">
        <v>11</v>
      </c>
      <c r="F2844">
        <v>0.98231172561645508</v>
      </c>
      <c r="G2844">
        <v>0.99292010068893433</v>
      </c>
      <c r="H2844">
        <v>4.9215527251362801E-3</v>
      </c>
      <c r="I2844">
        <v>74.660362327835884</v>
      </c>
      <c r="J2844">
        <v>1</v>
      </c>
      <c r="K2844" s="6" t="s">
        <v>4316</v>
      </c>
    </row>
    <row r="2845" spans="1:11" x14ac:dyDescent="0.3">
      <c r="A2845" s="5" t="str">
        <f t="shared" si="44"/>
        <v/>
      </c>
      <c r="B2845" t="s">
        <v>69</v>
      </c>
      <c r="C2845" t="s">
        <v>82</v>
      </c>
      <c r="D2845" s="8" t="s">
        <v>489</v>
      </c>
      <c r="E2845">
        <v>12</v>
      </c>
      <c r="F2845">
        <v>1.1790094375610352</v>
      </c>
      <c r="G2845">
        <v>1.1891142129898071</v>
      </c>
      <c r="H2845">
        <v>5.9638507664203644E-3</v>
      </c>
      <c r="I2845">
        <v>79.704373593619977</v>
      </c>
      <c r="J2845">
        <v>1</v>
      </c>
      <c r="K2845" s="6" t="s">
        <v>4317</v>
      </c>
    </row>
    <row r="2846" spans="1:11" x14ac:dyDescent="0.3">
      <c r="A2846" s="5" t="str">
        <f t="shared" si="44"/>
        <v/>
      </c>
      <c r="B2846" t="s">
        <v>69</v>
      </c>
      <c r="C2846" t="s">
        <v>82</v>
      </c>
      <c r="D2846" s="8" t="s">
        <v>489</v>
      </c>
      <c r="E2846">
        <v>13</v>
      </c>
      <c r="F2846">
        <v>1.4497590065002441</v>
      </c>
      <c r="G2846">
        <v>1.4548019170761108</v>
      </c>
      <c r="H2846">
        <v>6.9270557723939419E-3</v>
      </c>
      <c r="I2846">
        <v>84.34938657733835</v>
      </c>
      <c r="J2846">
        <v>1</v>
      </c>
      <c r="K2846" s="6" t="s">
        <v>4318</v>
      </c>
    </row>
    <row r="2847" spans="1:11" x14ac:dyDescent="0.3">
      <c r="A2847" s="5" t="str">
        <f t="shared" si="44"/>
        <v/>
      </c>
      <c r="B2847" t="s">
        <v>69</v>
      </c>
      <c r="C2847" t="s">
        <v>82</v>
      </c>
      <c r="D2847" s="8" t="s">
        <v>489</v>
      </c>
      <c r="E2847">
        <v>14</v>
      </c>
      <c r="F2847">
        <v>1.7486785650253296</v>
      </c>
      <c r="G2847">
        <v>1.7587301731109619</v>
      </c>
      <c r="H2847">
        <v>7.6094991527497768E-3</v>
      </c>
      <c r="I2847">
        <v>87.243230951344543</v>
      </c>
      <c r="J2847">
        <v>1</v>
      </c>
      <c r="K2847" s="6" t="s">
        <v>4319</v>
      </c>
    </row>
    <row r="2848" spans="1:11" x14ac:dyDescent="0.3">
      <c r="A2848" s="5" t="str">
        <f t="shared" si="44"/>
        <v/>
      </c>
      <c r="B2848" t="s">
        <v>69</v>
      </c>
      <c r="C2848" t="s">
        <v>82</v>
      </c>
      <c r="D2848" s="8" t="s">
        <v>489</v>
      </c>
      <c r="E2848">
        <v>15</v>
      </c>
      <c r="F2848">
        <v>2.0204870700836182</v>
      </c>
      <c r="G2848">
        <v>2.031834602355957</v>
      </c>
      <c r="H2848">
        <v>7.8337155282497406E-3</v>
      </c>
      <c r="I2848">
        <v>89.127129244129151</v>
      </c>
      <c r="J2848">
        <v>1</v>
      </c>
      <c r="K2848" s="6" t="s">
        <v>4320</v>
      </c>
    </row>
    <row r="2849" spans="1:11" x14ac:dyDescent="0.3">
      <c r="A2849" s="5" t="str">
        <f t="shared" si="44"/>
        <v/>
      </c>
      <c r="B2849" t="s">
        <v>69</v>
      </c>
      <c r="C2849" t="s">
        <v>82</v>
      </c>
      <c r="D2849" s="8" t="s">
        <v>489</v>
      </c>
      <c r="E2849">
        <v>16</v>
      </c>
      <c r="F2849">
        <v>2.2670314311981201</v>
      </c>
      <c r="G2849">
        <v>2.273707389831543</v>
      </c>
      <c r="H2849">
        <v>7.3098344728350639E-3</v>
      </c>
      <c r="I2849">
        <v>89.822874473781894</v>
      </c>
      <c r="J2849">
        <v>1</v>
      </c>
      <c r="K2849" s="6" t="s">
        <v>4321</v>
      </c>
    </row>
    <row r="2850" spans="1:11" x14ac:dyDescent="0.3">
      <c r="A2850" s="5" t="str">
        <f t="shared" si="44"/>
        <v/>
      </c>
      <c r="B2850" t="s">
        <v>69</v>
      </c>
      <c r="C2850" t="s">
        <v>82</v>
      </c>
      <c r="D2850" s="8" t="s">
        <v>489</v>
      </c>
      <c r="E2850">
        <v>17</v>
      </c>
      <c r="F2850">
        <v>2.4252433776855469</v>
      </c>
      <c r="G2850">
        <v>2.4271714687347412</v>
      </c>
      <c r="H2850">
        <v>4.0232236497104168E-3</v>
      </c>
      <c r="I2850">
        <v>90.742456039540428</v>
      </c>
      <c r="J2850">
        <v>1</v>
      </c>
      <c r="K2850" s="6" t="s">
        <v>4322</v>
      </c>
    </row>
    <row r="2851" spans="1:11" x14ac:dyDescent="0.3">
      <c r="A2851" s="5" t="str">
        <f t="shared" si="44"/>
        <v/>
      </c>
      <c r="B2851" t="s">
        <v>69</v>
      </c>
      <c r="C2851" t="s">
        <v>82</v>
      </c>
      <c r="D2851" s="8" t="s">
        <v>489</v>
      </c>
      <c r="E2851">
        <v>18</v>
      </c>
      <c r="F2851">
        <v>2.5351414680480957</v>
      </c>
      <c r="G2851">
        <v>2.5332133769989014</v>
      </c>
      <c r="H2851">
        <v>4.0232236497104168E-3</v>
      </c>
      <c r="I2851">
        <v>91.101904863240406</v>
      </c>
      <c r="J2851">
        <v>1</v>
      </c>
      <c r="K2851" s="6" t="s">
        <v>4323</v>
      </c>
    </row>
    <row r="2852" spans="1:11" x14ac:dyDescent="0.3">
      <c r="A2852" s="5" t="str">
        <f t="shared" si="44"/>
        <v/>
      </c>
      <c r="B2852" t="s">
        <v>69</v>
      </c>
      <c r="C2852" t="s">
        <v>82</v>
      </c>
      <c r="D2852" s="8" t="s">
        <v>489</v>
      </c>
      <c r="E2852">
        <v>19</v>
      </c>
      <c r="F2852">
        <v>2.4673757553100586</v>
      </c>
      <c r="G2852">
        <v>2.5511875152587891</v>
      </c>
      <c r="H2852">
        <v>7.321658544242382E-3</v>
      </c>
      <c r="I2852">
        <v>90.805388209029701</v>
      </c>
      <c r="J2852">
        <v>1</v>
      </c>
      <c r="K2852" s="6" t="s">
        <v>4324</v>
      </c>
    </row>
    <row r="2853" spans="1:11" x14ac:dyDescent="0.3">
      <c r="A2853" s="5" t="str">
        <f t="shared" si="44"/>
        <v/>
      </c>
      <c r="B2853" t="s">
        <v>69</v>
      </c>
      <c r="C2853" t="s">
        <v>82</v>
      </c>
      <c r="D2853" s="8" t="s">
        <v>489</v>
      </c>
      <c r="E2853">
        <v>20</v>
      </c>
      <c r="F2853">
        <v>2.2273590564727783</v>
      </c>
      <c r="G2853">
        <v>1.5841575860977173</v>
      </c>
      <c r="H2853">
        <v>7.7993008308112621E-3</v>
      </c>
      <c r="I2853">
        <v>89.007931599339088</v>
      </c>
      <c r="J2853">
        <v>1</v>
      </c>
      <c r="K2853" s="6" t="s">
        <v>4325</v>
      </c>
    </row>
    <row r="2854" spans="1:11" x14ac:dyDescent="0.3">
      <c r="A2854" s="5" t="str">
        <f t="shared" si="44"/>
        <v/>
      </c>
      <c r="B2854" t="s">
        <v>69</v>
      </c>
      <c r="C2854" t="s">
        <v>82</v>
      </c>
      <c r="D2854" s="8" t="s">
        <v>489</v>
      </c>
      <c r="E2854">
        <v>21</v>
      </c>
      <c r="F2854">
        <v>2.0661509037017822</v>
      </c>
      <c r="G2854">
        <v>2.4132852554321289</v>
      </c>
      <c r="H2854">
        <v>7.5759789906442165E-3</v>
      </c>
      <c r="I2854">
        <v>84.541106723222754</v>
      </c>
      <c r="J2854">
        <v>1</v>
      </c>
      <c r="K2854" s="6" t="s">
        <v>4326</v>
      </c>
    </row>
    <row r="2855" spans="1:11" x14ac:dyDescent="0.3">
      <c r="A2855" s="5" t="str">
        <f t="shared" si="44"/>
        <v/>
      </c>
      <c r="B2855" t="s">
        <v>69</v>
      </c>
      <c r="C2855" t="s">
        <v>82</v>
      </c>
      <c r="D2855" s="8" t="s">
        <v>489</v>
      </c>
      <c r="E2855">
        <v>22</v>
      </c>
      <c r="F2855">
        <v>1.9273632764816284</v>
      </c>
      <c r="G2855">
        <v>2.0123007297515869</v>
      </c>
      <c r="H2855">
        <v>7.1131475269794464E-3</v>
      </c>
      <c r="I2855">
        <v>80.387114175906987</v>
      </c>
      <c r="J2855">
        <v>1</v>
      </c>
      <c r="K2855" s="6" t="s">
        <v>4327</v>
      </c>
    </row>
    <row r="2856" spans="1:11" x14ac:dyDescent="0.3">
      <c r="A2856" s="5" t="str">
        <f t="shared" si="44"/>
        <v/>
      </c>
      <c r="B2856" t="s">
        <v>69</v>
      </c>
      <c r="C2856" t="s">
        <v>82</v>
      </c>
      <c r="D2856" s="8" t="s">
        <v>489</v>
      </c>
      <c r="E2856">
        <v>23</v>
      </c>
      <c r="F2856">
        <v>1.6747649908065796</v>
      </c>
      <c r="G2856">
        <v>1.7391600608825684</v>
      </c>
      <c r="H2856">
        <v>6.8784570321440697E-3</v>
      </c>
      <c r="I2856">
        <v>78.852078524846192</v>
      </c>
      <c r="J2856">
        <v>1</v>
      </c>
      <c r="K2856" s="6" t="s">
        <v>4328</v>
      </c>
    </row>
    <row r="2857" spans="1:11" x14ac:dyDescent="0.3">
      <c r="A2857" s="5" t="str">
        <f t="shared" si="44"/>
        <v/>
      </c>
      <c r="B2857" t="s">
        <v>69</v>
      </c>
      <c r="C2857" t="s">
        <v>82</v>
      </c>
      <c r="D2857" s="8" t="s">
        <v>489</v>
      </c>
      <c r="E2857">
        <v>24</v>
      </c>
      <c r="F2857">
        <v>1.39582359790802</v>
      </c>
      <c r="G2857">
        <v>1.4365745782852173</v>
      </c>
      <c r="H2857">
        <v>6.4340713433921337E-3</v>
      </c>
      <c r="I2857">
        <v>76.890085793768975</v>
      </c>
      <c r="J2857">
        <v>1</v>
      </c>
      <c r="K2857" s="6" t="s">
        <v>4329</v>
      </c>
    </row>
    <row r="2858" spans="1:11" x14ac:dyDescent="0.3">
      <c r="A2858" s="5" t="str">
        <f t="shared" si="44"/>
        <v/>
      </c>
      <c r="B2858" t="s">
        <v>69</v>
      </c>
      <c r="C2858" t="s">
        <v>82</v>
      </c>
      <c r="D2858" s="8" t="s">
        <v>490</v>
      </c>
      <c r="E2858">
        <v>1</v>
      </c>
      <c r="F2858">
        <v>1.1528687477111816</v>
      </c>
      <c r="G2858">
        <v>1.1921466588973999</v>
      </c>
      <c r="H2858">
        <v>6.1877002008259296E-3</v>
      </c>
      <c r="I2858">
        <v>74.811997384296404</v>
      </c>
      <c r="J2858">
        <v>1</v>
      </c>
      <c r="K2858" s="6" t="s">
        <v>4330</v>
      </c>
    </row>
    <row r="2859" spans="1:11" x14ac:dyDescent="0.3">
      <c r="A2859" s="5" t="str">
        <f t="shared" si="44"/>
        <v/>
      </c>
      <c r="B2859" t="s">
        <v>69</v>
      </c>
      <c r="C2859" t="s">
        <v>82</v>
      </c>
      <c r="D2859" s="8" t="s">
        <v>490</v>
      </c>
      <c r="E2859">
        <v>2</v>
      </c>
      <c r="F2859">
        <v>0.97826546430587769</v>
      </c>
      <c r="G2859">
        <v>0.9983031153678894</v>
      </c>
      <c r="H2859">
        <v>5.5947853252291679E-3</v>
      </c>
      <c r="I2859">
        <v>73.586845815897505</v>
      </c>
      <c r="J2859">
        <v>1</v>
      </c>
      <c r="K2859" s="6" t="s">
        <v>4331</v>
      </c>
    </row>
    <row r="2860" spans="1:11" x14ac:dyDescent="0.3">
      <c r="A2860" s="5" t="str">
        <f t="shared" si="44"/>
        <v/>
      </c>
      <c r="B2860" t="s">
        <v>69</v>
      </c>
      <c r="C2860" t="s">
        <v>82</v>
      </c>
      <c r="D2860" s="8" t="s">
        <v>490</v>
      </c>
      <c r="E2860">
        <v>3</v>
      </c>
      <c r="F2860">
        <v>0.84270906448364258</v>
      </c>
      <c r="G2860">
        <v>0.86216002702713013</v>
      </c>
      <c r="H2860">
        <v>5.0770598463714123E-3</v>
      </c>
      <c r="I2860">
        <v>72.663403668225129</v>
      </c>
      <c r="J2860">
        <v>1</v>
      </c>
      <c r="K2860" s="6" t="s">
        <v>4332</v>
      </c>
    </row>
    <row r="2861" spans="1:11" x14ac:dyDescent="0.3">
      <c r="A2861" s="5" t="str">
        <f t="shared" si="44"/>
        <v/>
      </c>
      <c r="B2861" t="s">
        <v>69</v>
      </c>
      <c r="C2861" t="s">
        <v>82</v>
      </c>
      <c r="D2861" s="8" t="s">
        <v>490</v>
      </c>
      <c r="E2861">
        <v>4</v>
      </c>
      <c r="F2861">
        <v>0.74508225917816162</v>
      </c>
      <c r="G2861">
        <v>0.76428717374801636</v>
      </c>
      <c r="H2861">
        <v>4.4417069293558598E-3</v>
      </c>
      <c r="I2861">
        <v>71.565045967748944</v>
      </c>
      <c r="J2861">
        <v>1</v>
      </c>
      <c r="K2861" s="6" t="s">
        <v>4333</v>
      </c>
    </row>
    <row r="2862" spans="1:11" x14ac:dyDescent="0.3">
      <c r="A2862" s="5" t="str">
        <f t="shared" si="44"/>
        <v/>
      </c>
      <c r="B2862" t="s">
        <v>69</v>
      </c>
      <c r="C2862" t="s">
        <v>82</v>
      </c>
      <c r="D2862" s="8" t="s">
        <v>490</v>
      </c>
      <c r="E2862">
        <v>5</v>
      </c>
      <c r="F2862">
        <v>0.68029278516769409</v>
      </c>
      <c r="G2862">
        <v>0.68985044956207275</v>
      </c>
      <c r="H2862">
        <v>3.8427796680480242E-3</v>
      </c>
      <c r="I2862">
        <v>70.702007730132195</v>
      </c>
      <c r="J2862">
        <v>1</v>
      </c>
      <c r="K2862" s="6" t="s">
        <v>4334</v>
      </c>
    </row>
    <row r="2863" spans="1:11" x14ac:dyDescent="0.3">
      <c r="A2863" s="5" t="str">
        <f t="shared" si="44"/>
        <v/>
      </c>
      <c r="B2863" t="s">
        <v>69</v>
      </c>
      <c r="C2863" t="s">
        <v>82</v>
      </c>
      <c r="D2863" s="8" t="s">
        <v>490</v>
      </c>
      <c r="E2863">
        <v>6</v>
      </c>
      <c r="F2863">
        <v>0.6524232029914856</v>
      </c>
      <c r="G2863">
        <v>0.66017234325408936</v>
      </c>
      <c r="H2863">
        <v>3.4001481253653765E-3</v>
      </c>
      <c r="I2863">
        <v>70.380616701367515</v>
      </c>
      <c r="J2863">
        <v>1</v>
      </c>
      <c r="K2863" s="6" t="s">
        <v>4335</v>
      </c>
    </row>
    <row r="2864" spans="1:11" x14ac:dyDescent="0.3">
      <c r="A2864" s="5" t="str">
        <f t="shared" si="44"/>
        <v/>
      </c>
      <c r="B2864" t="s">
        <v>69</v>
      </c>
      <c r="C2864" t="s">
        <v>82</v>
      </c>
      <c r="D2864" s="8" t="s">
        <v>490</v>
      </c>
      <c r="E2864">
        <v>7</v>
      </c>
      <c r="F2864">
        <v>0.65842819213867188</v>
      </c>
      <c r="G2864">
        <v>0.66305959224700928</v>
      </c>
      <c r="H2864">
        <v>3.1561439391225576E-3</v>
      </c>
      <c r="I2864">
        <v>69.727489693526465</v>
      </c>
      <c r="J2864">
        <v>1</v>
      </c>
      <c r="K2864" s="6" t="s">
        <v>4336</v>
      </c>
    </row>
    <row r="2865" spans="1:11" x14ac:dyDescent="0.3">
      <c r="A2865" s="5" t="str">
        <f t="shared" si="44"/>
        <v/>
      </c>
      <c r="B2865" t="s">
        <v>69</v>
      </c>
      <c r="C2865" t="s">
        <v>82</v>
      </c>
      <c r="D2865" s="8" t="s">
        <v>490</v>
      </c>
      <c r="E2865">
        <v>8</v>
      </c>
      <c r="F2865">
        <v>0.74579012393951416</v>
      </c>
      <c r="G2865">
        <v>0.7484855055809021</v>
      </c>
      <c r="H2865">
        <v>3.4825603943318129E-3</v>
      </c>
      <c r="I2865">
        <v>70.254955200228707</v>
      </c>
      <c r="J2865">
        <v>1</v>
      </c>
      <c r="K2865" s="6" t="s">
        <v>4337</v>
      </c>
    </row>
    <row r="2866" spans="1:11" x14ac:dyDescent="0.3">
      <c r="A2866" s="5" t="str">
        <f t="shared" si="44"/>
        <v/>
      </c>
      <c r="B2866" t="s">
        <v>69</v>
      </c>
      <c r="C2866" t="s">
        <v>82</v>
      </c>
      <c r="D2866" s="8" t="s">
        <v>490</v>
      </c>
      <c r="E2866">
        <v>9</v>
      </c>
      <c r="F2866">
        <v>0.87701451778411865</v>
      </c>
      <c r="G2866">
        <v>0.89298439025878906</v>
      </c>
      <c r="H2866">
        <v>4.2716269381344318E-3</v>
      </c>
      <c r="I2866">
        <v>73.964847554462196</v>
      </c>
      <c r="J2866">
        <v>1</v>
      </c>
      <c r="K2866" s="6" t="s">
        <v>4338</v>
      </c>
    </row>
    <row r="2867" spans="1:11" x14ac:dyDescent="0.3">
      <c r="A2867" s="5" t="str">
        <f t="shared" si="44"/>
        <v/>
      </c>
      <c r="B2867" t="s">
        <v>69</v>
      </c>
      <c r="C2867" t="s">
        <v>82</v>
      </c>
      <c r="D2867" s="8" t="s">
        <v>490</v>
      </c>
      <c r="E2867">
        <v>10</v>
      </c>
      <c r="F2867">
        <v>1.0475447177886963</v>
      </c>
      <c r="G2867">
        <v>1.0734850168228149</v>
      </c>
      <c r="H2867">
        <v>5.1456908695399761E-3</v>
      </c>
      <c r="I2867">
        <v>79.269505588611281</v>
      </c>
      <c r="J2867">
        <v>1</v>
      </c>
      <c r="K2867" s="6" t="s">
        <v>4339</v>
      </c>
    </row>
    <row r="2868" spans="1:11" x14ac:dyDescent="0.3">
      <c r="A2868" s="5" t="str">
        <f t="shared" si="44"/>
        <v/>
      </c>
      <c r="B2868" t="s">
        <v>69</v>
      </c>
      <c r="C2868" t="s">
        <v>82</v>
      </c>
      <c r="D2868" s="8" t="s">
        <v>490</v>
      </c>
      <c r="E2868">
        <v>11</v>
      </c>
      <c r="F2868">
        <v>1.2983973026275635</v>
      </c>
      <c r="G2868">
        <v>1.3099020719528198</v>
      </c>
      <c r="H2868">
        <v>6.2405252829194069E-3</v>
      </c>
      <c r="I2868">
        <v>83.92860619385668</v>
      </c>
      <c r="J2868">
        <v>1</v>
      </c>
      <c r="K2868" s="6" t="s">
        <v>4340</v>
      </c>
    </row>
    <row r="2869" spans="1:11" x14ac:dyDescent="0.3">
      <c r="A2869" s="5" t="str">
        <f t="shared" si="44"/>
        <v/>
      </c>
      <c r="B2869" t="s">
        <v>69</v>
      </c>
      <c r="C2869" t="s">
        <v>82</v>
      </c>
      <c r="D2869" s="8" t="s">
        <v>490</v>
      </c>
      <c r="E2869">
        <v>12</v>
      </c>
      <c r="F2869">
        <v>1.6109393835067749</v>
      </c>
      <c r="G2869">
        <v>1.6165672540664673</v>
      </c>
      <c r="H2869">
        <v>7.4806651100516319E-3</v>
      </c>
      <c r="I2869">
        <v>87.924564251570189</v>
      </c>
      <c r="J2869">
        <v>1</v>
      </c>
      <c r="K2869" s="6" t="s">
        <v>4341</v>
      </c>
    </row>
    <row r="2870" spans="1:11" x14ac:dyDescent="0.3">
      <c r="A2870" s="5" t="str">
        <f t="shared" si="44"/>
        <v/>
      </c>
      <c r="B2870" t="s">
        <v>69</v>
      </c>
      <c r="C2870" t="s">
        <v>82</v>
      </c>
      <c r="D2870" s="8" t="s">
        <v>490</v>
      </c>
      <c r="E2870">
        <v>13</v>
      </c>
      <c r="F2870">
        <v>1.9685941934585571</v>
      </c>
      <c r="G2870">
        <v>1.9778144359588623</v>
      </c>
      <c r="H2870">
        <v>8.4752226248383522E-3</v>
      </c>
      <c r="I2870">
        <v>90.132900317433368</v>
      </c>
      <c r="J2870">
        <v>1</v>
      </c>
      <c r="K2870" s="6" t="s">
        <v>4342</v>
      </c>
    </row>
    <row r="2871" spans="1:11" x14ac:dyDescent="0.3">
      <c r="A2871" s="5" t="str">
        <f t="shared" si="44"/>
        <v/>
      </c>
      <c r="B2871" t="s">
        <v>69</v>
      </c>
      <c r="C2871" t="s">
        <v>82</v>
      </c>
      <c r="D2871" s="8" t="s">
        <v>490</v>
      </c>
      <c r="E2871">
        <v>14</v>
      </c>
      <c r="F2871">
        <v>2.2826874256134033</v>
      </c>
      <c r="G2871">
        <v>2.2988667488098145</v>
      </c>
      <c r="H2871">
        <v>8.8411252945661545E-3</v>
      </c>
      <c r="I2871">
        <v>92.141615729615296</v>
      </c>
      <c r="J2871">
        <v>1</v>
      </c>
      <c r="K2871" s="6" t="s">
        <v>4343</v>
      </c>
    </row>
    <row r="2872" spans="1:11" x14ac:dyDescent="0.3">
      <c r="A2872" s="5" t="str">
        <f t="shared" si="44"/>
        <v/>
      </c>
      <c r="B2872" t="s">
        <v>69</v>
      </c>
      <c r="C2872" t="s">
        <v>82</v>
      </c>
      <c r="D2872" s="8" t="s">
        <v>490</v>
      </c>
      <c r="E2872">
        <v>15</v>
      </c>
      <c r="F2872">
        <v>2.5241773128509521</v>
      </c>
      <c r="G2872">
        <v>2.5327537059783936</v>
      </c>
      <c r="H2872">
        <v>8.0456826835870743E-3</v>
      </c>
      <c r="I2872">
        <v>92.880132261247084</v>
      </c>
      <c r="J2872">
        <v>1</v>
      </c>
      <c r="K2872" s="6" t="s">
        <v>4344</v>
      </c>
    </row>
    <row r="2873" spans="1:11" x14ac:dyDescent="0.3">
      <c r="A2873" s="5" t="str">
        <f t="shared" si="44"/>
        <v/>
      </c>
      <c r="B2873" t="s">
        <v>69</v>
      </c>
      <c r="C2873" t="s">
        <v>82</v>
      </c>
      <c r="D2873" s="8" t="s">
        <v>490</v>
      </c>
      <c r="E2873">
        <v>16</v>
      </c>
      <c r="F2873">
        <v>2.7559108734130859</v>
      </c>
      <c r="G2873">
        <v>2.7433030605316162</v>
      </c>
      <c r="H2873">
        <v>4.2905793525278568E-3</v>
      </c>
      <c r="I2873">
        <v>93.298713179284775</v>
      </c>
      <c r="J2873">
        <v>1</v>
      </c>
      <c r="K2873" s="6" t="s">
        <v>4345</v>
      </c>
    </row>
    <row r="2874" spans="1:11" x14ac:dyDescent="0.3">
      <c r="A2874" s="5" t="str">
        <f t="shared" si="44"/>
        <v/>
      </c>
      <c r="B2874" t="s">
        <v>69</v>
      </c>
      <c r="C2874" t="s">
        <v>82</v>
      </c>
      <c r="D2874" s="8" t="s">
        <v>490</v>
      </c>
      <c r="E2874">
        <v>17</v>
      </c>
      <c r="F2874">
        <v>2.8708577156066895</v>
      </c>
      <c r="G2874">
        <v>2.8834655284881592</v>
      </c>
      <c r="H2874">
        <v>4.2905793525278568E-3</v>
      </c>
      <c r="I2874">
        <v>94.680839694783131</v>
      </c>
      <c r="J2874">
        <v>1</v>
      </c>
      <c r="K2874" s="6" t="s">
        <v>4346</v>
      </c>
    </row>
    <row r="2875" spans="1:11" x14ac:dyDescent="0.3">
      <c r="A2875" s="5" t="str">
        <f t="shared" si="44"/>
        <v/>
      </c>
      <c r="B2875" t="s">
        <v>69</v>
      </c>
      <c r="C2875" t="s">
        <v>82</v>
      </c>
      <c r="D2875" s="8" t="s">
        <v>490</v>
      </c>
      <c r="E2875">
        <v>18</v>
      </c>
      <c r="F2875">
        <v>2.8882694244384766</v>
      </c>
      <c r="G2875">
        <v>2.9640712738037109</v>
      </c>
      <c r="H2875">
        <v>8.0708088353276253E-3</v>
      </c>
      <c r="I2875">
        <v>94.888792033243817</v>
      </c>
      <c r="J2875">
        <v>1</v>
      </c>
      <c r="K2875" s="6" t="s">
        <v>4347</v>
      </c>
    </row>
    <row r="2876" spans="1:11" x14ac:dyDescent="0.3">
      <c r="A2876" s="5" t="str">
        <f t="shared" si="44"/>
        <v/>
      </c>
      <c r="B2876" t="s">
        <v>69</v>
      </c>
      <c r="C2876" t="s">
        <v>82</v>
      </c>
      <c r="D2876" s="8" t="s">
        <v>490</v>
      </c>
      <c r="E2876">
        <v>19</v>
      </c>
      <c r="F2876">
        <v>2.7658870220184326</v>
      </c>
      <c r="G2876">
        <v>2.0112712383270264</v>
      </c>
      <c r="H2876">
        <v>9.2074889689683914E-3</v>
      </c>
      <c r="I2876">
        <v>92.961464445143008</v>
      </c>
      <c r="J2876">
        <v>1</v>
      </c>
      <c r="K2876" s="6" t="s">
        <v>4348</v>
      </c>
    </row>
    <row r="2877" spans="1:11" x14ac:dyDescent="0.3">
      <c r="A2877" s="5" t="str">
        <f t="shared" si="44"/>
        <v/>
      </c>
      <c r="B2877" t="s">
        <v>69</v>
      </c>
      <c r="C2877" t="s">
        <v>82</v>
      </c>
      <c r="D2877" s="8" t="s">
        <v>490</v>
      </c>
      <c r="E2877">
        <v>20</v>
      </c>
      <c r="F2877">
        <v>2.4966485500335693</v>
      </c>
      <c r="G2877">
        <v>2.0951964855194092</v>
      </c>
      <c r="H2877">
        <v>8.9881652966141701E-3</v>
      </c>
      <c r="I2877">
        <v>90.079705018611392</v>
      </c>
      <c r="J2877">
        <v>1</v>
      </c>
      <c r="K2877" s="6" t="s">
        <v>4349</v>
      </c>
    </row>
    <row r="2878" spans="1:11" x14ac:dyDescent="0.3">
      <c r="A2878" s="5" t="str">
        <f t="shared" si="44"/>
        <v/>
      </c>
      <c r="B2878" t="s">
        <v>69</v>
      </c>
      <c r="C2878" t="s">
        <v>82</v>
      </c>
      <c r="D2878" s="8" t="s">
        <v>490</v>
      </c>
      <c r="E2878">
        <v>21</v>
      </c>
      <c r="F2878">
        <v>2.2854361534118652</v>
      </c>
      <c r="G2878">
        <v>2.6702122688293457</v>
      </c>
      <c r="H2878">
        <v>8.7588401511311531E-3</v>
      </c>
      <c r="I2878">
        <v>85.750969903548395</v>
      </c>
      <c r="J2878">
        <v>1</v>
      </c>
      <c r="K2878" s="6" t="s">
        <v>4350</v>
      </c>
    </row>
    <row r="2879" spans="1:11" x14ac:dyDescent="0.3">
      <c r="A2879" s="5" t="str">
        <f t="shared" si="44"/>
        <v/>
      </c>
      <c r="B2879" t="s">
        <v>69</v>
      </c>
      <c r="C2879" t="s">
        <v>82</v>
      </c>
      <c r="D2879" s="8" t="s">
        <v>490</v>
      </c>
      <c r="E2879">
        <v>22</v>
      </c>
      <c r="F2879">
        <v>2.080679178237915</v>
      </c>
      <c r="G2879">
        <v>2.229703426361084</v>
      </c>
      <c r="H2879">
        <v>8.1767616793513298E-3</v>
      </c>
      <c r="I2879">
        <v>81.236346215622206</v>
      </c>
      <c r="J2879">
        <v>1</v>
      </c>
      <c r="K2879" s="6" t="s">
        <v>4351</v>
      </c>
    </row>
    <row r="2880" spans="1:11" x14ac:dyDescent="0.3">
      <c r="A2880" s="5" t="str">
        <f t="shared" si="44"/>
        <v/>
      </c>
      <c r="B2880" t="s">
        <v>69</v>
      </c>
      <c r="C2880" t="s">
        <v>82</v>
      </c>
      <c r="D2880" s="8" t="s">
        <v>490</v>
      </c>
      <c r="E2880">
        <v>23</v>
      </c>
      <c r="F2880">
        <v>1.812214732170105</v>
      </c>
      <c r="G2880">
        <v>1.8769465684890747</v>
      </c>
      <c r="H2880">
        <v>7.7981338836252689E-3</v>
      </c>
      <c r="I2880">
        <v>78.794769549941805</v>
      </c>
      <c r="J2880">
        <v>1</v>
      </c>
      <c r="K2880" s="6" t="s">
        <v>4352</v>
      </c>
    </row>
    <row r="2881" spans="1:11" x14ac:dyDescent="0.3">
      <c r="A2881" s="5" t="str">
        <f t="shared" si="44"/>
        <v/>
      </c>
      <c r="B2881" t="s">
        <v>69</v>
      </c>
      <c r="C2881" t="s">
        <v>82</v>
      </c>
      <c r="D2881" s="8" t="s">
        <v>490</v>
      </c>
      <c r="E2881">
        <v>24</v>
      </c>
      <c r="F2881">
        <v>1.5098614692687988</v>
      </c>
      <c r="G2881">
        <v>1.561198353767395</v>
      </c>
      <c r="H2881">
        <v>7.2713373228907585E-3</v>
      </c>
      <c r="I2881">
        <v>77.237948919603966</v>
      </c>
      <c r="J2881">
        <v>1</v>
      </c>
      <c r="K2881" s="6" t="s">
        <v>4353</v>
      </c>
    </row>
    <row r="2882" spans="1:11" x14ac:dyDescent="0.3">
      <c r="A2882" s="5" t="str">
        <f t="shared" ref="A2882:A2945" si="45">IF(AND(category = B2882, subcategory=C2882, reportdate = D2882), E2882, "")</f>
        <v/>
      </c>
      <c r="B2882" t="s">
        <v>69</v>
      </c>
      <c r="C2882" t="s">
        <v>82</v>
      </c>
      <c r="D2882" s="8" t="s">
        <v>491</v>
      </c>
      <c r="E2882">
        <v>1</v>
      </c>
      <c r="F2882">
        <v>1.0746777057647705</v>
      </c>
      <c r="G2882">
        <v>1.0756701231002808</v>
      </c>
      <c r="H2882">
        <v>6.1738761141896248E-3</v>
      </c>
      <c r="I2882">
        <v>73.47762420978043</v>
      </c>
      <c r="J2882">
        <v>1</v>
      </c>
      <c r="K2882" s="6" t="s">
        <v>4354</v>
      </c>
    </row>
    <row r="2883" spans="1:11" x14ac:dyDescent="0.3">
      <c r="A2883" s="5" t="str">
        <f t="shared" si="45"/>
        <v/>
      </c>
      <c r="B2883" t="s">
        <v>69</v>
      </c>
      <c r="C2883" t="s">
        <v>82</v>
      </c>
      <c r="D2883" s="8" t="s">
        <v>491</v>
      </c>
      <c r="E2883">
        <v>2</v>
      </c>
      <c r="F2883">
        <v>0.91515874862670898</v>
      </c>
      <c r="G2883">
        <v>0.90536117553710938</v>
      </c>
      <c r="H2883">
        <v>5.5938763543963432E-3</v>
      </c>
      <c r="I2883">
        <v>72.560004343301074</v>
      </c>
      <c r="J2883">
        <v>1</v>
      </c>
      <c r="K2883" s="6" t="s">
        <v>4355</v>
      </c>
    </row>
    <row r="2884" spans="1:11" x14ac:dyDescent="0.3">
      <c r="A2884" s="5" t="str">
        <f t="shared" si="45"/>
        <v/>
      </c>
      <c r="B2884" t="s">
        <v>69</v>
      </c>
      <c r="C2884" t="s">
        <v>82</v>
      </c>
      <c r="D2884" s="8" t="s">
        <v>491</v>
      </c>
      <c r="E2884">
        <v>3</v>
      </c>
      <c r="F2884">
        <v>0.80579847097396851</v>
      </c>
      <c r="G2884">
        <v>0.79702579975128174</v>
      </c>
      <c r="H2884">
        <v>5.0386236980557442E-3</v>
      </c>
      <c r="I2884">
        <v>71.874032120255194</v>
      </c>
      <c r="J2884">
        <v>1</v>
      </c>
      <c r="K2884" s="6" t="s">
        <v>4356</v>
      </c>
    </row>
    <row r="2885" spans="1:11" x14ac:dyDescent="0.3">
      <c r="A2885" s="5" t="str">
        <f t="shared" si="45"/>
        <v/>
      </c>
      <c r="B2885" t="s">
        <v>69</v>
      </c>
      <c r="C2885" t="s">
        <v>82</v>
      </c>
      <c r="D2885" s="8" t="s">
        <v>491</v>
      </c>
      <c r="E2885">
        <v>4</v>
      </c>
      <c r="F2885">
        <v>0.73617446422576904</v>
      </c>
      <c r="G2885">
        <v>0.72410273551940918</v>
      </c>
      <c r="H2885">
        <v>4.4630398042500019E-3</v>
      </c>
      <c r="I2885">
        <v>71.630968306998028</v>
      </c>
      <c r="J2885">
        <v>1</v>
      </c>
      <c r="K2885" s="6" t="s">
        <v>4357</v>
      </c>
    </row>
    <row r="2886" spans="1:11" x14ac:dyDescent="0.3">
      <c r="A2886" s="5" t="str">
        <f t="shared" si="45"/>
        <v/>
      </c>
      <c r="B2886" t="s">
        <v>69</v>
      </c>
      <c r="C2886" t="s">
        <v>82</v>
      </c>
      <c r="D2886" s="8" t="s">
        <v>491</v>
      </c>
      <c r="E2886">
        <v>5</v>
      </c>
      <c r="F2886">
        <v>0.6797749400138855</v>
      </c>
      <c r="G2886">
        <v>0.67636650800704956</v>
      </c>
      <c r="H2886">
        <v>3.8421668577939272E-3</v>
      </c>
      <c r="I2886">
        <v>71.886285166328065</v>
      </c>
      <c r="J2886">
        <v>1</v>
      </c>
      <c r="K2886" s="6" t="s">
        <v>4358</v>
      </c>
    </row>
    <row r="2887" spans="1:11" x14ac:dyDescent="0.3">
      <c r="A2887" s="5" t="str">
        <f t="shared" si="45"/>
        <v/>
      </c>
      <c r="B2887" t="s">
        <v>69</v>
      </c>
      <c r="C2887" t="s">
        <v>82</v>
      </c>
      <c r="D2887" s="8" t="s">
        <v>491</v>
      </c>
      <c r="E2887">
        <v>6</v>
      </c>
      <c r="F2887">
        <v>0.65493541955947876</v>
      </c>
      <c r="G2887">
        <v>0.65977632999420166</v>
      </c>
      <c r="H2887">
        <v>3.3926661126315594E-3</v>
      </c>
      <c r="I2887">
        <v>72.033421925800354</v>
      </c>
      <c r="J2887">
        <v>1</v>
      </c>
      <c r="K2887" s="6" t="s">
        <v>4359</v>
      </c>
    </row>
    <row r="2888" spans="1:11" x14ac:dyDescent="0.3">
      <c r="A2888" s="5" t="str">
        <f t="shared" si="45"/>
        <v/>
      </c>
      <c r="B2888" t="s">
        <v>69</v>
      </c>
      <c r="C2888" t="s">
        <v>82</v>
      </c>
      <c r="D2888" s="8" t="s">
        <v>491</v>
      </c>
      <c r="E2888">
        <v>7</v>
      </c>
      <c r="F2888">
        <v>0.67584460973739624</v>
      </c>
      <c r="G2888">
        <v>0.67786866426467896</v>
      </c>
      <c r="H2888">
        <v>3.1158030033111572E-3</v>
      </c>
      <c r="I2888">
        <v>72.339294076701776</v>
      </c>
      <c r="J2888">
        <v>1</v>
      </c>
      <c r="K2888" s="6" t="s">
        <v>4360</v>
      </c>
    </row>
    <row r="2889" spans="1:11" x14ac:dyDescent="0.3">
      <c r="A2889" s="5" t="str">
        <f t="shared" si="45"/>
        <v/>
      </c>
      <c r="B2889" t="s">
        <v>69</v>
      </c>
      <c r="C2889" t="s">
        <v>82</v>
      </c>
      <c r="D2889" s="8" t="s">
        <v>491</v>
      </c>
      <c r="E2889">
        <v>8</v>
      </c>
      <c r="F2889">
        <v>0.73347330093383789</v>
      </c>
      <c r="G2889">
        <v>0.73263972997665405</v>
      </c>
      <c r="H2889">
        <v>3.3305792603641748E-3</v>
      </c>
      <c r="I2889">
        <v>72.634494136575412</v>
      </c>
      <c r="J2889">
        <v>1</v>
      </c>
      <c r="K2889" s="6" t="s">
        <v>4361</v>
      </c>
    </row>
    <row r="2890" spans="1:11" x14ac:dyDescent="0.3">
      <c r="A2890" s="5" t="str">
        <f t="shared" si="45"/>
        <v/>
      </c>
      <c r="B2890" t="s">
        <v>69</v>
      </c>
      <c r="C2890" t="s">
        <v>82</v>
      </c>
      <c r="D2890" s="8" t="s">
        <v>491</v>
      </c>
      <c r="E2890">
        <v>9</v>
      </c>
      <c r="F2890">
        <v>0.82588702440261841</v>
      </c>
      <c r="G2890">
        <v>0.80845052003860474</v>
      </c>
      <c r="H2890">
        <v>3.9426730945706367E-3</v>
      </c>
      <c r="I2890">
        <v>73.726209770317809</v>
      </c>
      <c r="J2890">
        <v>1</v>
      </c>
      <c r="K2890" s="6" t="s">
        <v>4362</v>
      </c>
    </row>
    <row r="2891" spans="1:11" x14ac:dyDescent="0.3">
      <c r="A2891" s="5" t="str">
        <f t="shared" si="45"/>
        <v/>
      </c>
      <c r="B2891" t="s">
        <v>69</v>
      </c>
      <c r="C2891" t="s">
        <v>82</v>
      </c>
      <c r="D2891" s="8" t="s">
        <v>491</v>
      </c>
      <c r="E2891">
        <v>10</v>
      </c>
      <c r="F2891">
        <v>0.92154288291931152</v>
      </c>
      <c r="G2891">
        <v>0.92023909091949463</v>
      </c>
      <c r="H2891">
        <v>4.7044791281223297E-3</v>
      </c>
      <c r="I2891">
        <v>75.952425350840855</v>
      </c>
      <c r="J2891">
        <v>1</v>
      </c>
      <c r="K2891" s="6" t="s">
        <v>4363</v>
      </c>
    </row>
    <row r="2892" spans="1:11" x14ac:dyDescent="0.3">
      <c r="A2892" s="5" t="str">
        <f t="shared" si="45"/>
        <v/>
      </c>
      <c r="B2892" t="s">
        <v>69</v>
      </c>
      <c r="C2892" t="s">
        <v>82</v>
      </c>
      <c r="D2892" s="8" t="s">
        <v>491</v>
      </c>
      <c r="E2892">
        <v>11</v>
      </c>
      <c r="F2892">
        <v>1.0932199954986572</v>
      </c>
      <c r="G2892">
        <v>1.0791875123977661</v>
      </c>
      <c r="H2892">
        <v>5.716217216104269E-3</v>
      </c>
      <c r="I2892">
        <v>80.787231730469884</v>
      </c>
      <c r="J2892">
        <v>1</v>
      </c>
      <c r="K2892" s="6" t="s">
        <v>4364</v>
      </c>
    </row>
    <row r="2893" spans="1:11" x14ac:dyDescent="0.3">
      <c r="A2893" s="5" t="str">
        <f t="shared" si="45"/>
        <v/>
      </c>
      <c r="B2893" t="s">
        <v>69</v>
      </c>
      <c r="C2893" t="s">
        <v>82</v>
      </c>
      <c r="D2893" s="8" t="s">
        <v>491</v>
      </c>
      <c r="E2893">
        <v>12</v>
      </c>
      <c r="F2893">
        <v>1.3103029727935791</v>
      </c>
      <c r="G2893">
        <v>1.2995775938034058</v>
      </c>
      <c r="H2893">
        <v>6.9171381182968616E-3</v>
      </c>
      <c r="I2893">
        <v>85.177097872269869</v>
      </c>
      <c r="J2893">
        <v>1</v>
      </c>
      <c r="K2893" s="6" t="s">
        <v>4365</v>
      </c>
    </row>
    <row r="2894" spans="1:11" x14ac:dyDescent="0.3">
      <c r="A2894" s="5" t="str">
        <f t="shared" si="45"/>
        <v/>
      </c>
      <c r="B2894" t="s">
        <v>69</v>
      </c>
      <c r="C2894" t="s">
        <v>82</v>
      </c>
      <c r="D2894" s="8" t="s">
        <v>491</v>
      </c>
      <c r="E2894">
        <v>13</v>
      </c>
      <c r="F2894">
        <v>1.6024696826934814</v>
      </c>
      <c r="G2894">
        <v>1.6232345104217529</v>
      </c>
      <c r="H2894">
        <v>7.9962369054555893E-3</v>
      </c>
      <c r="I2894">
        <v>88.244341000003203</v>
      </c>
      <c r="J2894">
        <v>1</v>
      </c>
      <c r="K2894" s="6" t="s">
        <v>4366</v>
      </c>
    </row>
    <row r="2895" spans="1:11" x14ac:dyDescent="0.3">
      <c r="A2895" s="5" t="str">
        <f t="shared" si="45"/>
        <v/>
      </c>
      <c r="B2895" t="s">
        <v>69</v>
      </c>
      <c r="C2895" t="s">
        <v>82</v>
      </c>
      <c r="D2895" s="8" t="s">
        <v>491</v>
      </c>
      <c r="E2895">
        <v>14</v>
      </c>
      <c r="F2895">
        <v>1.9336146116256714</v>
      </c>
      <c r="G2895">
        <v>1.9598143100738525</v>
      </c>
      <c r="H2895">
        <v>8.8283596560359001E-3</v>
      </c>
      <c r="I2895">
        <v>91.621634292820218</v>
      </c>
      <c r="J2895">
        <v>1</v>
      </c>
      <c r="K2895" s="6" t="s">
        <v>4367</v>
      </c>
    </row>
    <row r="2896" spans="1:11" x14ac:dyDescent="0.3">
      <c r="A2896" s="5" t="str">
        <f t="shared" si="45"/>
        <v/>
      </c>
      <c r="B2896" t="s">
        <v>69</v>
      </c>
      <c r="C2896" t="s">
        <v>82</v>
      </c>
      <c r="D2896" s="8" t="s">
        <v>491</v>
      </c>
      <c r="E2896">
        <v>15</v>
      </c>
      <c r="F2896">
        <v>2.1853094100952148</v>
      </c>
      <c r="G2896">
        <v>2.2398552894592285</v>
      </c>
      <c r="H2896">
        <v>9.0948427096009254E-3</v>
      </c>
      <c r="I2896">
        <v>92.217351243104744</v>
      </c>
      <c r="J2896">
        <v>1</v>
      </c>
      <c r="K2896" s="6" t="s">
        <v>4368</v>
      </c>
    </row>
    <row r="2897" spans="1:11" x14ac:dyDescent="0.3">
      <c r="A2897" s="5" t="str">
        <f t="shared" si="45"/>
        <v/>
      </c>
      <c r="B2897" t="s">
        <v>69</v>
      </c>
      <c r="C2897" t="s">
        <v>82</v>
      </c>
      <c r="D2897" s="8" t="s">
        <v>491</v>
      </c>
      <c r="E2897">
        <v>16</v>
      </c>
      <c r="F2897">
        <v>2.3957839012145996</v>
      </c>
      <c r="G2897">
        <v>2.4430241584777832</v>
      </c>
      <c r="H2897">
        <v>8.3449725061655045E-3</v>
      </c>
      <c r="I2897">
        <v>93.683973055617557</v>
      </c>
      <c r="J2897">
        <v>1</v>
      </c>
      <c r="K2897" s="6" t="s">
        <v>4369</v>
      </c>
    </row>
    <row r="2898" spans="1:11" x14ac:dyDescent="0.3">
      <c r="A2898" s="5" t="str">
        <f t="shared" si="45"/>
        <v/>
      </c>
      <c r="B2898" t="s">
        <v>69</v>
      </c>
      <c r="C2898" t="s">
        <v>82</v>
      </c>
      <c r="D2898" s="8" t="s">
        <v>491</v>
      </c>
      <c r="E2898">
        <v>17</v>
      </c>
      <c r="F2898">
        <v>2.5261616706848145</v>
      </c>
      <c r="G2898">
        <v>2.5183897018432617</v>
      </c>
      <c r="H2898">
        <v>4.4703925959765911E-3</v>
      </c>
      <c r="I2898">
        <v>94.012090878991998</v>
      </c>
      <c r="J2898">
        <v>1</v>
      </c>
      <c r="K2898" s="6" t="s">
        <v>4370</v>
      </c>
    </row>
    <row r="2899" spans="1:11" x14ac:dyDescent="0.3">
      <c r="A2899" s="5" t="str">
        <f t="shared" si="45"/>
        <v/>
      </c>
      <c r="B2899" t="s">
        <v>69</v>
      </c>
      <c r="C2899" t="s">
        <v>82</v>
      </c>
      <c r="D2899" s="8" t="s">
        <v>491</v>
      </c>
      <c r="E2899">
        <v>18</v>
      </c>
      <c r="F2899">
        <v>2.5764622688293457</v>
      </c>
      <c r="G2899">
        <v>2.5842342376708984</v>
      </c>
      <c r="H2899">
        <v>4.4703925959765911E-3</v>
      </c>
      <c r="I2899">
        <v>92.887822243350669</v>
      </c>
      <c r="J2899">
        <v>1</v>
      </c>
      <c r="K2899" s="6" t="s">
        <v>4371</v>
      </c>
    </row>
    <row r="2900" spans="1:11" x14ac:dyDescent="0.3">
      <c r="A2900" s="5" t="str">
        <f t="shared" si="45"/>
        <v/>
      </c>
      <c r="B2900" t="s">
        <v>69</v>
      </c>
      <c r="C2900" t="s">
        <v>82</v>
      </c>
      <c r="D2900" s="8" t="s">
        <v>491</v>
      </c>
      <c r="E2900">
        <v>19</v>
      </c>
      <c r="F2900">
        <v>2.5211620330810547</v>
      </c>
      <c r="G2900">
        <v>2.6077225208282471</v>
      </c>
      <c r="H2900">
        <v>8.1905592232942581E-3</v>
      </c>
      <c r="I2900">
        <v>90.959463948362966</v>
      </c>
      <c r="J2900">
        <v>1</v>
      </c>
      <c r="K2900" s="6" t="s">
        <v>4372</v>
      </c>
    </row>
    <row r="2901" spans="1:11" x14ac:dyDescent="0.3">
      <c r="A2901" s="5" t="str">
        <f t="shared" si="45"/>
        <v/>
      </c>
      <c r="B2901" t="s">
        <v>69</v>
      </c>
      <c r="C2901" t="s">
        <v>82</v>
      </c>
      <c r="D2901" s="8" t="s">
        <v>491</v>
      </c>
      <c r="E2901">
        <v>20</v>
      </c>
      <c r="F2901">
        <v>2.3287732601165771</v>
      </c>
      <c r="G2901">
        <v>1.6075409650802612</v>
      </c>
      <c r="H2901">
        <v>8.8992565870285034E-3</v>
      </c>
      <c r="I2901">
        <v>89.772922689615271</v>
      </c>
      <c r="J2901">
        <v>1</v>
      </c>
      <c r="K2901" s="6" t="s">
        <v>4373</v>
      </c>
    </row>
    <row r="2902" spans="1:11" x14ac:dyDescent="0.3">
      <c r="A2902" s="5" t="str">
        <f t="shared" si="45"/>
        <v/>
      </c>
      <c r="B2902" t="s">
        <v>69</v>
      </c>
      <c r="C2902" t="s">
        <v>82</v>
      </c>
      <c r="D2902" s="8" t="s">
        <v>491</v>
      </c>
      <c r="E2902">
        <v>21</v>
      </c>
      <c r="F2902">
        <v>2.2139477729797363</v>
      </c>
      <c r="G2902">
        <v>2.5662028789520264</v>
      </c>
      <c r="H2902">
        <v>8.7151648476719856E-3</v>
      </c>
      <c r="I2902">
        <v>86.445600658752568</v>
      </c>
      <c r="J2902">
        <v>1</v>
      </c>
      <c r="K2902" s="6" t="s">
        <v>4374</v>
      </c>
    </row>
    <row r="2903" spans="1:11" x14ac:dyDescent="0.3">
      <c r="A2903" s="5" t="str">
        <f t="shared" si="45"/>
        <v/>
      </c>
      <c r="B2903" t="s">
        <v>69</v>
      </c>
      <c r="C2903" t="s">
        <v>82</v>
      </c>
      <c r="D2903" s="8" t="s">
        <v>491</v>
      </c>
      <c r="E2903">
        <v>22</v>
      </c>
      <c r="F2903">
        <v>2.046699047088623</v>
      </c>
      <c r="G2903">
        <v>2.1440255641937256</v>
      </c>
      <c r="H2903">
        <v>8.273465558886528E-3</v>
      </c>
      <c r="I2903">
        <v>82.792367348045389</v>
      </c>
      <c r="J2903">
        <v>1</v>
      </c>
      <c r="K2903" s="6" t="s">
        <v>4375</v>
      </c>
    </row>
    <row r="2904" spans="1:11" x14ac:dyDescent="0.3">
      <c r="A2904" s="5" t="str">
        <f t="shared" si="45"/>
        <v/>
      </c>
      <c r="B2904" t="s">
        <v>69</v>
      </c>
      <c r="C2904" t="s">
        <v>82</v>
      </c>
      <c r="D2904" s="8" t="s">
        <v>491</v>
      </c>
      <c r="E2904">
        <v>23</v>
      </c>
      <c r="F2904">
        <v>1.7933883666992188</v>
      </c>
      <c r="G2904">
        <v>1.8533726930618286</v>
      </c>
      <c r="H2904">
        <v>8.0365287140011787E-3</v>
      </c>
      <c r="I2904">
        <v>80.892119123931124</v>
      </c>
      <c r="J2904">
        <v>1</v>
      </c>
      <c r="K2904" s="6" t="s">
        <v>4376</v>
      </c>
    </row>
    <row r="2905" spans="1:11" x14ac:dyDescent="0.3">
      <c r="A2905" s="5" t="str">
        <f t="shared" si="45"/>
        <v/>
      </c>
      <c r="B2905" t="s">
        <v>69</v>
      </c>
      <c r="C2905" t="s">
        <v>82</v>
      </c>
      <c r="D2905" s="8" t="s">
        <v>491</v>
      </c>
      <c r="E2905">
        <v>24</v>
      </c>
      <c r="F2905">
        <v>1.5170519351959229</v>
      </c>
      <c r="G2905">
        <v>1.5376207828521729</v>
      </c>
      <c r="H2905">
        <v>7.4801868759095669E-3</v>
      </c>
      <c r="I2905">
        <v>79.421428270790656</v>
      </c>
      <c r="J2905">
        <v>1</v>
      </c>
      <c r="K2905" s="6" t="s">
        <v>4377</v>
      </c>
    </row>
    <row r="2906" spans="1:11" x14ac:dyDescent="0.3">
      <c r="A2906" s="5" t="str">
        <f t="shared" si="45"/>
        <v/>
      </c>
      <c r="B2906" t="s">
        <v>69</v>
      </c>
      <c r="C2906" t="s">
        <v>82</v>
      </c>
      <c r="D2906" s="8" t="s">
        <v>492</v>
      </c>
      <c r="E2906">
        <v>1</v>
      </c>
      <c r="F2906">
        <v>1.2623304128646851</v>
      </c>
      <c r="G2906">
        <v>1.2992448806762695</v>
      </c>
      <c r="H2906">
        <v>6.3829314894974232E-3</v>
      </c>
      <c r="I2906">
        <v>78.187542208899586</v>
      </c>
      <c r="J2906">
        <v>1</v>
      </c>
      <c r="K2906" s="6" t="s">
        <v>4378</v>
      </c>
    </row>
    <row r="2907" spans="1:11" x14ac:dyDescent="0.3">
      <c r="A2907" s="5" t="str">
        <f t="shared" si="45"/>
        <v/>
      </c>
      <c r="B2907" t="s">
        <v>69</v>
      </c>
      <c r="C2907" t="s">
        <v>82</v>
      </c>
      <c r="D2907" s="8" t="s">
        <v>492</v>
      </c>
      <c r="E2907">
        <v>2</v>
      </c>
      <c r="F2907">
        <v>1.0679877996444702</v>
      </c>
      <c r="G2907">
        <v>1.096697211265564</v>
      </c>
      <c r="H2907">
        <v>5.8236522600054741E-3</v>
      </c>
      <c r="I2907">
        <v>77.561004187346654</v>
      </c>
      <c r="J2907">
        <v>1</v>
      </c>
      <c r="K2907" s="6" t="s">
        <v>4379</v>
      </c>
    </row>
    <row r="2908" spans="1:11" x14ac:dyDescent="0.3">
      <c r="A2908" s="5" t="str">
        <f t="shared" si="45"/>
        <v/>
      </c>
      <c r="B2908" t="s">
        <v>69</v>
      </c>
      <c r="C2908" t="s">
        <v>82</v>
      </c>
      <c r="D2908" s="8" t="s">
        <v>492</v>
      </c>
      <c r="E2908">
        <v>3</v>
      </c>
      <c r="F2908">
        <v>0.92775493860244751</v>
      </c>
      <c r="G2908">
        <v>0.95033645629882813</v>
      </c>
      <c r="H2908">
        <v>5.1889042370021343E-3</v>
      </c>
      <c r="I2908">
        <v>76.727010877452898</v>
      </c>
      <c r="J2908">
        <v>1</v>
      </c>
      <c r="K2908" s="6" t="s">
        <v>4380</v>
      </c>
    </row>
    <row r="2909" spans="1:11" x14ac:dyDescent="0.3">
      <c r="A2909" s="5" t="str">
        <f t="shared" si="45"/>
        <v/>
      </c>
      <c r="B2909" t="s">
        <v>69</v>
      </c>
      <c r="C2909" t="s">
        <v>82</v>
      </c>
      <c r="D2909" s="8" t="s">
        <v>492</v>
      </c>
      <c r="E2909">
        <v>4</v>
      </c>
      <c r="F2909">
        <v>0.81181037425994873</v>
      </c>
      <c r="G2909">
        <v>0.84503871202468872</v>
      </c>
      <c r="H2909">
        <v>4.6261027455329895E-3</v>
      </c>
      <c r="I2909">
        <v>75.434002007985256</v>
      </c>
      <c r="J2909">
        <v>1</v>
      </c>
      <c r="K2909" s="6" t="s">
        <v>4381</v>
      </c>
    </row>
    <row r="2910" spans="1:11" x14ac:dyDescent="0.3">
      <c r="A2910" s="5" t="str">
        <f t="shared" si="45"/>
        <v/>
      </c>
      <c r="B2910" t="s">
        <v>69</v>
      </c>
      <c r="C2910" t="s">
        <v>82</v>
      </c>
      <c r="D2910" s="8" t="s">
        <v>492</v>
      </c>
      <c r="E2910">
        <v>5</v>
      </c>
      <c r="F2910">
        <v>0.74783766269683838</v>
      </c>
      <c r="G2910">
        <v>0.76808792352676392</v>
      </c>
      <c r="H2910">
        <v>4.0876604616641998E-3</v>
      </c>
      <c r="I2910">
        <v>74.335786038146992</v>
      </c>
      <c r="J2910">
        <v>1</v>
      </c>
      <c r="K2910" s="6" t="s">
        <v>4382</v>
      </c>
    </row>
    <row r="2911" spans="1:11" x14ac:dyDescent="0.3">
      <c r="A2911" s="5" t="str">
        <f t="shared" si="45"/>
        <v/>
      </c>
      <c r="B2911" t="s">
        <v>69</v>
      </c>
      <c r="C2911" t="s">
        <v>82</v>
      </c>
      <c r="D2911" s="8" t="s">
        <v>492</v>
      </c>
      <c r="E2911">
        <v>6</v>
      </c>
      <c r="F2911">
        <v>0.71134614944458008</v>
      </c>
      <c r="G2911">
        <v>0.73114114999771118</v>
      </c>
      <c r="H2911">
        <v>3.6625002976506948E-3</v>
      </c>
      <c r="I2911">
        <v>73.239546209905328</v>
      </c>
      <c r="J2911">
        <v>1</v>
      </c>
      <c r="K2911" s="6" t="s">
        <v>4383</v>
      </c>
    </row>
    <row r="2912" spans="1:11" x14ac:dyDescent="0.3">
      <c r="A2912" s="5" t="str">
        <f t="shared" si="45"/>
        <v/>
      </c>
      <c r="B2912" t="s">
        <v>69</v>
      </c>
      <c r="C2912" t="s">
        <v>82</v>
      </c>
      <c r="D2912" s="8" t="s">
        <v>492</v>
      </c>
      <c r="E2912">
        <v>7</v>
      </c>
      <c r="F2912">
        <v>0.71796482801437378</v>
      </c>
      <c r="G2912">
        <v>0.73045253753662109</v>
      </c>
      <c r="H2912">
        <v>3.4562514629215002E-3</v>
      </c>
      <c r="I2912">
        <v>73.064475619238607</v>
      </c>
      <c r="J2912">
        <v>1</v>
      </c>
      <c r="K2912" s="6" t="s">
        <v>4384</v>
      </c>
    </row>
    <row r="2913" spans="1:11" x14ac:dyDescent="0.3">
      <c r="A2913" s="5" t="str">
        <f t="shared" si="45"/>
        <v/>
      </c>
      <c r="B2913" t="s">
        <v>69</v>
      </c>
      <c r="C2913" t="s">
        <v>82</v>
      </c>
      <c r="D2913" s="8" t="s">
        <v>492</v>
      </c>
      <c r="E2913">
        <v>8</v>
      </c>
      <c r="F2913">
        <v>0.80901479721069336</v>
      </c>
      <c r="G2913">
        <v>0.81573545932769775</v>
      </c>
      <c r="H2913">
        <v>3.7209407892078161E-3</v>
      </c>
      <c r="I2913">
        <v>73.118242719917333</v>
      </c>
      <c r="J2913">
        <v>1</v>
      </c>
      <c r="K2913" s="6" t="s">
        <v>4385</v>
      </c>
    </row>
    <row r="2914" spans="1:11" x14ac:dyDescent="0.3">
      <c r="A2914" s="5" t="str">
        <f t="shared" si="45"/>
        <v/>
      </c>
      <c r="B2914" t="s">
        <v>69</v>
      </c>
      <c r="C2914" t="s">
        <v>82</v>
      </c>
      <c r="D2914" s="8" t="s">
        <v>492</v>
      </c>
      <c r="E2914">
        <v>9</v>
      </c>
      <c r="F2914">
        <v>0.96013563871383667</v>
      </c>
      <c r="G2914">
        <v>0.96723198890686035</v>
      </c>
      <c r="H2914">
        <v>4.3824631720781326E-3</v>
      </c>
      <c r="I2914">
        <v>75.849298290044032</v>
      </c>
      <c r="J2914">
        <v>1</v>
      </c>
      <c r="K2914" s="6" t="s">
        <v>4386</v>
      </c>
    </row>
    <row r="2915" spans="1:11" x14ac:dyDescent="0.3">
      <c r="A2915" s="5" t="str">
        <f t="shared" si="45"/>
        <v/>
      </c>
      <c r="B2915" t="s">
        <v>69</v>
      </c>
      <c r="C2915" t="s">
        <v>82</v>
      </c>
      <c r="D2915" s="8" t="s">
        <v>492</v>
      </c>
      <c r="E2915">
        <v>10</v>
      </c>
      <c r="F2915">
        <v>1.1600795984268188</v>
      </c>
      <c r="G2915">
        <v>1.1480551958084106</v>
      </c>
      <c r="H2915">
        <v>5.281458143144846E-3</v>
      </c>
      <c r="I2915">
        <v>80.064883921149416</v>
      </c>
      <c r="J2915">
        <v>1</v>
      </c>
      <c r="K2915" s="6" t="s">
        <v>4387</v>
      </c>
    </row>
    <row r="2916" spans="1:11" x14ac:dyDescent="0.3">
      <c r="A2916" s="5" t="str">
        <f t="shared" si="45"/>
        <v/>
      </c>
      <c r="B2916" t="s">
        <v>69</v>
      </c>
      <c r="C2916" t="s">
        <v>82</v>
      </c>
      <c r="D2916" s="8" t="s">
        <v>492</v>
      </c>
      <c r="E2916">
        <v>11</v>
      </c>
      <c r="F2916">
        <v>1.4199891090393066</v>
      </c>
      <c r="G2916">
        <v>1.4131560325622559</v>
      </c>
      <c r="H2916">
        <v>6.1667263507843018E-3</v>
      </c>
      <c r="I2916">
        <v>84.907082440172402</v>
      </c>
      <c r="J2916">
        <v>1</v>
      </c>
      <c r="K2916" s="6" t="s">
        <v>4388</v>
      </c>
    </row>
    <row r="2917" spans="1:11" x14ac:dyDescent="0.3">
      <c r="A2917" s="5" t="str">
        <f t="shared" si="45"/>
        <v/>
      </c>
      <c r="B2917" t="s">
        <v>69</v>
      </c>
      <c r="C2917" t="s">
        <v>82</v>
      </c>
      <c r="D2917" s="8" t="s">
        <v>492</v>
      </c>
      <c r="E2917">
        <v>12</v>
      </c>
      <c r="F2917">
        <v>1.7526834011077881</v>
      </c>
      <c r="G2917">
        <v>1.7500617504119873</v>
      </c>
      <c r="H2917">
        <v>7.1160625666379929E-3</v>
      </c>
      <c r="I2917">
        <v>89.216685621652914</v>
      </c>
      <c r="J2917">
        <v>1</v>
      </c>
      <c r="K2917" s="6" t="s">
        <v>4389</v>
      </c>
    </row>
    <row r="2918" spans="1:11" x14ac:dyDescent="0.3">
      <c r="A2918" s="5" t="str">
        <f t="shared" si="45"/>
        <v/>
      </c>
      <c r="B2918" t="s">
        <v>69</v>
      </c>
      <c r="C2918" t="s">
        <v>82</v>
      </c>
      <c r="D2918" s="8" t="s">
        <v>492</v>
      </c>
      <c r="E2918">
        <v>13</v>
      </c>
      <c r="F2918">
        <v>2.1478462219238281</v>
      </c>
      <c r="G2918">
        <v>2.1582775115966797</v>
      </c>
      <c r="H2918">
        <v>7.780774962157011E-3</v>
      </c>
      <c r="I2918">
        <v>92.030050013909289</v>
      </c>
      <c r="J2918">
        <v>1</v>
      </c>
      <c r="K2918" s="6" t="s">
        <v>4390</v>
      </c>
    </row>
    <row r="2919" spans="1:11" x14ac:dyDescent="0.3">
      <c r="A2919" s="5" t="str">
        <f t="shared" si="45"/>
        <v/>
      </c>
      <c r="B2919" t="s">
        <v>69</v>
      </c>
      <c r="C2919" t="s">
        <v>82</v>
      </c>
      <c r="D2919" s="8" t="s">
        <v>492</v>
      </c>
      <c r="E2919">
        <v>14</v>
      </c>
      <c r="F2919">
        <v>2.5202975273132324</v>
      </c>
      <c r="G2919">
        <v>2.5212202072143555</v>
      </c>
      <c r="H2919">
        <v>7.5286012142896652E-3</v>
      </c>
      <c r="I2919">
        <v>94.672293283499172</v>
      </c>
      <c r="J2919">
        <v>1</v>
      </c>
      <c r="K2919" s="6" t="s">
        <v>4391</v>
      </c>
    </row>
    <row r="2920" spans="1:11" x14ac:dyDescent="0.3">
      <c r="A2920" s="5" t="str">
        <f t="shared" si="45"/>
        <v/>
      </c>
      <c r="B2920" t="s">
        <v>69</v>
      </c>
      <c r="C2920" t="s">
        <v>82</v>
      </c>
      <c r="D2920" s="8" t="s">
        <v>492</v>
      </c>
      <c r="E2920">
        <v>15</v>
      </c>
      <c r="F2920">
        <v>2.8019013404846191</v>
      </c>
      <c r="G2920">
        <v>2.7857797145843506</v>
      </c>
      <c r="H2920">
        <v>4.1475249454379082E-3</v>
      </c>
      <c r="I2920">
        <v>96.017726010679439</v>
      </c>
      <c r="J2920">
        <v>1</v>
      </c>
      <c r="K2920" s="6" t="s">
        <v>4392</v>
      </c>
    </row>
    <row r="2921" spans="1:11" x14ac:dyDescent="0.3">
      <c r="A2921" s="5" t="str">
        <f t="shared" si="45"/>
        <v/>
      </c>
      <c r="B2921" t="s">
        <v>69</v>
      </c>
      <c r="C2921" t="s">
        <v>82</v>
      </c>
      <c r="D2921" s="8" t="s">
        <v>492</v>
      </c>
      <c r="E2921">
        <v>16</v>
      </c>
      <c r="F2921">
        <v>3.010502815246582</v>
      </c>
      <c r="G2921">
        <v>3.0266244411468506</v>
      </c>
      <c r="H2921">
        <v>4.1475249454379082E-3</v>
      </c>
      <c r="I2921">
        <v>97.068874850523301</v>
      </c>
      <c r="J2921">
        <v>1</v>
      </c>
      <c r="K2921" s="6" t="s">
        <v>4393</v>
      </c>
    </row>
    <row r="2922" spans="1:11" x14ac:dyDescent="0.3">
      <c r="A2922" s="5" t="str">
        <f t="shared" si="45"/>
        <v/>
      </c>
      <c r="B2922" t="s">
        <v>69</v>
      </c>
      <c r="C2922" t="s">
        <v>82</v>
      </c>
      <c r="D2922" s="8" t="s">
        <v>492</v>
      </c>
      <c r="E2922">
        <v>17</v>
      </c>
      <c r="F2922">
        <v>3.1361637115478516</v>
      </c>
      <c r="G2922">
        <v>3.1998701095581055</v>
      </c>
      <c r="H2922">
        <v>7.6428838074207306E-3</v>
      </c>
      <c r="I2922">
        <v>98.174246109528383</v>
      </c>
      <c r="J2922">
        <v>1</v>
      </c>
      <c r="K2922" s="6" t="s">
        <v>4394</v>
      </c>
    </row>
    <row r="2923" spans="1:11" x14ac:dyDescent="0.3">
      <c r="A2923" s="5" t="str">
        <f t="shared" si="45"/>
        <v/>
      </c>
      <c r="B2923" t="s">
        <v>69</v>
      </c>
      <c r="C2923" t="s">
        <v>82</v>
      </c>
      <c r="D2923" s="8" t="s">
        <v>492</v>
      </c>
      <c r="E2923">
        <v>18</v>
      </c>
      <c r="F2923">
        <v>3.1657614707946777</v>
      </c>
      <c r="G2923">
        <v>2.2470450401306152</v>
      </c>
      <c r="H2923">
        <v>8.7737133726477623E-3</v>
      </c>
      <c r="I2923">
        <v>97.52329846452902</v>
      </c>
      <c r="J2923">
        <v>1</v>
      </c>
      <c r="K2923" s="6" t="s">
        <v>4395</v>
      </c>
    </row>
    <row r="2924" spans="1:11" x14ac:dyDescent="0.3">
      <c r="A2924" s="5" t="str">
        <f t="shared" si="45"/>
        <v/>
      </c>
      <c r="B2924" t="s">
        <v>69</v>
      </c>
      <c r="C2924" t="s">
        <v>82</v>
      </c>
      <c r="D2924" s="8" t="s">
        <v>492</v>
      </c>
      <c r="E2924">
        <v>19</v>
      </c>
      <c r="F2924">
        <v>3.0442533493041992</v>
      </c>
      <c r="G2924">
        <v>2.6026926040649414</v>
      </c>
      <c r="H2924">
        <v>8.7644681334495544E-3</v>
      </c>
      <c r="I2924">
        <v>96.011967762404666</v>
      </c>
      <c r="J2924">
        <v>1</v>
      </c>
      <c r="K2924" s="6" t="s">
        <v>4396</v>
      </c>
    </row>
    <row r="2925" spans="1:11" x14ac:dyDescent="0.3">
      <c r="A2925" s="5" t="str">
        <f t="shared" si="45"/>
        <v/>
      </c>
      <c r="B2925" t="s">
        <v>69</v>
      </c>
      <c r="C2925" t="s">
        <v>82</v>
      </c>
      <c r="D2925" s="8" t="s">
        <v>492</v>
      </c>
      <c r="E2925">
        <v>20</v>
      </c>
      <c r="F2925">
        <v>2.7051091194152832</v>
      </c>
      <c r="G2925">
        <v>2.4217491149902344</v>
      </c>
      <c r="H2925">
        <v>8.5592800751328468E-3</v>
      </c>
      <c r="I2925">
        <v>93.575350625160254</v>
      </c>
      <c r="J2925">
        <v>1</v>
      </c>
      <c r="K2925" s="6" t="s">
        <v>4397</v>
      </c>
    </row>
    <row r="2926" spans="1:11" x14ac:dyDescent="0.3">
      <c r="A2926" s="5" t="str">
        <f t="shared" si="45"/>
        <v/>
      </c>
      <c r="B2926" t="s">
        <v>69</v>
      </c>
      <c r="C2926" t="s">
        <v>82</v>
      </c>
      <c r="D2926" s="8" t="s">
        <v>492</v>
      </c>
      <c r="E2926">
        <v>21</v>
      </c>
      <c r="F2926">
        <v>2.6439542770385742</v>
      </c>
      <c r="G2926">
        <v>2.4292263984680176</v>
      </c>
      <c r="H2926">
        <v>8.1358077004551888E-3</v>
      </c>
      <c r="I2926">
        <v>89.265973804149084</v>
      </c>
      <c r="J2926">
        <v>1</v>
      </c>
      <c r="K2926" s="6" t="s">
        <v>4398</v>
      </c>
    </row>
    <row r="2927" spans="1:11" x14ac:dyDescent="0.3">
      <c r="A2927" s="5" t="str">
        <f t="shared" si="45"/>
        <v/>
      </c>
      <c r="B2927" t="s">
        <v>69</v>
      </c>
      <c r="C2927" t="s">
        <v>82</v>
      </c>
      <c r="D2927" s="8" t="s">
        <v>492</v>
      </c>
      <c r="E2927">
        <v>22</v>
      </c>
      <c r="F2927">
        <v>2.4312276840209961</v>
      </c>
      <c r="G2927">
        <v>2.849705696105957</v>
      </c>
      <c r="H2927">
        <v>7.908911444246769E-3</v>
      </c>
      <c r="I2927">
        <v>85.451410697070969</v>
      </c>
      <c r="J2927">
        <v>1</v>
      </c>
      <c r="K2927" s="6" t="s">
        <v>4399</v>
      </c>
    </row>
    <row r="2928" spans="1:11" x14ac:dyDescent="0.3">
      <c r="A2928" s="5" t="str">
        <f t="shared" si="45"/>
        <v/>
      </c>
      <c r="B2928" t="s">
        <v>69</v>
      </c>
      <c r="C2928" t="s">
        <v>82</v>
      </c>
      <c r="D2928" s="8" t="s">
        <v>492</v>
      </c>
      <c r="E2928">
        <v>23</v>
      </c>
      <c r="F2928">
        <v>2.1370694637298584</v>
      </c>
      <c r="G2928">
        <v>2.3720247745513916</v>
      </c>
      <c r="H2928">
        <v>7.4930768460035324E-3</v>
      </c>
      <c r="I2928">
        <v>83.18018737126566</v>
      </c>
      <c r="J2928">
        <v>1</v>
      </c>
      <c r="K2928" s="6" t="s">
        <v>4400</v>
      </c>
    </row>
    <row r="2929" spans="1:11" x14ac:dyDescent="0.3">
      <c r="A2929" s="5" t="str">
        <f t="shared" si="45"/>
        <v/>
      </c>
      <c r="B2929" t="s">
        <v>69</v>
      </c>
      <c r="C2929" t="s">
        <v>82</v>
      </c>
      <c r="D2929" s="8" t="s">
        <v>492</v>
      </c>
      <c r="E2929">
        <v>24</v>
      </c>
      <c r="F2929">
        <v>1.8339053392410278</v>
      </c>
      <c r="G2929">
        <v>1.9845297336578369</v>
      </c>
      <c r="H2929">
        <v>6.9423052482306957E-3</v>
      </c>
      <c r="I2929">
        <v>81.592876097266767</v>
      </c>
      <c r="J2929">
        <v>1</v>
      </c>
      <c r="K2929" s="6" t="s">
        <v>4401</v>
      </c>
    </row>
    <row r="2930" spans="1:11" x14ac:dyDescent="0.3">
      <c r="A2930" s="5" t="str">
        <f t="shared" si="45"/>
        <v/>
      </c>
      <c r="B2930" t="s">
        <v>69</v>
      </c>
      <c r="C2930" t="s">
        <v>82</v>
      </c>
      <c r="D2930" s="8" t="s">
        <v>493</v>
      </c>
      <c r="E2930">
        <v>1</v>
      </c>
      <c r="F2930">
        <v>1.5556814670562744</v>
      </c>
      <c r="G2930">
        <v>1.6429933309555054</v>
      </c>
      <c r="H2930">
        <v>7.3400083929300308E-3</v>
      </c>
      <c r="I2930">
        <v>79.780957909093786</v>
      </c>
      <c r="J2930">
        <v>1</v>
      </c>
      <c r="K2930" s="6" t="s">
        <v>4402</v>
      </c>
    </row>
    <row r="2931" spans="1:11" x14ac:dyDescent="0.3">
      <c r="A2931" s="5" t="str">
        <f t="shared" si="45"/>
        <v/>
      </c>
      <c r="B2931" t="s">
        <v>69</v>
      </c>
      <c r="C2931" t="s">
        <v>82</v>
      </c>
      <c r="D2931" s="8" t="s">
        <v>493</v>
      </c>
      <c r="E2931">
        <v>2</v>
      </c>
      <c r="F2931">
        <v>1.3202208280563354</v>
      </c>
      <c r="G2931">
        <v>1.3825254440307617</v>
      </c>
      <c r="H2931">
        <v>6.7016882821917534E-3</v>
      </c>
      <c r="I2931">
        <v>78.887380035554074</v>
      </c>
      <c r="J2931">
        <v>1</v>
      </c>
      <c r="K2931" s="6" t="s">
        <v>4403</v>
      </c>
    </row>
    <row r="2932" spans="1:11" x14ac:dyDescent="0.3">
      <c r="A2932" s="5" t="str">
        <f t="shared" si="45"/>
        <v/>
      </c>
      <c r="B2932" t="s">
        <v>69</v>
      </c>
      <c r="C2932" t="s">
        <v>82</v>
      </c>
      <c r="D2932" s="8" t="s">
        <v>493</v>
      </c>
      <c r="E2932">
        <v>3</v>
      </c>
      <c r="F2932">
        <v>1.1443872451782227</v>
      </c>
      <c r="G2932">
        <v>1.1832371950149536</v>
      </c>
      <c r="H2932">
        <v>5.9929676353931427E-3</v>
      </c>
      <c r="I2932">
        <v>77.907871513101327</v>
      </c>
      <c r="J2932">
        <v>1</v>
      </c>
      <c r="K2932" s="6" t="s">
        <v>4404</v>
      </c>
    </row>
    <row r="2933" spans="1:11" x14ac:dyDescent="0.3">
      <c r="A2933" s="5" t="str">
        <f t="shared" si="45"/>
        <v/>
      </c>
      <c r="B2933" t="s">
        <v>69</v>
      </c>
      <c r="C2933" t="s">
        <v>82</v>
      </c>
      <c r="D2933" s="8" t="s">
        <v>493</v>
      </c>
      <c r="E2933">
        <v>4</v>
      </c>
      <c r="F2933">
        <v>1.0123786926269531</v>
      </c>
      <c r="G2933">
        <v>1.0413763523101807</v>
      </c>
      <c r="H2933">
        <v>5.4092602804303169E-3</v>
      </c>
      <c r="I2933">
        <v>77.250279741561513</v>
      </c>
      <c r="J2933">
        <v>1</v>
      </c>
      <c r="K2933" s="6" t="s">
        <v>4405</v>
      </c>
    </row>
    <row r="2934" spans="1:11" x14ac:dyDescent="0.3">
      <c r="A2934" s="5" t="str">
        <f t="shared" si="45"/>
        <v/>
      </c>
      <c r="B2934" t="s">
        <v>69</v>
      </c>
      <c r="C2934" t="s">
        <v>82</v>
      </c>
      <c r="D2934" s="8" t="s">
        <v>493</v>
      </c>
      <c r="E2934">
        <v>5</v>
      </c>
      <c r="F2934">
        <v>0.91390109062194824</v>
      </c>
      <c r="G2934">
        <v>0.93376737833023071</v>
      </c>
      <c r="H2934">
        <v>4.8330063000321388E-3</v>
      </c>
      <c r="I2934">
        <v>76.33950017394956</v>
      </c>
      <c r="J2934">
        <v>1</v>
      </c>
      <c r="K2934" s="6" t="s">
        <v>4406</v>
      </c>
    </row>
    <row r="2935" spans="1:11" x14ac:dyDescent="0.3">
      <c r="A2935" s="5" t="str">
        <f t="shared" si="45"/>
        <v/>
      </c>
      <c r="B2935" t="s">
        <v>69</v>
      </c>
      <c r="C2935" t="s">
        <v>82</v>
      </c>
      <c r="D2935" s="8" t="s">
        <v>493</v>
      </c>
      <c r="E2935">
        <v>6</v>
      </c>
      <c r="F2935">
        <v>0.85412997007369995</v>
      </c>
      <c r="G2935">
        <v>0.86330544948577881</v>
      </c>
      <c r="H2935">
        <v>4.3828166089951992E-3</v>
      </c>
      <c r="I2935">
        <v>75.594203751724137</v>
      </c>
      <c r="J2935">
        <v>1</v>
      </c>
      <c r="K2935" s="6" t="s">
        <v>4407</v>
      </c>
    </row>
    <row r="2936" spans="1:11" x14ac:dyDescent="0.3">
      <c r="A2936" s="5" t="str">
        <f t="shared" si="45"/>
        <v/>
      </c>
      <c r="B2936" t="s">
        <v>69</v>
      </c>
      <c r="C2936" t="s">
        <v>82</v>
      </c>
      <c r="D2936" s="8" t="s">
        <v>493</v>
      </c>
      <c r="E2936">
        <v>7</v>
      </c>
      <c r="F2936">
        <v>0.82524657249450684</v>
      </c>
      <c r="G2936">
        <v>0.84089869260787964</v>
      </c>
      <c r="H2936">
        <v>4.1365823708474636E-3</v>
      </c>
      <c r="I2936">
        <v>75.144735114892043</v>
      </c>
      <c r="J2936">
        <v>1</v>
      </c>
      <c r="K2936" s="6" t="s">
        <v>4408</v>
      </c>
    </row>
    <row r="2937" spans="1:11" x14ac:dyDescent="0.3">
      <c r="A2937" s="5" t="str">
        <f t="shared" si="45"/>
        <v/>
      </c>
      <c r="B2937" t="s">
        <v>69</v>
      </c>
      <c r="C2937" t="s">
        <v>82</v>
      </c>
      <c r="D2937" s="8" t="s">
        <v>493</v>
      </c>
      <c r="E2937">
        <v>8</v>
      </c>
      <c r="F2937">
        <v>0.9133831262588501</v>
      </c>
      <c r="G2937">
        <v>0.91546839475631714</v>
      </c>
      <c r="H2937">
        <v>4.5247189700603485E-3</v>
      </c>
      <c r="I2937">
        <v>75.354145940844603</v>
      </c>
      <c r="J2937">
        <v>1</v>
      </c>
      <c r="K2937" s="6" t="s">
        <v>4409</v>
      </c>
    </row>
    <row r="2938" spans="1:11" x14ac:dyDescent="0.3">
      <c r="A2938" s="5" t="str">
        <f t="shared" si="45"/>
        <v/>
      </c>
      <c r="B2938" t="s">
        <v>69</v>
      </c>
      <c r="C2938" t="s">
        <v>82</v>
      </c>
      <c r="D2938" s="8" t="s">
        <v>493</v>
      </c>
      <c r="E2938">
        <v>9</v>
      </c>
      <c r="F2938">
        <v>1.101020336151123</v>
      </c>
      <c r="G2938">
        <v>1.1041883230209351</v>
      </c>
      <c r="H2938">
        <v>5.4662688635289669E-3</v>
      </c>
      <c r="I2938">
        <v>78.756784507015539</v>
      </c>
      <c r="J2938">
        <v>1</v>
      </c>
      <c r="K2938" s="6" t="s">
        <v>4410</v>
      </c>
    </row>
    <row r="2939" spans="1:11" x14ac:dyDescent="0.3">
      <c r="A2939" s="5" t="str">
        <f t="shared" si="45"/>
        <v/>
      </c>
      <c r="B2939" t="s">
        <v>69</v>
      </c>
      <c r="C2939" t="s">
        <v>82</v>
      </c>
      <c r="D2939" s="8" t="s">
        <v>493</v>
      </c>
      <c r="E2939">
        <v>10</v>
      </c>
      <c r="F2939">
        <v>1.3968300819396973</v>
      </c>
      <c r="G2939">
        <v>1.4115947484970093</v>
      </c>
      <c r="H2939">
        <v>6.6416137851774693E-3</v>
      </c>
      <c r="I2939">
        <v>83.280920783625049</v>
      </c>
      <c r="J2939">
        <v>1</v>
      </c>
      <c r="K2939" s="6" t="s">
        <v>4411</v>
      </c>
    </row>
    <row r="2940" spans="1:11" x14ac:dyDescent="0.3">
      <c r="A2940" s="5" t="str">
        <f t="shared" si="45"/>
        <v/>
      </c>
      <c r="B2940" t="s">
        <v>69</v>
      </c>
      <c r="C2940" t="s">
        <v>82</v>
      </c>
      <c r="D2940" s="8" t="s">
        <v>493</v>
      </c>
      <c r="E2940">
        <v>11</v>
      </c>
      <c r="F2940">
        <v>1.7911872863769531</v>
      </c>
      <c r="G2940">
        <v>1.7901655435562134</v>
      </c>
      <c r="H2940">
        <v>7.6610413379967213E-3</v>
      </c>
      <c r="I2940">
        <v>88.482282436744356</v>
      </c>
      <c r="J2940">
        <v>1</v>
      </c>
      <c r="K2940" s="6" t="s">
        <v>4412</v>
      </c>
    </row>
    <row r="2941" spans="1:11" x14ac:dyDescent="0.3">
      <c r="A2941" s="5" t="str">
        <f t="shared" si="45"/>
        <v/>
      </c>
      <c r="B2941" t="s">
        <v>69</v>
      </c>
      <c r="C2941" t="s">
        <v>82</v>
      </c>
      <c r="D2941" s="8" t="s">
        <v>493</v>
      </c>
      <c r="E2941">
        <v>12</v>
      </c>
      <c r="F2941">
        <v>2.2367470264434814</v>
      </c>
      <c r="G2941">
        <v>2.2254574298858643</v>
      </c>
      <c r="H2941">
        <v>7.777597289532423E-3</v>
      </c>
      <c r="I2941">
        <v>92.480636907210538</v>
      </c>
      <c r="J2941">
        <v>1</v>
      </c>
      <c r="K2941" s="6" t="s">
        <v>4413</v>
      </c>
    </row>
    <row r="2942" spans="1:11" x14ac:dyDescent="0.3">
      <c r="A2942" s="5" t="str">
        <f t="shared" si="45"/>
        <v/>
      </c>
      <c r="B2942" t="s">
        <v>69</v>
      </c>
      <c r="C2942" t="s">
        <v>82</v>
      </c>
      <c r="D2942" s="8" t="s">
        <v>493</v>
      </c>
      <c r="E2942">
        <v>13</v>
      </c>
      <c r="F2942">
        <v>2.6480114459991455</v>
      </c>
      <c r="G2942">
        <v>2.6505675315856934</v>
      </c>
      <c r="H2942">
        <v>4.4446084648370743E-3</v>
      </c>
      <c r="I2942">
        <v>94.296647897775188</v>
      </c>
      <c r="J2942">
        <v>1</v>
      </c>
      <c r="K2942" s="6" t="s">
        <v>4414</v>
      </c>
    </row>
    <row r="2943" spans="1:11" x14ac:dyDescent="0.3">
      <c r="A2943" s="5" t="str">
        <f t="shared" si="45"/>
        <v/>
      </c>
      <c r="B2943" t="s">
        <v>69</v>
      </c>
      <c r="C2943" t="s">
        <v>82</v>
      </c>
      <c r="D2943" s="8" t="s">
        <v>493</v>
      </c>
      <c r="E2943">
        <v>14</v>
      </c>
      <c r="F2943">
        <v>2.9569339752197266</v>
      </c>
      <c r="G2943">
        <v>2.9543776512145996</v>
      </c>
      <c r="H2943">
        <v>4.4446084648370743E-3</v>
      </c>
      <c r="I2943">
        <v>96.516588728148889</v>
      </c>
      <c r="J2943">
        <v>1</v>
      </c>
      <c r="K2943" s="6" t="s">
        <v>4415</v>
      </c>
    </row>
    <row r="2944" spans="1:11" x14ac:dyDescent="0.3">
      <c r="A2944" s="5" t="str">
        <f t="shared" si="45"/>
        <v/>
      </c>
      <c r="B2944" t="s">
        <v>69</v>
      </c>
      <c r="C2944" t="s">
        <v>82</v>
      </c>
      <c r="D2944" s="8" t="s">
        <v>493</v>
      </c>
      <c r="E2944">
        <v>15</v>
      </c>
      <c r="F2944">
        <v>3.1379306316375732</v>
      </c>
      <c r="G2944">
        <v>3.1324958801269531</v>
      </c>
      <c r="H2944">
        <v>8.5463691502809525E-3</v>
      </c>
      <c r="I2944">
        <v>96.801064766848299</v>
      </c>
      <c r="J2944">
        <v>1</v>
      </c>
      <c r="K2944" s="6" t="s">
        <v>4416</v>
      </c>
    </row>
    <row r="2945" spans="1:11" x14ac:dyDescent="0.3">
      <c r="A2945" s="5" t="str">
        <f t="shared" si="45"/>
        <v/>
      </c>
      <c r="B2945" t="s">
        <v>69</v>
      </c>
      <c r="C2945" t="s">
        <v>82</v>
      </c>
      <c r="D2945" s="8" t="s">
        <v>493</v>
      </c>
      <c r="E2945">
        <v>16</v>
      </c>
      <c r="F2945">
        <v>3.264434814453125</v>
      </c>
      <c r="G2945">
        <v>2.3995037078857422</v>
      </c>
      <c r="H2945">
        <v>9.8096868023276329E-3</v>
      </c>
      <c r="I2945">
        <v>96.122732273577512</v>
      </c>
      <c r="J2945">
        <v>1</v>
      </c>
      <c r="K2945" s="6" t="s">
        <v>4417</v>
      </c>
    </row>
    <row r="2946" spans="1:11" x14ac:dyDescent="0.3">
      <c r="A2946" s="5" t="str">
        <f t="shared" ref="A2946:A3009" si="46">IF(AND(category = B2946, subcategory=C2946, reportdate = D2946), E2946, "")</f>
        <v/>
      </c>
      <c r="B2946" t="s">
        <v>69</v>
      </c>
      <c r="C2946" t="s">
        <v>82</v>
      </c>
      <c r="D2946" s="8" t="s">
        <v>493</v>
      </c>
      <c r="E2946">
        <v>17</v>
      </c>
      <c r="F2946">
        <v>3.2841637134552002</v>
      </c>
      <c r="G2946">
        <v>2.6952593326568604</v>
      </c>
      <c r="H2946">
        <v>1.0214029811322689E-2</v>
      </c>
      <c r="I2946">
        <v>97.065310041625452</v>
      </c>
      <c r="J2946">
        <v>1</v>
      </c>
      <c r="K2946" s="6" t="s">
        <v>4418</v>
      </c>
    </row>
    <row r="2947" spans="1:11" x14ac:dyDescent="0.3">
      <c r="A2947" s="5" t="str">
        <f t="shared" si="46"/>
        <v/>
      </c>
      <c r="B2947" t="s">
        <v>69</v>
      </c>
      <c r="C2947" t="s">
        <v>82</v>
      </c>
      <c r="D2947" s="8" t="s">
        <v>493</v>
      </c>
      <c r="E2947">
        <v>18</v>
      </c>
      <c r="F2947">
        <v>3.2373743057250977</v>
      </c>
      <c r="G2947">
        <v>2.9202845096588135</v>
      </c>
      <c r="H2947">
        <v>1.0140770114958286E-2</v>
      </c>
      <c r="I2947">
        <v>95.902089136088208</v>
      </c>
      <c r="J2947">
        <v>1</v>
      </c>
      <c r="K2947" s="6" t="s">
        <v>4419</v>
      </c>
    </row>
    <row r="2948" spans="1:11" x14ac:dyDescent="0.3">
      <c r="A2948" s="5" t="str">
        <f t="shared" si="46"/>
        <v/>
      </c>
      <c r="B2948" t="s">
        <v>69</v>
      </c>
      <c r="C2948" t="s">
        <v>82</v>
      </c>
      <c r="D2948" s="8" t="s">
        <v>493</v>
      </c>
      <c r="E2948">
        <v>19</v>
      </c>
      <c r="F2948">
        <v>3.0819063186645508</v>
      </c>
      <c r="G2948">
        <v>2.8297879695892334</v>
      </c>
      <c r="H2948">
        <v>9.9435355514287949E-3</v>
      </c>
      <c r="I2948">
        <v>94.714434134850009</v>
      </c>
      <c r="J2948">
        <v>1</v>
      </c>
      <c r="K2948" s="6" t="s">
        <v>4420</v>
      </c>
    </row>
    <row r="2949" spans="1:11" x14ac:dyDescent="0.3">
      <c r="A2949" s="5" t="str">
        <f t="shared" si="46"/>
        <v/>
      </c>
      <c r="B2949" t="s">
        <v>69</v>
      </c>
      <c r="C2949" t="s">
        <v>82</v>
      </c>
      <c r="D2949" s="8" t="s">
        <v>493</v>
      </c>
      <c r="E2949">
        <v>20</v>
      </c>
      <c r="F2949">
        <v>2.8440556526184082</v>
      </c>
      <c r="G2949">
        <v>3.080897331237793</v>
      </c>
      <c r="H2949">
        <v>9.6387444064021111E-3</v>
      </c>
      <c r="I2949">
        <v>91.914670712702019</v>
      </c>
      <c r="J2949">
        <v>1</v>
      </c>
      <c r="K2949" s="6" t="s">
        <v>4421</v>
      </c>
    </row>
    <row r="2950" spans="1:11" x14ac:dyDescent="0.3">
      <c r="A2950" s="5" t="str">
        <f t="shared" si="46"/>
        <v/>
      </c>
      <c r="B2950" t="s">
        <v>69</v>
      </c>
      <c r="C2950" t="s">
        <v>82</v>
      </c>
      <c r="D2950" s="8" t="s">
        <v>493</v>
      </c>
      <c r="E2950">
        <v>21</v>
      </c>
      <c r="F2950">
        <v>2.6591672897338867</v>
      </c>
      <c r="G2950">
        <v>2.848243236541748</v>
      </c>
      <c r="H2950">
        <v>9.2550637200474739E-3</v>
      </c>
      <c r="I2950">
        <v>86.265502578953985</v>
      </c>
      <c r="J2950">
        <v>1</v>
      </c>
      <c r="K2950" s="6" t="s">
        <v>4422</v>
      </c>
    </row>
    <row r="2951" spans="1:11" x14ac:dyDescent="0.3">
      <c r="A2951" s="5" t="str">
        <f t="shared" si="46"/>
        <v/>
      </c>
      <c r="B2951" t="s">
        <v>69</v>
      </c>
      <c r="C2951" t="s">
        <v>82</v>
      </c>
      <c r="D2951" s="8" t="s">
        <v>493</v>
      </c>
      <c r="E2951">
        <v>22</v>
      </c>
      <c r="F2951">
        <v>2.441699743270874</v>
      </c>
      <c r="G2951">
        <v>2.5632634162902832</v>
      </c>
      <c r="H2951">
        <v>8.8897235691547394E-3</v>
      </c>
      <c r="I2951">
        <v>83.412803534047399</v>
      </c>
      <c r="J2951">
        <v>1</v>
      </c>
      <c r="K2951" s="6" t="s">
        <v>4423</v>
      </c>
    </row>
    <row r="2952" spans="1:11" x14ac:dyDescent="0.3">
      <c r="A2952" s="5" t="str">
        <f t="shared" si="46"/>
        <v/>
      </c>
      <c r="B2952" t="s">
        <v>69</v>
      </c>
      <c r="C2952" t="s">
        <v>82</v>
      </c>
      <c r="D2952" s="8" t="s">
        <v>493</v>
      </c>
      <c r="E2952">
        <v>23</v>
      </c>
      <c r="F2952">
        <v>2.1922478675842285</v>
      </c>
      <c r="G2952">
        <v>2.2742171287536621</v>
      </c>
      <c r="H2952">
        <v>8.4825502708554268E-3</v>
      </c>
      <c r="I2952">
        <v>81.831466421904238</v>
      </c>
      <c r="J2952">
        <v>1</v>
      </c>
      <c r="K2952" s="6" t="s">
        <v>4424</v>
      </c>
    </row>
    <row r="2953" spans="1:11" x14ac:dyDescent="0.3">
      <c r="A2953" s="5" t="str">
        <f t="shared" si="46"/>
        <v/>
      </c>
      <c r="B2953" t="s">
        <v>69</v>
      </c>
      <c r="C2953" t="s">
        <v>82</v>
      </c>
      <c r="D2953" s="8" t="s">
        <v>493</v>
      </c>
      <c r="E2953">
        <v>24</v>
      </c>
      <c r="F2953">
        <v>1.8851624727249146</v>
      </c>
      <c r="G2953">
        <v>1.9685378074645996</v>
      </c>
      <c r="H2953">
        <v>7.9776206985116005E-3</v>
      </c>
      <c r="I2953">
        <v>81.037959069604625</v>
      </c>
      <c r="J2953">
        <v>1</v>
      </c>
      <c r="K2953" s="6" t="s">
        <v>4425</v>
      </c>
    </row>
    <row r="2954" spans="1:11" x14ac:dyDescent="0.3">
      <c r="A2954" s="5" t="str">
        <f t="shared" si="46"/>
        <v/>
      </c>
      <c r="B2954" t="s">
        <v>69</v>
      </c>
      <c r="C2954" t="s">
        <v>82</v>
      </c>
      <c r="D2954" s="8" t="s">
        <v>494</v>
      </c>
      <c r="E2954">
        <v>1</v>
      </c>
      <c r="F2954">
        <v>1.6319354772567749</v>
      </c>
      <c r="G2954">
        <v>1.6642976999282837</v>
      </c>
      <c r="H2954">
        <v>7.4458145536482334E-3</v>
      </c>
      <c r="I2954">
        <v>79.656234372851628</v>
      </c>
      <c r="J2954">
        <v>1</v>
      </c>
      <c r="K2954" s="6" t="s">
        <v>4426</v>
      </c>
    </row>
    <row r="2955" spans="1:11" x14ac:dyDescent="0.3">
      <c r="A2955" s="5" t="str">
        <f t="shared" si="46"/>
        <v/>
      </c>
      <c r="B2955" t="s">
        <v>69</v>
      </c>
      <c r="C2955" t="s">
        <v>82</v>
      </c>
      <c r="D2955" s="8" t="s">
        <v>494</v>
      </c>
      <c r="E2955">
        <v>2</v>
      </c>
      <c r="F2955">
        <v>1.3980773687362671</v>
      </c>
      <c r="G2955">
        <v>1.4168623685836792</v>
      </c>
      <c r="H2955">
        <v>6.8029090762138367E-3</v>
      </c>
      <c r="I2955">
        <v>78.995867098322194</v>
      </c>
      <c r="J2955">
        <v>1</v>
      </c>
      <c r="K2955" s="6" t="s">
        <v>4427</v>
      </c>
    </row>
    <row r="2956" spans="1:11" x14ac:dyDescent="0.3">
      <c r="A2956" s="5" t="str">
        <f t="shared" si="46"/>
        <v/>
      </c>
      <c r="B2956" t="s">
        <v>69</v>
      </c>
      <c r="C2956" t="s">
        <v>82</v>
      </c>
      <c r="D2956" s="8" t="s">
        <v>494</v>
      </c>
      <c r="E2956">
        <v>3</v>
      </c>
      <c r="F2956">
        <v>1.213397741317749</v>
      </c>
      <c r="G2956">
        <v>1.2268675565719604</v>
      </c>
      <c r="H2956">
        <v>6.1258077621459961E-3</v>
      </c>
      <c r="I2956">
        <v>78.634776343067486</v>
      </c>
      <c r="J2956">
        <v>1</v>
      </c>
      <c r="K2956" s="6" t="s">
        <v>4428</v>
      </c>
    </row>
    <row r="2957" spans="1:11" x14ac:dyDescent="0.3">
      <c r="A2957" s="5" t="str">
        <f t="shared" si="46"/>
        <v/>
      </c>
      <c r="B2957" t="s">
        <v>69</v>
      </c>
      <c r="C2957" t="s">
        <v>82</v>
      </c>
      <c r="D2957" s="8" t="s">
        <v>494</v>
      </c>
      <c r="E2957">
        <v>4</v>
      </c>
      <c r="F2957">
        <v>1.0864074230194092</v>
      </c>
      <c r="G2957">
        <v>1.0819022655487061</v>
      </c>
      <c r="H2957">
        <v>5.5611385032534599E-3</v>
      </c>
      <c r="I2957">
        <v>77.52955643304621</v>
      </c>
      <c r="J2957">
        <v>1</v>
      </c>
      <c r="K2957" s="6" t="s">
        <v>4429</v>
      </c>
    </row>
    <row r="2958" spans="1:11" x14ac:dyDescent="0.3">
      <c r="A2958" s="5" t="str">
        <f t="shared" si="46"/>
        <v/>
      </c>
      <c r="B2958" t="s">
        <v>69</v>
      </c>
      <c r="C2958" t="s">
        <v>82</v>
      </c>
      <c r="D2958" s="8" t="s">
        <v>494</v>
      </c>
      <c r="E2958">
        <v>5</v>
      </c>
      <c r="F2958">
        <v>0.97638976573944092</v>
      </c>
      <c r="G2958">
        <v>0.9690936803817749</v>
      </c>
      <c r="H2958">
        <v>4.9512241967022419E-3</v>
      </c>
      <c r="I2958">
        <v>76.607943222834905</v>
      </c>
      <c r="J2958">
        <v>1</v>
      </c>
      <c r="K2958" s="6" t="s">
        <v>4430</v>
      </c>
    </row>
    <row r="2959" spans="1:11" x14ac:dyDescent="0.3">
      <c r="A2959" s="5" t="str">
        <f t="shared" si="46"/>
        <v/>
      </c>
      <c r="B2959" t="s">
        <v>69</v>
      </c>
      <c r="C2959" t="s">
        <v>82</v>
      </c>
      <c r="D2959" s="8" t="s">
        <v>494</v>
      </c>
      <c r="E2959">
        <v>6</v>
      </c>
      <c r="F2959">
        <v>0.90475583076477051</v>
      </c>
      <c r="G2959">
        <v>0.89468705654144287</v>
      </c>
      <c r="H2959">
        <v>4.4724238105118275E-3</v>
      </c>
      <c r="I2959">
        <v>76.111862549986284</v>
      </c>
      <c r="J2959">
        <v>1</v>
      </c>
      <c r="K2959" s="6" t="s">
        <v>4431</v>
      </c>
    </row>
    <row r="2960" spans="1:11" x14ac:dyDescent="0.3">
      <c r="A2960" s="5" t="str">
        <f t="shared" si="46"/>
        <v/>
      </c>
      <c r="B2960" t="s">
        <v>69</v>
      </c>
      <c r="C2960" t="s">
        <v>82</v>
      </c>
      <c r="D2960" s="8" t="s">
        <v>494</v>
      </c>
      <c r="E2960">
        <v>7</v>
      </c>
      <c r="F2960">
        <v>0.8633539080619812</v>
      </c>
      <c r="G2960">
        <v>0.86186301708221436</v>
      </c>
      <c r="H2960">
        <v>4.19590063393116E-3</v>
      </c>
      <c r="I2960">
        <v>75.636730644440746</v>
      </c>
      <c r="J2960">
        <v>1</v>
      </c>
      <c r="K2960" s="6" t="s">
        <v>4432</v>
      </c>
    </row>
    <row r="2961" spans="1:11" x14ac:dyDescent="0.3">
      <c r="A2961" s="5" t="str">
        <f t="shared" si="46"/>
        <v/>
      </c>
      <c r="B2961" t="s">
        <v>69</v>
      </c>
      <c r="C2961" t="s">
        <v>82</v>
      </c>
      <c r="D2961" s="8" t="s">
        <v>494</v>
      </c>
      <c r="E2961">
        <v>8</v>
      </c>
      <c r="F2961">
        <v>0.93427515029907227</v>
      </c>
      <c r="G2961">
        <v>0.93122625350952148</v>
      </c>
      <c r="H2961">
        <v>4.5407828874886036E-3</v>
      </c>
      <c r="I2961">
        <v>75.469605071462212</v>
      </c>
      <c r="J2961">
        <v>1</v>
      </c>
      <c r="K2961" s="6" t="s">
        <v>4433</v>
      </c>
    </row>
    <row r="2962" spans="1:11" x14ac:dyDescent="0.3">
      <c r="A2962" s="5" t="str">
        <f t="shared" si="46"/>
        <v/>
      </c>
      <c r="B2962" t="s">
        <v>69</v>
      </c>
      <c r="C2962" t="s">
        <v>82</v>
      </c>
      <c r="D2962" s="8" t="s">
        <v>494</v>
      </c>
      <c r="E2962">
        <v>9</v>
      </c>
      <c r="F2962">
        <v>1.148137092590332</v>
      </c>
      <c r="G2962">
        <v>1.1303277015686035</v>
      </c>
      <c r="H2962">
        <v>5.4970174096524715E-3</v>
      </c>
      <c r="I2962">
        <v>77.485057059632524</v>
      </c>
      <c r="J2962">
        <v>1</v>
      </c>
      <c r="K2962" s="6" t="s">
        <v>4434</v>
      </c>
    </row>
    <row r="2963" spans="1:11" x14ac:dyDescent="0.3">
      <c r="A2963" s="5" t="str">
        <f t="shared" si="46"/>
        <v/>
      </c>
      <c r="B2963" t="s">
        <v>69</v>
      </c>
      <c r="C2963" t="s">
        <v>82</v>
      </c>
      <c r="D2963" s="8" t="s">
        <v>494</v>
      </c>
      <c r="E2963">
        <v>10</v>
      </c>
      <c r="F2963">
        <v>1.4259107112884521</v>
      </c>
      <c r="G2963">
        <v>1.4139933586120605</v>
      </c>
      <c r="H2963">
        <v>6.6877170465886593E-3</v>
      </c>
      <c r="I2963">
        <v>81.900183040669205</v>
      </c>
      <c r="J2963">
        <v>1</v>
      </c>
      <c r="K2963" s="6" t="s">
        <v>4435</v>
      </c>
    </row>
    <row r="2964" spans="1:11" x14ac:dyDescent="0.3">
      <c r="A2964" s="5" t="str">
        <f t="shared" si="46"/>
        <v/>
      </c>
      <c r="B2964" t="s">
        <v>69</v>
      </c>
      <c r="C2964" t="s">
        <v>82</v>
      </c>
      <c r="D2964" s="8" t="s">
        <v>494</v>
      </c>
      <c r="E2964">
        <v>11</v>
      </c>
      <c r="F2964">
        <v>1.7681512832641602</v>
      </c>
      <c r="G2964">
        <v>1.7541553974151611</v>
      </c>
      <c r="H2964">
        <v>7.8509971499443054E-3</v>
      </c>
      <c r="I2964">
        <v>86.386908690712303</v>
      </c>
      <c r="J2964">
        <v>1</v>
      </c>
      <c r="K2964" s="6" t="s">
        <v>4436</v>
      </c>
    </row>
    <row r="2965" spans="1:11" x14ac:dyDescent="0.3">
      <c r="A2965" s="5" t="str">
        <f t="shared" si="46"/>
        <v/>
      </c>
      <c r="B2965" t="s">
        <v>69</v>
      </c>
      <c r="C2965" t="s">
        <v>82</v>
      </c>
      <c r="D2965" s="8" t="s">
        <v>494</v>
      </c>
      <c r="E2965">
        <v>12</v>
      </c>
      <c r="F2965">
        <v>2.1598742008209229</v>
      </c>
      <c r="G2965">
        <v>2.1346557140350342</v>
      </c>
      <c r="H2965">
        <v>8.7067792192101479E-3</v>
      </c>
      <c r="I2965">
        <v>89.716282723044301</v>
      </c>
      <c r="J2965">
        <v>1</v>
      </c>
      <c r="K2965" s="6" t="s">
        <v>4437</v>
      </c>
    </row>
    <row r="2966" spans="1:11" x14ac:dyDescent="0.3">
      <c r="A2966" s="5" t="str">
        <f t="shared" si="46"/>
        <v/>
      </c>
      <c r="B2966" t="s">
        <v>69</v>
      </c>
      <c r="C2966" t="s">
        <v>82</v>
      </c>
      <c r="D2966" s="8" t="s">
        <v>494</v>
      </c>
      <c r="E2966">
        <v>13</v>
      </c>
      <c r="F2966">
        <v>2.5288281440734863</v>
      </c>
      <c r="G2966">
        <v>2.5157415866851807</v>
      </c>
      <c r="H2966">
        <v>9.0806419029831886E-3</v>
      </c>
      <c r="I2966">
        <v>92.167651268047351</v>
      </c>
      <c r="J2966">
        <v>1</v>
      </c>
      <c r="K2966" s="6" t="s">
        <v>4438</v>
      </c>
    </row>
    <row r="2967" spans="1:11" x14ac:dyDescent="0.3">
      <c r="A2967" s="5" t="str">
        <f t="shared" si="46"/>
        <v/>
      </c>
      <c r="B2967" t="s">
        <v>69</v>
      </c>
      <c r="C2967" t="s">
        <v>82</v>
      </c>
      <c r="D2967" s="8" t="s">
        <v>494</v>
      </c>
      <c r="E2967">
        <v>14</v>
      </c>
      <c r="F2967">
        <v>2.8378446102142334</v>
      </c>
      <c r="G2967">
        <v>2.8421676158905029</v>
      </c>
      <c r="H2967">
        <v>8.3549488335847855E-3</v>
      </c>
      <c r="I2967">
        <v>93.986622918594065</v>
      </c>
      <c r="J2967">
        <v>1</v>
      </c>
      <c r="K2967" s="6" t="s">
        <v>4439</v>
      </c>
    </row>
    <row r="2968" spans="1:11" x14ac:dyDescent="0.3">
      <c r="A2968" s="5" t="str">
        <f t="shared" si="46"/>
        <v/>
      </c>
      <c r="B2968" t="s">
        <v>69</v>
      </c>
      <c r="C2968" t="s">
        <v>82</v>
      </c>
      <c r="D2968" s="8" t="s">
        <v>494</v>
      </c>
      <c r="E2968">
        <v>15</v>
      </c>
      <c r="F2968">
        <v>3.0302877426147461</v>
      </c>
      <c r="G2968">
        <v>3.0401701927185059</v>
      </c>
      <c r="H2968">
        <v>4.3451786041259766E-3</v>
      </c>
      <c r="I2968">
        <v>94.095854812984882</v>
      </c>
      <c r="J2968">
        <v>1</v>
      </c>
      <c r="K2968" s="6" t="s">
        <v>4440</v>
      </c>
    </row>
    <row r="2969" spans="1:11" x14ac:dyDescent="0.3">
      <c r="A2969" s="5" t="str">
        <f t="shared" si="46"/>
        <v/>
      </c>
      <c r="B2969" t="s">
        <v>69</v>
      </c>
      <c r="C2969" t="s">
        <v>82</v>
      </c>
      <c r="D2969" s="8" t="s">
        <v>494</v>
      </c>
      <c r="E2969">
        <v>16</v>
      </c>
      <c r="F2969">
        <v>3.1185498237609863</v>
      </c>
      <c r="G2969">
        <v>3.1086673736572266</v>
      </c>
      <c r="H2969">
        <v>4.3451786041259766E-3</v>
      </c>
      <c r="I2969">
        <v>95.015964787494795</v>
      </c>
      <c r="J2969">
        <v>1</v>
      </c>
      <c r="K2969" s="6" t="s">
        <v>4441</v>
      </c>
    </row>
    <row r="2970" spans="1:11" x14ac:dyDescent="0.3">
      <c r="A2970" s="5" t="str">
        <f t="shared" si="46"/>
        <v/>
      </c>
      <c r="B2970" t="s">
        <v>69</v>
      </c>
      <c r="C2970" t="s">
        <v>82</v>
      </c>
      <c r="D2970" s="8" t="s">
        <v>494</v>
      </c>
      <c r="E2970">
        <v>17</v>
      </c>
      <c r="F2970">
        <v>3.1204555034637451</v>
      </c>
      <c r="G2970">
        <v>3.1015889644622803</v>
      </c>
      <c r="H2970">
        <v>8.184933103621006E-3</v>
      </c>
      <c r="I2970">
        <v>93.934273360241193</v>
      </c>
      <c r="J2970">
        <v>1</v>
      </c>
      <c r="K2970" s="6" t="s">
        <v>4442</v>
      </c>
    </row>
    <row r="2971" spans="1:11" x14ac:dyDescent="0.3">
      <c r="A2971" s="5" t="str">
        <f t="shared" si="46"/>
        <v/>
      </c>
      <c r="B2971" t="s">
        <v>69</v>
      </c>
      <c r="C2971" t="s">
        <v>82</v>
      </c>
      <c r="D2971" s="8" t="s">
        <v>494</v>
      </c>
      <c r="E2971">
        <v>18</v>
      </c>
      <c r="F2971">
        <v>3.0259082317352295</v>
      </c>
      <c r="G2971">
        <v>2.7356743812561035</v>
      </c>
      <c r="H2971">
        <v>9.0691056102514267E-3</v>
      </c>
      <c r="I2971">
        <v>90.892685282503919</v>
      </c>
      <c r="J2971">
        <v>0.5</v>
      </c>
      <c r="K2971" s="6" t="s">
        <v>4443</v>
      </c>
    </row>
    <row r="2972" spans="1:11" x14ac:dyDescent="0.3">
      <c r="A2972" s="5" t="str">
        <f t="shared" si="46"/>
        <v/>
      </c>
      <c r="B2972" t="s">
        <v>69</v>
      </c>
      <c r="C2972" t="s">
        <v>82</v>
      </c>
      <c r="D2972" s="8" t="s">
        <v>494</v>
      </c>
      <c r="E2972">
        <v>19</v>
      </c>
      <c r="F2972">
        <v>2.8466529846191406</v>
      </c>
      <c r="G2972">
        <v>2.0904061794281006</v>
      </c>
      <c r="H2972">
        <v>9.5485132187604904E-3</v>
      </c>
      <c r="I2972">
        <v>87.606535396946271</v>
      </c>
      <c r="J2972">
        <v>1</v>
      </c>
      <c r="K2972" s="6" t="s">
        <v>4444</v>
      </c>
    </row>
    <row r="2973" spans="1:11" x14ac:dyDescent="0.3">
      <c r="A2973" s="5" t="str">
        <f t="shared" si="46"/>
        <v/>
      </c>
      <c r="B2973" t="s">
        <v>69</v>
      </c>
      <c r="C2973" t="s">
        <v>82</v>
      </c>
      <c r="D2973" s="8" t="s">
        <v>494</v>
      </c>
      <c r="E2973">
        <v>20</v>
      </c>
      <c r="F2973">
        <v>2.5654432773590088</v>
      </c>
      <c r="G2973">
        <v>2.4712882041931152</v>
      </c>
      <c r="H2973">
        <v>9.1166123747825623E-3</v>
      </c>
      <c r="I2973">
        <v>85.180673613898321</v>
      </c>
      <c r="J2973">
        <v>0.5</v>
      </c>
      <c r="K2973" s="6" t="s">
        <v>4445</v>
      </c>
    </row>
    <row r="2974" spans="1:11" x14ac:dyDescent="0.3">
      <c r="A2974" s="5" t="str">
        <f t="shared" si="46"/>
        <v/>
      </c>
      <c r="B2974" t="s">
        <v>69</v>
      </c>
      <c r="C2974" t="s">
        <v>82</v>
      </c>
      <c r="D2974" s="8" t="s">
        <v>494</v>
      </c>
      <c r="E2974">
        <v>21</v>
      </c>
      <c r="F2974">
        <v>2.4362998008728027</v>
      </c>
      <c r="G2974">
        <v>2.5861883163452148</v>
      </c>
      <c r="H2974">
        <v>8.9041925966739655E-3</v>
      </c>
      <c r="I2974">
        <v>82.005368406509461</v>
      </c>
      <c r="J2974">
        <v>1</v>
      </c>
      <c r="K2974" s="6" t="s">
        <v>4446</v>
      </c>
    </row>
    <row r="2975" spans="1:11" x14ac:dyDescent="0.3">
      <c r="A2975" s="5" t="str">
        <f t="shared" si="46"/>
        <v/>
      </c>
      <c r="B2975" t="s">
        <v>69</v>
      </c>
      <c r="C2975" t="s">
        <v>82</v>
      </c>
      <c r="D2975" s="8" t="s">
        <v>494</v>
      </c>
      <c r="E2975">
        <v>22</v>
      </c>
      <c r="F2975">
        <v>2.2562332153320313</v>
      </c>
      <c r="G2975">
        <v>2.339597225189209</v>
      </c>
      <c r="H2975">
        <v>8.5464110597968102E-3</v>
      </c>
      <c r="I2975">
        <v>79.514126621492309</v>
      </c>
      <c r="J2975">
        <v>1</v>
      </c>
      <c r="K2975" s="6" t="s">
        <v>4447</v>
      </c>
    </row>
    <row r="2976" spans="1:11" x14ac:dyDescent="0.3">
      <c r="A2976" s="5" t="str">
        <f t="shared" si="46"/>
        <v/>
      </c>
      <c r="B2976" t="s">
        <v>69</v>
      </c>
      <c r="C2976" t="s">
        <v>82</v>
      </c>
      <c r="D2976" s="8" t="s">
        <v>494</v>
      </c>
      <c r="E2976">
        <v>23</v>
      </c>
      <c r="F2976">
        <v>1.9760371446609497</v>
      </c>
      <c r="G2976">
        <v>2.0689091682434082</v>
      </c>
      <c r="H2976">
        <v>8.2622431218624115E-3</v>
      </c>
      <c r="I2976">
        <v>78.511142310862496</v>
      </c>
      <c r="J2976">
        <v>1</v>
      </c>
      <c r="K2976" s="6" t="s">
        <v>4448</v>
      </c>
    </row>
    <row r="2977" spans="1:11" x14ac:dyDescent="0.3">
      <c r="A2977" s="5" t="str">
        <f t="shared" si="46"/>
        <v/>
      </c>
      <c r="B2977" t="s">
        <v>69</v>
      </c>
      <c r="C2977" t="s">
        <v>82</v>
      </c>
      <c r="D2977" s="8" t="s">
        <v>494</v>
      </c>
      <c r="E2977">
        <v>24</v>
      </c>
      <c r="F2977">
        <v>1.6470490694046021</v>
      </c>
      <c r="G2977">
        <v>1.7123769521713257</v>
      </c>
      <c r="H2977">
        <v>7.7445097267627716E-3</v>
      </c>
      <c r="I2977">
        <v>77.62685223732791</v>
      </c>
      <c r="J2977">
        <v>1</v>
      </c>
      <c r="K2977" s="6" t="s">
        <v>4449</v>
      </c>
    </row>
    <row r="2978" spans="1:11" x14ac:dyDescent="0.3">
      <c r="A2978" s="5" t="str">
        <f t="shared" si="46"/>
        <v/>
      </c>
      <c r="B2978" t="s">
        <v>69</v>
      </c>
      <c r="C2978" t="s">
        <v>82</v>
      </c>
      <c r="D2978" s="8" t="s">
        <v>495</v>
      </c>
      <c r="E2978">
        <v>1</v>
      </c>
      <c r="F2978">
        <v>1.3924016952514648</v>
      </c>
      <c r="G2978">
        <v>1.4341081380844116</v>
      </c>
      <c r="H2978">
        <v>6.7232400178909302E-3</v>
      </c>
      <c r="I2978">
        <v>76.608086017809001</v>
      </c>
      <c r="J2978">
        <v>1</v>
      </c>
      <c r="K2978" s="6" t="s">
        <v>4450</v>
      </c>
    </row>
    <row r="2979" spans="1:11" x14ac:dyDescent="0.3">
      <c r="A2979" s="5" t="str">
        <f t="shared" si="46"/>
        <v/>
      </c>
      <c r="B2979" t="s">
        <v>69</v>
      </c>
      <c r="C2979" t="s">
        <v>82</v>
      </c>
      <c r="D2979" s="8" t="s">
        <v>495</v>
      </c>
      <c r="E2979">
        <v>2</v>
      </c>
      <c r="F2979">
        <v>1.1778005361557007</v>
      </c>
      <c r="G2979">
        <v>1.2160012722015381</v>
      </c>
      <c r="H2979">
        <v>6.1637568287551403E-3</v>
      </c>
      <c r="I2979">
        <v>75.868905729285018</v>
      </c>
      <c r="J2979">
        <v>1</v>
      </c>
      <c r="K2979" s="6" t="s">
        <v>4451</v>
      </c>
    </row>
    <row r="2980" spans="1:11" x14ac:dyDescent="0.3">
      <c r="A2980" s="5" t="str">
        <f t="shared" si="46"/>
        <v/>
      </c>
      <c r="B2980" t="s">
        <v>69</v>
      </c>
      <c r="C2980" t="s">
        <v>82</v>
      </c>
      <c r="D2980" s="8" t="s">
        <v>495</v>
      </c>
      <c r="E2980">
        <v>3</v>
      </c>
      <c r="F2980">
        <v>1.0397733449935913</v>
      </c>
      <c r="G2980">
        <v>1.0558035373687744</v>
      </c>
      <c r="H2980">
        <v>5.5543072521686554E-3</v>
      </c>
      <c r="I2980">
        <v>75.403059941561438</v>
      </c>
      <c r="J2980">
        <v>1</v>
      </c>
      <c r="K2980" s="6" t="s">
        <v>4452</v>
      </c>
    </row>
    <row r="2981" spans="1:11" x14ac:dyDescent="0.3">
      <c r="A2981" s="5" t="str">
        <f t="shared" si="46"/>
        <v/>
      </c>
      <c r="B2981" t="s">
        <v>69</v>
      </c>
      <c r="C2981" t="s">
        <v>82</v>
      </c>
      <c r="D2981" s="8" t="s">
        <v>495</v>
      </c>
      <c r="E2981">
        <v>4</v>
      </c>
      <c r="F2981">
        <v>0.93449532985687256</v>
      </c>
      <c r="G2981">
        <v>0.94501268863677979</v>
      </c>
      <c r="H2981">
        <v>4.9660434015095234E-3</v>
      </c>
      <c r="I2981">
        <v>75.032030336505898</v>
      </c>
      <c r="J2981">
        <v>1</v>
      </c>
      <c r="K2981" s="6" t="s">
        <v>4453</v>
      </c>
    </row>
    <row r="2982" spans="1:11" x14ac:dyDescent="0.3">
      <c r="A2982" s="5" t="str">
        <f t="shared" si="46"/>
        <v/>
      </c>
      <c r="B2982" t="s">
        <v>69</v>
      </c>
      <c r="C2982" t="s">
        <v>82</v>
      </c>
      <c r="D2982" s="8" t="s">
        <v>495</v>
      </c>
      <c r="E2982">
        <v>5</v>
      </c>
      <c r="F2982">
        <v>0.86618602275848389</v>
      </c>
      <c r="G2982">
        <v>0.8705754280090332</v>
      </c>
      <c r="H2982">
        <v>4.4353990815579891E-3</v>
      </c>
      <c r="I2982">
        <v>74.632760844643784</v>
      </c>
      <c r="J2982">
        <v>1</v>
      </c>
      <c r="K2982" s="6" t="s">
        <v>4454</v>
      </c>
    </row>
    <row r="2983" spans="1:11" x14ac:dyDescent="0.3">
      <c r="A2983" s="5" t="str">
        <f t="shared" si="46"/>
        <v/>
      </c>
      <c r="B2983" t="s">
        <v>69</v>
      </c>
      <c r="C2983" t="s">
        <v>82</v>
      </c>
      <c r="D2983" s="8" t="s">
        <v>495</v>
      </c>
      <c r="E2983">
        <v>6</v>
      </c>
      <c r="F2983">
        <v>0.82878208160400391</v>
      </c>
      <c r="G2983">
        <v>0.83431166410446167</v>
      </c>
      <c r="H2983">
        <v>4.015408456325531E-3</v>
      </c>
      <c r="I2983">
        <v>74.473703198183955</v>
      </c>
      <c r="J2983">
        <v>1</v>
      </c>
      <c r="K2983" s="6" t="s">
        <v>4455</v>
      </c>
    </row>
    <row r="2984" spans="1:11" x14ac:dyDescent="0.3">
      <c r="A2984" s="5" t="str">
        <f t="shared" si="46"/>
        <v/>
      </c>
      <c r="B2984" t="s">
        <v>69</v>
      </c>
      <c r="C2984" t="s">
        <v>82</v>
      </c>
      <c r="D2984" s="8" t="s">
        <v>495</v>
      </c>
      <c r="E2984">
        <v>7</v>
      </c>
      <c r="F2984">
        <v>0.83180218935012817</v>
      </c>
      <c r="G2984">
        <v>0.84468436241149902</v>
      </c>
      <c r="H2984">
        <v>3.8659400306642056E-3</v>
      </c>
      <c r="I2984">
        <v>74.81201446916117</v>
      </c>
      <c r="J2984">
        <v>1</v>
      </c>
      <c r="K2984" s="6" t="s">
        <v>4456</v>
      </c>
    </row>
    <row r="2985" spans="1:11" x14ac:dyDescent="0.3">
      <c r="A2985" s="5" t="str">
        <f t="shared" si="46"/>
        <v/>
      </c>
      <c r="B2985" t="s">
        <v>69</v>
      </c>
      <c r="C2985" t="s">
        <v>82</v>
      </c>
      <c r="D2985" s="8" t="s">
        <v>495</v>
      </c>
      <c r="E2985">
        <v>8</v>
      </c>
      <c r="F2985">
        <v>0.91702598333358765</v>
      </c>
      <c r="G2985">
        <v>0.93017560243606567</v>
      </c>
      <c r="H2985">
        <v>4.1533769108355045E-3</v>
      </c>
      <c r="I2985">
        <v>75.114023417974579</v>
      </c>
      <c r="J2985">
        <v>1</v>
      </c>
      <c r="K2985" s="6" t="s">
        <v>4457</v>
      </c>
    </row>
    <row r="2986" spans="1:11" x14ac:dyDescent="0.3">
      <c r="A2986" s="5" t="str">
        <f t="shared" si="46"/>
        <v/>
      </c>
      <c r="B2986" t="s">
        <v>69</v>
      </c>
      <c r="C2986" t="s">
        <v>82</v>
      </c>
      <c r="D2986" s="8" t="s">
        <v>495</v>
      </c>
      <c r="E2986">
        <v>9</v>
      </c>
      <c r="F2986">
        <v>1.0494349002838135</v>
      </c>
      <c r="G2986">
        <v>1.0726066827774048</v>
      </c>
      <c r="H2986">
        <v>4.8973211087286472E-3</v>
      </c>
      <c r="I2986">
        <v>76.672831056054591</v>
      </c>
      <c r="J2986">
        <v>1</v>
      </c>
      <c r="K2986" s="6" t="s">
        <v>4458</v>
      </c>
    </row>
    <row r="2987" spans="1:11" x14ac:dyDescent="0.3">
      <c r="A2987" s="5" t="str">
        <f t="shared" si="46"/>
        <v/>
      </c>
      <c r="B2987" t="s">
        <v>69</v>
      </c>
      <c r="C2987" t="s">
        <v>82</v>
      </c>
      <c r="D2987" s="8" t="s">
        <v>495</v>
      </c>
      <c r="E2987">
        <v>10</v>
      </c>
      <c r="F2987">
        <v>1.2344366312026978</v>
      </c>
      <c r="G2987">
        <v>1.2673317193984985</v>
      </c>
      <c r="H2987">
        <v>5.7660476304590702E-3</v>
      </c>
      <c r="I2987">
        <v>80.278090267484998</v>
      </c>
      <c r="J2987">
        <v>1</v>
      </c>
      <c r="K2987" s="6" t="s">
        <v>4459</v>
      </c>
    </row>
    <row r="2988" spans="1:11" x14ac:dyDescent="0.3">
      <c r="A2988" s="5" t="str">
        <f t="shared" si="46"/>
        <v/>
      </c>
      <c r="B2988" t="s">
        <v>69</v>
      </c>
      <c r="C2988" t="s">
        <v>82</v>
      </c>
      <c r="D2988" s="8" t="s">
        <v>495</v>
      </c>
      <c r="E2988">
        <v>11</v>
      </c>
      <c r="F2988">
        <v>1.4926118850708008</v>
      </c>
      <c r="G2988">
        <v>1.4909170866012573</v>
      </c>
      <c r="H2988">
        <v>6.5219416283071041E-3</v>
      </c>
      <c r="I2988">
        <v>84.609914374300814</v>
      </c>
      <c r="J2988">
        <v>1</v>
      </c>
      <c r="K2988" s="6" t="s">
        <v>4460</v>
      </c>
    </row>
    <row r="2989" spans="1:11" x14ac:dyDescent="0.3">
      <c r="A2989" s="5" t="str">
        <f t="shared" si="46"/>
        <v/>
      </c>
      <c r="B2989" t="s">
        <v>69</v>
      </c>
      <c r="C2989" t="s">
        <v>82</v>
      </c>
      <c r="D2989" s="8" t="s">
        <v>495</v>
      </c>
      <c r="E2989">
        <v>12</v>
      </c>
      <c r="F2989">
        <v>1.7994378805160522</v>
      </c>
      <c r="G2989">
        <v>1.7871255874633789</v>
      </c>
      <c r="H2989">
        <v>6.9062993861734867E-3</v>
      </c>
      <c r="I2989">
        <v>87.913485479520503</v>
      </c>
      <c r="J2989">
        <v>1</v>
      </c>
      <c r="K2989" s="6" t="s">
        <v>4461</v>
      </c>
    </row>
    <row r="2990" spans="1:11" x14ac:dyDescent="0.3">
      <c r="A2990" s="5" t="str">
        <f t="shared" si="46"/>
        <v/>
      </c>
      <c r="B2990" t="s">
        <v>69</v>
      </c>
      <c r="C2990" t="s">
        <v>82</v>
      </c>
      <c r="D2990" s="8" t="s">
        <v>495</v>
      </c>
      <c r="E2990">
        <v>13</v>
      </c>
      <c r="F2990">
        <v>2.112224817276001</v>
      </c>
      <c r="G2990">
        <v>2.1181108951568604</v>
      </c>
      <c r="H2990">
        <v>4.1410196572542191E-3</v>
      </c>
      <c r="I2990">
        <v>89.677819324255466</v>
      </c>
      <c r="J2990">
        <v>1</v>
      </c>
      <c r="K2990" s="6" t="s">
        <v>4462</v>
      </c>
    </row>
    <row r="2991" spans="1:11" x14ac:dyDescent="0.3">
      <c r="A2991" s="5" t="str">
        <f t="shared" si="46"/>
        <v/>
      </c>
      <c r="B2991" t="s">
        <v>69</v>
      </c>
      <c r="C2991" t="s">
        <v>82</v>
      </c>
      <c r="D2991" s="8" t="s">
        <v>495</v>
      </c>
      <c r="E2991">
        <v>14</v>
      </c>
      <c r="F2991">
        <v>2.438213586807251</v>
      </c>
      <c r="G2991">
        <v>2.4323275089263916</v>
      </c>
      <c r="H2991">
        <v>4.1410196572542191E-3</v>
      </c>
      <c r="I2991">
        <v>90.772417751732945</v>
      </c>
      <c r="J2991">
        <v>1</v>
      </c>
      <c r="K2991" s="6" t="s">
        <v>4463</v>
      </c>
    </row>
    <row r="2992" spans="1:11" x14ac:dyDescent="0.3">
      <c r="A2992" s="5" t="str">
        <f t="shared" si="46"/>
        <v/>
      </c>
      <c r="B2992" t="s">
        <v>69</v>
      </c>
      <c r="C2992" t="s">
        <v>82</v>
      </c>
      <c r="D2992" s="8" t="s">
        <v>495</v>
      </c>
      <c r="E2992">
        <v>15</v>
      </c>
      <c r="F2992">
        <v>2.6939651966094971</v>
      </c>
      <c r="G2992">
        <v>2.7009296417236328</v>
      </c>
      <c r="H2992">
        <v>7.7141295187175274E-3</v>
      </c>
      <c r="I2992">
        <v>92.498476167980357</v>
      </c>
      <c r="J2992">
        <v>1</v>
      </c>
      <c r="K2992" s="6" t="s">
        <v>4464</v>
      </c>
    </row>
    <row r="2993" spans="1:11" x14ac:dyDescent="0.3">
      <c r="A2993" s="5" t="str">
        <f t="shared" si="46"/>
        <v/>
      </c>
      <c r="B2993" t="s">
        <v>69</v>
      </c>
      <c r="C2993" t="s">
        <v>82</v>
      </c>
      <c r="D2993" s="8" t="s">
        <v>495</v>
      </c>
      <c r="E2993">
        <v>16</v>
      </c>
      <c r="F2993">
        <v>2.9046249389648438</v>
      </c>
      <c r="G2993">
        <v>2.2747166156768799</v>
      </c>
      <c r="H2993">
        <v>8.5317017510533333E-3</v>
      </c>
      <c r="I2993">
        <v>93.675322864291374</v>
      </c>
      <c r="J2993">
        <v>0.5</v>
      </c>
      <c r="K2993" s="6" t="s">
        <v>4465</v>
      </c>
    </row>
    <row r="2994" spans="1:11" x14ac:dyDescent="0.3">
      <c r="A2994" s="5" t="str">
        <f t="shared" si="46"/>
        <v/>
      </c>
      <c r="B2994" t="s">
        <v>69</v>
      </c>
      <c r="C2994" t="s">
        <v>82</v>
      </c>
      <c r="D2994" s="8" t="s">
        <v>495</v>
      </c>
      <c r="E2994">
        <v>17</v>
      </c>
      <c r="F2994">
        <v>3.0345542430877686</v>
      </c>
      <c r="G2994">
        <v>2.3242728710174561</v>
      </c>
      <c r="H2994">
        <v>9.0197538956999779E-3</v>
      </c>
      <c r="I2994">
        <v>94.929854842721127</v>
      </c>
      <c r="J2994">
        <v>1</v>
      </c>
      <c r="K2994" s="6" t="s">
        <v>4466</v>
      </c>
    </row>
    <row r="2995" spans="1:11" x14ac:dyDescent="0.3">
      <c r="A2995" s="5" t="str">
        <f t="shared" si="46"/>
        <v/>
      </c>
      <c r="B2995" t="s">
        <v>69</v>
      </c>
      <c r="C2995" t="s">
        <v>82</v>
      </c>
      <c r="D2995" s="8" t="s">
        <v>495</v>
      </c>
      <c r="E2995">
        <v>18</v>
      </c>
      <c r="F2995">
        <v>3.0825881958007813</v>
      </c>
      <c r="G2995">
        <v>2.7140669822692871</v>
      </c>
      <c r="H2995">
        <v>8.8683869689702988E-3</v>
      </c>
      <c r="I2995">
        <v>94.475908693483788</v>
      </c>
      <c r="J2995">
        <v>1</v>
      </c>
      <c r="K2995" s="6" t="s">
        <v>4467</v>
      </c>
    </row>
    <row r="2996" spans="1:11" x14ac:dyDescent="0.3">
      <c r="A2996" s="5" t="str">
        <f t="shared" si="46"/>
        <v/>
      </c>
      <c r="B2996" t="s">
        <v>69</v>
      </c>
      <c r="C2996" t="s">
        <v>82</v>
      </c>
      <c r="D2996" s="8" t="s">
        <v>495</v>
      </c>
      <c r="E2996">
        <v>19</v>
      </c>
      <c r="F2996">
        <v>2.9729728698730469</v>
      </c>
      <c r="G2996">
        <v>2.7195675373077393</v>
      </c>
      <c r="H2996">
        <v>8.7429964914917946E-3</v>
      </c>
      <c r="I2996">
        <v>92.589935159339575</v>
      </c>
      <c r="J2996">
        <v>1</v>
      </c>
      <c r="K2996" s="6" t="s">
        <v>4468</v>
      </c>
    </row>
    <row r="2997" spans="1:11" x14ac:dyDescent="0.3">
      <c r="A2997" s="5" t="str">
        <f t="shared" si="46"/>
        <v/>
      </c>
      <c r="B2997" t="s">
        <v>69</v>
      </c>
      <c r="C2997" t="s">
        <v>82</v>
      </c>
      <c r="D2997" s="8" t="s">
        <v>495</v>
      </c>
      <c r="E2997">
        <v>20</v>
      </c>
      <c r="F2997">
        <v>2.7127716541290283</v>
      </c>
      <c r="G2997">
        <v>2.9325103759765625</v>
      </c>
      <c r="H2997">
        <v>8.3867739886045456E-3</v>
      </c>
      <c r="I2997">
        <v>90.168966299762999</v>
      </c>
      <c r="J2997">
        <v>0.5</v>
      </c>
      <c r="K2997" s="6" t="s">
        <v>4469</v>
      </c>
    </row>
    <row r="2998" spans="1:11" x14ac:dyDescent="0.3">
      <c r="A2998" s="5" t="str">
        <f t="shared" si="46"/>
        <v/>
      </c>
      <c r="B2998" t="s">
        <v>69</v>
      </c>
      <c r="C2998" t="s">
        <v>82</v>
      </c>
      <c r="D2998" s="8" t="s">
        <v>495</v>
      </c>
      <c r="E2998">
        <v>21</v>
      </c>
      <c r="F2998">
        <v>2.5981156826019287</v>
      </c>
      <c r="G2998">
        <v>2.8925683498382568</v>
      </c>
      <c r="H2998">
        <v>8.1712016835808754E-3</v>
      </c>
      <c r="I2998">
        <v>87.160632400643237</v>
      </c>
      <c r="J2998">
        <v>1</v>
      </c>
      <c r="K2998" s="6" t="s">
        <v>4470</v>
      </c>
    </row>
    <row r="2999" spans="1:11" x14ac:dyDescent="0.3">
      <c r="A2999" s="5" t="str">
        <f t="shared" si="46"/>
        <v/>
      </c>
      <c r="B2999" t="s">
        <v>69</v>
      </c>
      <c r="C2999" t="s">
        <v>82</v>
      </c>
      <c r="D2999" s="8" t="s">
        <v>495</v>
      </c>
      <c r="E2999">
        <v>22</v>
      </c>
      <c r="F2999">
        <v>2.3823995590209961</v>
      </c>
      <c r="G2999">
        <v>2.5394692420959473</v>
      </c>
      <c r="H2999">
        <v>7.7771241776645184E-3</v>
      </c>
      <c r="I2999">
        <v>82.813111983692011</v>
      </c>
      <c r="J2999">
        <v>1</v>
      </c>
      <c r="K2999" s="6" t="s">
        <v>4471</v>
      </c>
    </row>
    <row r="3000" spans="1:11" x14ac:dyDescent="0.3">
      <c r="A3000" s="5" t="str">
        <f t="shared" si="46"/>
        <v/>
      </c>
      <c r="B3000" t="s">
        <v>69</v>
      </c>
      <c r="C3000" t="s">
        <v>82</v>
      </c>
      <c r="D3000" s="8" t="s">
        <v>495</v>
      </c>
      <c r="E3000">
        <v>23</v>
      </c>
      <c r="F3000">
        <v>2.0838518142700195</v>
      </c>
      <c r="G3000">
        <v>2.191378116607666</v>
      </c>
      <c r="H3000">
        <v>7.5355232693254948E-3</v>
      </c>
      <c r="I3000">
        <v>80.487876891298697</v>
      </c>
      <c r="J3000">
        <v>1</v>
      </c>
      <c r="K3000" s="6" t="s">
        <v>4472</v>
      </c>
    </row>
    <row r="3001" spans="1:11" x14ac:dyDescent="0.3">
      <c r="A3001" s="5" t="str">
        <f t="shared" si="46"/>
        <v/>
      </c>
      <c r="B3001" t="s">
        <v>69</v>
      </c>
      <c r="C3001" t="s">
        <v>82</v>
      </c>
      <c r="D3001" s="8" t="s">
        <v>495</v>
      </c>
      <c r="E3001">
        <v>24</v>
      </c>
      <c r="F3001">
        <v>1.7351499795913696</v>
      </c>
      <c r="G3001">
        <v>1.8236137628555298</v>
      </c>
      <c r="H3001">
        <v>7.1133910678327084E-3</v>
      </c>
      <c r="I3001">
        <v>79.147981343338827</v>
      </c>
      <c r="J3001">
        <v>1</v>
      </c>
      <c r="K3001" s="6" t="s">
        <v>4473</v>
      </c>
    </row>
    <row r="3002" spans="1:11" x14ac:dyDescent="0.3">
      <c r="A3002" s="5" t="str">
        <f t="shared" si="46"/>
        <v/>
      </c>
      <c r="B3002" t="s">
        <v>69</v>
      </c>
      <c r="C3002" t="s">
        <v>82</v>
      </c>
      <c r="D3002" s="8" t="s">
        <v>496</v>
      </c>
      <c r="E3002">
        <v>1</v>
      </c>
      <c r="F3002">
        <v>1.4562892913818359</v>
      </c>
      <c r="G3002">
        <v>1.5207834243774414</v>
      </c>
      <c r="H3002">
        <v>6.5693543292582035E-3</v>
      </c>
      <c r="I3002">
        <v>78.131735008249436</v>
      </c>
      <c r="J3002">
        <v>1</v>
      </c>
      <c r="K3002" s="6" t="s">
        <v>4474</v>
      </c>
    </row>
    <row r="3003" spans="1:11" x14ac:dyDescent="0.3">
      <c r="A3003" s="5" t="str">
        <f t="shared" si="46"/>
        <v/>
      </c>
      <c r="B3003" t="s">
        <v>69</v>
      </c>
      <c r="C3003" t="s">
        <v>82</v>
      </c>
      <c r="D3003" s="8" t="s">
        <v>496</v>
      </c>
      <c r="E3003">
        <v>2</v>
      </c>
      <c r="F3003">
        <v>1.2436723709106445</v>
      </c>
      <c r="G3003">
        <v>1.2839117050170898</v>
      </c>
      <c r="H3003">
        <v>5.9984195977449417E-3</v>
      </c>
      <c r="I3003">
        <v>77.340382026218919</v>
      </c>
      <c r="J3003">
        <v>1</v>
      </c>
      <c r="K3003" s="6" t="s">
        <v>4475</v>
      </c>
    </row>
    <row r="3004" spans="1:11" x14ac:dyDescent="0.3">
      <c r="A3004" s="5" t="str">
        <f t="shared" si="46"/>
        <v/>
      </c>
      <c r="B3004" t="s">
        <v>69</v>
      </c>
      <c r="C3004" t="s">
        <v>82</v>
      </c>
      <c r="D3004" s="8" t="s">
        <v>496</v>
      </c>
      <c r="E3004">
        <v>3</v>
      </c>
      <c r="F3004">
        <v>1.0831347703933716</v>
      </c>
      <c r="G3004">
        <v>1.1191179752349854</v>
      </c>
      <c r="H3004">
        <v>5.4452116601169109E-3</v>
      </c>
      <c r="I3004">
        <v>76.531726607076024</v>
      </c>
      <c r="J3004">
        <v>1</v>
      </c>
      <c r="K3004" s="6" t="s">
        <v>4476</v>
      </c>
    </row>
    <row r="3005" spans="1:11" x14ac:dyDescent="0.3">
      <c r="A3005" s="5" t="str">
        <f t="shared" si="46"/>
        <v/>
      </c>
      <c r="B3005" t="s">
        <v>69</v>
      </c>
      <c r="C3005" t="s">
        <v>82</v>
      </c>
      <c r="D3005" s="8" t="s">
        <v>496</v>
      </c>
      <c r="E3005">
        <v>4</v>
      </c>
      <c r="F3005">
        <v>0.97069275379180908</v>
      </c>
      <c r="G3005">
        <v>0.99316918849945068</v>
      </c>
      <c r="H3005">
        <v>4.9039307050406933E-3</v>
      </c>
      <c r="I3005">
        <v>75.82210010188335</v>
      </c>
      <c r="J3005">
        <v>1</v>
      </c>
      <c r="K3005" s="6" t="s">
        <v>4477</v>
      </c>
    </row>
    <row r="3006" spans="1:11" x14ac:dyDescent="0.3">
      <c r="A3006" s="5" t="str">
        <f t="shared" si="46"/>
        <v/>
      </c>
      <c r="B3006" t="s">
        <v>69</v>
      </c>
      <c r="C3006" t="s">
        <v>82</v>
      </c>
      <c r="D3006" s="8" t="s">
        <v>496</v>
      </c>
      <c r="E3006">
        <v>5</v>
      </c>
      <c r="F3006">
        <v>0.89861905574798584</v>
      </c>
      <c r="G3006">
        <v>0.90575987100601196</v>
      </c>
      <c r="H3006">
        <v>4.3923645280301571E-3</v>
      </c>
      <c r="I3006">
        <v>75.225768218746552</v>
      </c>
      <c r="J3006">
        <v>1</v>
      </c>
      <c r="K3006" s="6" t="s">
        <v>4478</v>
      </c>
    </row>
    <row r="3007" spans="1:11" x14ac:dyDescent="0.3">
      <c r="A3007" s="5" t="str">
        <f t="shared" si="46"/>
        <v/>
      </c>
      <c r="B3007" t="s">
        <v>69</v>
      </c>
      <c r="C3007" t="s">
        <v>82</v>
      </c>
      <c r="D3007" s="8" t="s">
        <v>496</v>
      </c>
      <c r="E3007">
        <v>6</v>
      </c>
      <c r="F3007">
        <v>0.85303634405136108</v>
      </c>
      <c r="G3007">
        <v>0.86523890495300293</v>
      </c>
      <c r="H3007">
        <v>3.9446433074772358E-3</v>
      </c>
      <c r="I3007">
        <v>74.98660784659306</v>
      </c>
      <c r="J3007">
        <v>1</v>
      </c>
      <c r="K3007" s="6" t="s">
        <v>4479</v>
      </c>
    </row>
    <row r="3008" spans="1:11" x14ac:dyDescent="0.3">
      <c r="A3008" s="5" t="str">
        <f t="shared" si="46"/>
        <v/>
      </c>
      <c r="B3008" t="s">
        <v>69</v>
      </c>
      <c r="C3008" t="s">
        <v>82</v>
      </c>
      <c r="D3008" s="8" t="s">
        <v>496</v>
      </c>
      <c r="E3008">
        <v>7</v>
      </c>
      <c r="F3008">
        <v>0.86019271612167358</v>
      </c>
      <c r="G3008">
        <v>0.87133246660232544</v>
      </c>
      <c r="H3008">
        <v>3.8110904861241579E-3</v>
      </c>
      <c r="I3008">
        <v>74.839992709770527</v>
      </c>
      <c r="J3008">
        <v>1</v>
      </c>
      <c r="K3008" s="6" t="s">
        <v>4480</v>
      </c>
    </row>
    <row r="3009" spans="1:11" x14ac:dyDescent="0.3">
      <c r="A3009" s="5" t="str">
        <f t="shared" si="46"/>
        <v/>
      </c>
      <c r="B3009" t="s">
        <v>69</v>
      </c>
      <c r="C3009" t="s">
        <v>82</v>
      </c>
      <c r="D3009" s="8" t="s">
        <v>496</v>
      </c>
      <c r="E3009">
        <v>8</v>
      </c>
      <c r="F3009">
        <v>0.95258796215057373</v>
      </c>
      <c r="G3009">
        <v>0.97131818532943726</v>
      </c>
      <c r="H3009">
        <v>4.2061787098646164E-3</v>
      </c>
      <c r="I3009">
        <v>74.858970447108305</v>
      </c>
      <c r="J3009">
        <v>1</v>
      </c>
      <c r="K3009" s="6" t="s">
        <v>4481</v>
      </c>
    </row>
    <row r="3010" spans="1:11" x14ac:dyDescent="0.3">
      <c r="A3010" s="5" t="str">
        <f t="shared" ref="A3010:A3073" si="47">IF(AND(category = B3010, subcategory=C3010, reportdate = D3010), E3010, "")</f>
        <v/>
      </c>
      <c r="B3010" t="s">
        <v>69</v>
      </c>
      <c r="C3010" t="s">
        <v>82</v>
      </c>
      <c r="D3010" s="8" t="s">
        <v>496</v>
      </c>
      <c r="E3010">
        <v>9</v>
      </c>
      <c r="F3010">
        <v>1.1292991638183594</v>
      </c>
      <c r="G3010">
        <v>1.1381365060806274</v>
      </c>
      <c r="H3010">
        <v>4.952926654368639E-3</v>
      </c>
      <c r="I3010">
        <v>76.603207209479748</v>
      </c>
      <c r="J3010">
        <v>1</v>
      </c>
      <c r="K3010" s="6" t="s">
        <v>4482</v>
      </c>
    </row>
    <row r="3011" spans="1:11" x14ac:dyDescent="0.3">
      <c r="A3011" s="5" t="str">
        <f t="shared" si="47"/>
        <v/>
      </c>
      <c r="B3011" t="s">
        <v>69</v>
      </c>
      <c r="C3011" t="s">
        <v>82</v>
      </c>
      <c r="D3011" s="8" t="s">
        <v>496</v>
      </c>
      <c r="E3011">
        <v>10</v>
      </c>
      <c r="F3011">
        <v>1.3520990610122681</v>
      </c>
      <c r="G3011">
        <v>1.3619706630706787</v>
      </c>
      <c r="H3011">
        <v>5.5337077938020229E-3</v>
      </c>
      <c r="I3011">
        <v>80.920313204939362</v>
      </c>
      <c r="J3011">
        <v>1</v>
      </c>
      <c r="K3011" s="6" t="s">
        <v>4483</v>
      </c>
    </row>
    <row r="3012" spans="1:11" x14ac:dyDescent="0.3">
      <c r="A3012" s="5" t="str">
        <f t="shared" si="47"/>
        <v/>
      </c>
      <c r="B3012" t="s">
        <v>69</v>
      </c>
      <c r="C3012" t="s">
        <v>82</v>
      </c>
      <c r="D3012" s="8" t="s">
        <v>496</v>
      </c>
      <c r="E3012">
        <v>11</v>
      </c>
      <c r="F3012">
        <v>1.7001900672912598</v>
      </c>
      <c r="G3012">
        <v>1.6964293718338013</v>
      </c>
      <c r="H3012">
        <v>3.8370911497622728E-3</v>
      </c>
      <c r="I3012">
        <v>86.162867932509855</v>
      </c>
      <c r="J3012">
        <v>1</v>
      </c>
      <c r="K3012" s="6" t="s">
        <v>4484</v>
      </c>
    </row>
    <row r="3013" spans="1:11" x14ac:dyDescent="0.3">
      <c r="A3013" s="5" t="str">
        <f t="shared" si="47"/>
        <v/>
      </c>
      <c r="B3013" t="s">
        <v>69</v>
      </c>
      <c r="C3013" t="s">
        <v>82</v>
      </c>
      <c r="D3013" s="8" t="s">
        <v>496</v>
      </c>
      <c r="E3013">
        <v>12</v>
      </c>
      <c r="F3013">
        <v>2.1298491954803467</v>
      </c>
      <c r="G3013">
        <v>2.1336100101470947</v>
      </c>
      <c r="H3013">
        <v>3.8370911497622728E-3</v>
      </c>
      <c r="I3013">
        <v>90.450565876904761</v>
      </c>
      <c r="J3013">
        <v>1</v>
      </c>
      <c r="K3013" s="6" t="s">
        <v>4485</v>
      </c>
    </row>
    <row r="3014" spans="1:11" x14ac:dyDescent="0.3">
      <c r="A3014" s="5" t="str">
        <f t="shared" si="47"/>
        <v/>
      </c>
      <c r="B3014" t="s">
        <v>69</v>
      </c>
      <c r="C3014" t="s">
        <v>82</v>
      </c>
      <c r="D3014" s="8" t="s">
        <v>496</v>
      </c>
      <c r="E3014">
        <v>13</v>
      </c>
      <c r="F3014">
        <v>2.6080930233001709</v>
      </c>
      <c r="G3014">
        <v>2.6366443634033203</v>
      </c>
      <c r="H3014">
        <v>7.7872090041637421E-3</v>
      </c>
      <c r="I3014">
        <v>94.349355979475092</v>
      </c>
      <c r="J3014">
        <v>1</v>
      </c>
      <c r="K3014" s="6" t="s">
        <v>4486</v>
      </c>
    </row>
    <row r="3015" spans="1:11" x14ac:dyDescent="0.3">
      <c r="A3015" s="5" t="str">
        <f t="shared" si="47"/>
        <v/>
      </c>
      <c r="B3015" t="s">
        <v>69</v>
      </c>
      <c r="C3015" t="s">
        <v>82</v>
      </c>
      <c r="D3015" s="8" t="s">
        <v>496</v>
      </c>
      <c r="E3015">
        <v>14</v>
      </c>
      <c r="F3015">
        <v>2.9897150993347168</v>
      </c>
      <c r="G3015">
        <v>2.8175461292266846</v>
      </c>
      <c r="H3015">
        <v>8.5853720083832741E-3</v>
      </c>
      <c r="I3015">
        <v>98.62217270490315</v>
      </c>
      <c r="J3015">
        <v>0.5</v>
      </c>
      <c r="K3015" s="6" t="s">
        <v>4487</v>
      </c>
    </row>
    <row r="3016" spans="1:11" x14ac:dyDescent="0.3">
      <c r="A3016" s="5" t="str">
        <f t="shared" si="47"/>
        <v/>
      </c>
      <c r="B3016" t="s">
        <v>69</v>
      </c>
      <c r="C3016" t="s">
        <v>82</v>
      </c>
      <c r="D3016" s="8" t="s">
        <v>496</v>
      </c>
      <c r="E3016">
        <v>15</v>
      </c>
      <c r="F3016">
        <v>3.1987121105194092</v>
      </c>
      <c r="G3016">
        <v>2.2065856456756592</v>
      </c>
      <c r="H3016">
        <v>9.393773041665554E-3</v>
      </c>
      <c r="I3016">
        <v>100.2005403050553</v>
      </c>
      <c r="J3016">
        <v>1</v>
      </c>
      <c r="K3016" s="6" t="s">
        <v>4488</v>
      </c>
    </row>
    <row r="3017" spans="1:11" x14ac:dyDescent="0.3">
      <c r="A3017" s="5" t="str">
        <f t="shared" si="47"/>
        <v/>
      </c>
      <c r="B3017" t="s">
        <v>69</v>
      </c>
      <c r="C3017" t="s">
        <v>82</v>
      </c>
      <c r="D3017" s="8" t="s">
        <v>496</v>
      </c>
      <c r="E3017">
        <v>16</v>
      </c>
      <c r="F3017">
        <v>3.2985880374908447</v>
      </c>
      <c r="G3017">
        <v>2.7679638862609863</v>
      </c>
      <c r="H3017">
        <v>9.2815151438117027E-3</v>
      </c>
      <c r="I3017">
        <v>101.34089518719323</v>
      </c>
      <c r="J3017">
        <v>1</v>
      </c>
      <c r="K3017" s="6" t="s">
        <v>4489</v>
      </c>
    </row>
    <row r="3018" spans="1:11" x14ac:dyDescent="0.3">
      <c r="A3018" s="5" t="str">
        <f t="shared" si="47"/>
        <v/>
      </c>
      <c r="B3018" t="s">
        <v>69</v>
      </c>
      <c r="C3018" t="s">
        <v>82</v>
      </c>
      <c r="D3018" s="8" t="s">
        <v>496</v>
      </c>
      <c r="E3018">
        <v>17</v>
      </c>
      <c r="F3018">
        <v>3.2605342864990234</v>
      </c>
      <c r="G3018">
        <v>2.92759108543396</v>
      </c>
      <c r="H3018">
        <v>9.0842572972178459E-3</v>
      </c>
      <c r="I3018">
        <v>97.564565137547405</v>
      </c>
      <c r="J3018">
        <v>1</v>
      </c>
      <c r="K3018" s="6" t="s">
        <v>4490</v>
      </c>
    </row>
    <row r="3019" spans="1:11" x14ac:dyDescent="0.3">
      <c r="A3019" s="5" t="str">
        <f t="shared" si="47"/>
        <v/>
      </c>
      <c r="B3019" t="s">
        <v>69</v>
      </c>
      <c r="C3019" t="s">
        <v>82</v>
      </c>
      <c r="D3019" s="8" t="s">
        <v>496</v>
      </c>
      <c r="E3019">
        <v>18</v>
      </c>
      <c r="F3019">
        <v>3.193096399307251</v>
      </c>
      <c r="G3019">
        <v>3.0495333671569824</v>
      </c>
      <c r="H3019">
        <v>8.7724383920431137E-3</v>
      </c>
      <c r="I3019">
        <v>93.710977252109785</v>
      </c>
      <c r="J3019">
        <v>0.5</v>
      </c>
      <c r="K3019" s="6" t="s">
        <v>4491</v>
      </c>
    </row>
    <row r="3020" spans="1:11" x14ac:dyDescent="0.3">
      <c r="A3020" s="5" t="str">
        <f t="shared" si="47"/>
        <v/>
      </c>
      <c r="B3020" t="s">
        <v>69</v>
      </c>
      <c r="C3020" t="s">
        <v>82</v>
      </c>
      <c r="D3020" s="8" t="s">
        <v>496</v>
      </c>
      <c r="E3020">
        <v>19</v>
      </c>
      <c r="F3020">
        <v>3.0139331817626953</v>
      </c>
      <c r="G3020">
        <v>3.3338162899017334</v>
      </c>
      <c r="H3020">
        <v>8.6633246392011642E-3</v>
      </c>
      <c r="I3020">
        <v>90.956640309825971</v>
      </c>
      <c r="J3020">
        <v>1</v>
      </c>
      <c r="K3020" s="6" t="s">
        <v>4492</v>
      </c>
    </row>
    <row r="3021" spans="1:11" x14ac:dyDescent="0.3">
      <c r="A3021" s="5" t="str">
        <f t="shared" si="47"/>
        <v/>
      </c>
      <c r="B3021" t="s">
        <v>69</v>
      </c>
      <c r="C3021" t="s">
        <v>82</v>
      </c>
      <c r="D3021" s="8" t="s">
        <v>496</v>
      </c>
      <c r="E3021">
        <v>20</v>
      </c>
      <c r="F3021">
        <v>2.7572667598724365</v>
      </c>
      <c r="G3021">
        <v>2.9490549564361572</v>
      </c>
      <c r="H3021">
        <v>8.3072734996676445E-3</v>
      </c>
      <c r="I3021">
        <v>88.204951011863571</v>
      </c>
      <c r="J3021">
        <v>1</v>
      </c>
      <c r="K3021" s="6" t="s">
        <v>4493</v>
      </c>
    </row>
    <row r="3022" spans="1:11" x14ac:dyDescent="0.3">
      <c r="A3022" s="5" t="str">
        <f t="shared" si="47"/>
        <v/>
      </c>
      <c r="B3022" t="s">
        <v>69</v>
      </c>
      <c r="C3022" t="s">
        <v>82</v>
      </c>
      <c r="D3022" s="8" t="s">
        <v>496</v>
      </c>
      <c r="E3022">
        <v>21</v>
      </c>
      <c r="F3022">
        <v>2.6372222900390625</v>
      </c>
      <c r="G3022">
        <v>2.7569959163665771</v>
      </c>
      <c r="H3022">
        <v>8.0443443730473518E-3</v>
      </c>
      <c r="I3022">
        <v>85.218964920089434</v>
      </c>
      <c r="J3022">
        <v>1</v>
      </c>
      <c r="K3022" s="6" t="s">
        <v>4494</v>
      </c>
    </row>
    <row r="3023" spans="1:11" x14ac:dyDescent="0.3">
      <c r="A3023" s="5" t="str">
        <f t="shared" si="47"/>
        <v/>
      </c>
      <c r="B3023" t="s">
        <v>69</v>
      </c>
      <c r="C3023" t="s">
        <v>82</v>
      </c>
      <c r="D3023" s="8" t="s">
        <v>496</v>
      </c>
      <c r="E3023">
        <v>22</v>
      </c>
      <c r="F3023">
        <v>2.4377536773681641</v>
      </c>
      <c r="G3023">
        <v>2.5308465957641602</v>
      </c>
      <c r="H3023">
        <v>7.7346237376332283E-3</v>
      </c>
      <c r="I3023">
        <v>83.104060129752128</v>
      </c>
      <c r="J3023">
        <v>1</v>
      </c>
      <c r="K3023" s="6" t="s">
        <v>4495</v>
      </c>
    </row>
    <row r="3024" spans="1:11" x14ac:dyDescent="0.3">
      <c r="A3024" s="5" t="str">
        <f t="shared" si="47"/>
        <v/>
      </c>
      <c r="B3024" t="s">
        <v>69</v>
      </c>
      <c r="C3024" t="s">
        <v>82</v>
      </c>
      <c r="D3024" s="8" t="s">
        <v>496</v>
      </c>
      <c r="E3024">
        <v>23</v>
      </c>
      <c r="F3024">
        <v>2.1485645771026611</v>
      </c>
      <c r="G3024">
        <v>2.2033143043518066</v>
      </c>
      <c r="H3024">
        <v>7.5452988967299461E-3</v>
      </c>
      <c r="I3024">
        <v>81.553850091636733</v>
      </c>
      <c r="J3024">
        <v>1</v>
      </c>
      <c r="K3024" s="6" t="s">
        <v>4496</v>
      </c>
    </row>
    <row r="3025" spans="1:11" x14ac:dyDescent="0.3">
      <c r="A3025" s="5" t="str">
        <f t="shared" si="47"/>
        <v/>
      </c>
      <c r="B3025" t="s">
        <v>69</v>
      </c>
      <c r="C3025" t="s">
        <v>82</v>
      </c>
      <c r="D3025" s="8" t="s">
        <v>496</v>
      </c>
      <c r="E3025">
        <v>24</v>
      </c>
      <c r="F3025">
        <v>1.8081774711608887</v>
      </c>
      <c r="G3025">
        <v>1.8604166507720947</v>
      </c>
      <c r="H3025">
        <v>7.142568938434124E-3</v>
      </c>
      <c r="I3025">
        <v>80.367140142027949</v>
      </c>
      <c r="J3025">
        <v>1</v>
      </c>
      <c r="K3025" s="6" t="s">
        <v>4497</v>
      </c>
    </row>
    <row r="3026" spans="1:11" x14ac:dyDescent="0.3">
      <c r="A3026" s="5" t="str">
        <f t="shared" si="47"/>
        <v/>
      </c>
      <c r="B3026" t="s">
        <v>69</v>
      </c>
      <c r="C3026" t="s">
        <v>82</v>
      </c>
      <c r="D3026" s="8" t="s">
        <v>497</v>
      </c>
      <c r="E3026">
        <v>1</v>
      </c>
      <c r="F3026">
        <v>1.2891045808792114</v>
      </c>
      <c r="G3026">
        <v>1.2735439538955688</v>
      </c>
      <c r="H3026">
        <v>7.161193061619997E-3</v>
      </c>
      <c r="I3026">
        <v>77.752926661918494</v>
      </c>
      <c r="J3026">
        <v>1</v>
      </c>
      <c r="K3026" s="6" t="s">
        <v>4498</v>
      </c>
    </row>
    <row r="3027" spans="1:11" x14ac:dyDescent="0.3">
      <c r="A3027" s="5" t="str">
        <f t="shared" si="47"/>
        <v/>
      </c>
      <c r="B3027" t="s">
        <v>69</v>
      </c>
      <c r="C3027" t="s">
        <v>82</v>
      </c>
      <c r="D3027" s="8" t="s">
        <v>497</v>
      </c>
      <c r="E3027">
        <v>2</v>
      </c>
      <c r="F3027">
        <v>1.0852969884872437</v>
      </c>
      <c r="G3027">
        <v>1.0824416875839233</v>
      </c>
      <c r="H3027">
        <v>6.5330499783158302E-3</v>
      </c>
      <c r="I3027">
        <v>77.188935414597822</v>
      </c>
      <c r="J3027">
        <v>1</v>
      </c>
      <c r="K3027" s="6" t="s">
        <v>4499</v>
      </c>
    </row>
    <row r="3028" spans="1:11" x14ac:dyDescent="0.3">
      <c r="A3028" s="5" t="str">
        <f t="shared" si="47"/>
        <v/>
      </c>
      <c r="B3028" t="s">
        <v>69</v>
      </c>
      <c r="C3028" t="s">
        <v>82</v>
      </c>
      <c r="D3028" s="8" t="s">
        <v>497</v>
      </c>
      <c r="E3028">
        <v>3</v>
      </c>
      <c r="F3028">
        <v>0.94149643182754517</v>
      </c>
      <c r="G3028">
        <v>0.93602848052978516</v>
      </c>
      <c r="H3028">
        <v>5.8530648238956928E-3</v>
      </c>
      <c r="I3028">
        <v>75.737432429941109</v>
      </c>
      <c r="J3028">
        <v>1</v>
      </c>
      <c r="K3028" s="6" t="s">
        <v>4500</v>
      </c>
    </row>
    <row r="3029" spans="1:11" x14ac:dyDescent="0.3">
      <c r="A3029" s="5" t="str">
        <f t="shared" si="47"/>
        <v/>
      </c>
      <c r="B3029" t="s">
        <v>69</v>
      </c>
      <c r="C3029" t="s">
        <v>82</v>
      </c>
      <c r="D3029" s="8" t="s">
        <v>497</v>
      </c>
      <c r="E3029">
        <v>4</v>
      </c>
      <c r="F3029">
        <v>0.83898437023162842</v>
      </c>
      <c r="G3029">
        <v>0.82676488161087036</v>
      </c>
      <c r="H3029">
        <v>5.2926926873624325E-3</v>
      </c>
      <c r="I3029">
        <v>75.031210190810597</v>
      </c>
      <c r="J3029">
        <v>1</v>
      </c>
      <c r="K3029" s="6" t="s">
        <v>4501</v>
      </c>
    </row>
    <row r="3030" spans="1:11" x14ac:dyDescent="0.3">
      <c r="A3030" s="5" t="str">
        <f t="shared" si="47"/>
        <v/>
      </c>
      <c r="B3030" t="s">
        <v>69</v>
      </c>
      <c r="C3030" t="s">
        <v>82</v>
      </c>
      <c r="D3030" s="8" t="s">
        <v>497</v>
      </c>
      <c r="E3030">
        <v>5</v>
      </c>
      <c r="F3030">
        <v>0.76925694942474365</v>
      </c>
      <c r="G3030">
        <v>0.75576537847518921</v>
      </c>
      <c r="H3030">
        <v>4.7474480234086514E-3</v>
      </c>
      <c r="I3030">
        <v>74.240419417337634</v>
      </c>
      <c r="J3030">
        <v>1</v>
      </c>
      <c r="K3030" s="6" t="s">
        <v>4502</v>
      </c>
    </row>
    <row r="3031" spans="1:11" x14ac:dyDescent="0.3">
      <c r="A3031" s="5" t="str">
        <f t="shared" si="47"/>
        <v/>
      </c>
      <c r="B3031" t="s">
        <v>69</v>
      </c>
      <c r="C3031" t="s">
        <v>82</v>
      </c>
      <c r="D3031" s="8" t="s">
        <v>497</v>
      </c>
      <c r="E3031">
        <v>6</v>
      </c>
      <c r="F3031">
        <v>0.72183537483215332</v>
      </c>
      <c r="G3031">
        <v>0.71684694290161133</v>
      </c>
      <c r="H3031">
        <v>4.252915270626545E-3</v>
      </c>
      <c r="I3031">
        <v>73.928641863469338</v>
      </c>
      <c r="J3031">
        <v>1</v>
      </c>
      <c r="K3031" s="6" t="s">
        <v>4503</v>
      </c>
    </row>
    <row r="3032" spans="1:11" x14ac:dyDescent="0.3">
      <c r="A3032" s="5" t="str">
        <f t="shared" si="47"/>
        <v/>
      </c>
      <c r="B3032" t="s">
        <v>69</v>
      </c>
      <c r="C3032" t="s">
        <v>82</v>
      </c>
      <c r="D3032" s="8" t="s">
        <v>497</v>
      </c>
      <c r="E3032">
        <v>7</v>
      </c>
      <c r="F3032">
        <v>0.71992862224578857</v>
      </c>
      <c r="G3032">
        <v>0.71225088834762573</v>
      </c>
      <c r="H3032">
        <v>4.0048630908131599E-3</v>
      </c>
      <c r="I3032">
        <v>73.144571879226618</v>
      </c>
      <c r="J3032">
        <v>1</v>
      </c>
      <c r="K3032" s="6" t="s">
        <v>4504</v>
      </c>
    </row>
    <row r="3033" spans="1:11" x14ac:dyDescent="0.3">
      <c r="A3033" s="5" t="str">
        <f t="shared" si="47"/>
        <v/>
      </c>
      <c r="B3033" t="s">
        <v>69</v>
      </c>
      <c r="C3033" t="s">
        <v>82</v>
      </c>
      <c r="D3033" s="8" t="s">
        <v>497</v>
      </c>
      <c r="E3033">
        <v>8</v>
      </c>
      <c r="F3033">
        <v>0.80232477188110352</v>
      </c>
      <c r="G3033">
        <v>0.788612961769104</v>
      </c>
      <c r="H3033">
        <v>4.4066975824534893E-3</v>
      </c>
      <c r="I3033">
        <v>73.047141743803778</v>
      </c>
      <c r="J3033">
        <v>1</v>
      </c>
      <c r="K3033" s="6" t="s">
        <v>4505</v>
      </c>
    </row>
    <row r="3034" spans="1:11" x14ac:dyDescent="0.3">
      <c r="A3034" s="5" t="str">
        <f t="shared" si="47"/>
        <v/>
      </c>
      <c r="B3034" t="s">
        <v>69</v>
      </c>
      <c r="C3034" t="s">
        <v>82</v>
      </c>
      <c r="D3034" s="8" t="s">
        <v>497</v>
      </c>
      <c r="E3034">
        <v>9</v>
      </c>
      <c r="F3034">
        <v>0.98613184690475464</v>
      </c>
      <c r="G3034">
        <v>0.97484493255615234</v>
      </c>
      <c r="H3034">
        <v>5.3900987841188908E-3</v>
      </c>
      <c r="I3034">
        <v>75.402985936451685</v>
      </c>
      <c r="J3034">
        <v>1</v>
      </c>
      <c r="K3034" s="6" t="s">
        <v>4506</v>
      </c>
    </row>
    <row r="3035" spans="1:11" x14ac:dyDescent="0.3">
      <c r="A3035" s="5" t="str">
        <f t="shared" si="47"/>
        <v/>
      </c>
      <c r="B3035" t="s">
        <v>69</v>
      </c>
      <c r="C3035" t="s">
        <v>82</v>
      </c>
      <c r="D3035" s="8" t="s">
        <v>497</v>
      </c>
      <c r="E3035">
        <v>10</v>
      </c>
      <c r="F3035">
        <v>1.2716594934463501</v>
      </c>
      <c r="G3035">
        <v>1.2682304382324219</v>
      </c>
      <c r="H3035">
        <v>6.657828576862812E-3</v>
      </c>
      <c r="I3035">
        <v>80.738765676262418</v>
      </c>
      <c r="J3035">
        <v>1</v>
      </c>
      <c r="K3035" s="6" t="s">
        <v>4507</v>
      </c>
    </row>
    <row r="3036" spans="1:11" x14ac:dyDescent="0.3">
      <c r="A3036" s="5" t="str">
        <f t="shared" si="47"/>
        <v/>
      </c>
      <c r="B3036" t="s">
        <v>69</v>
      </c>
      <c r="C3036" t="s">
        <v>82</v>
      </c>
      <c r="D3036" s="8" t="s">
        <v>497</v>
      </c>
      <c r="E3036">
        <v>11</v>
      </c>
      <c r="F3036">
        <v>1.6804944276809692</v>
      </c>
      <c r="G3036">
        <v>1.6694403886795044</v>
      </c>
      <c r="H3036">
        <v>7.9276422038674355E-3</v>
      </c>
      <c r="I3036">
        <v>87.919054862931304</v>
      </c>
      <c r="J3036">
        <v>1</v>
      </c>
      <c r="K3036" s="6" t="s">
        <v>4508</v>
      </c>
    </row>
    <row r="3037" spans="1:11" x14ac:dyDescent="0.3">
      <c r="A3037" s="5" t="str">
        <f t="shared" si="47"/>
        <v/>
      </c>
      <c r="B3037" t="s">
        <v>69</v>
      </c>
      <c r="C3037" t="s">
        <v>82</v>
      </c>
      <c r="D3037" s="8" t="s">
        <v>497</v>
      </c>
      <c r="E3037">
        <v>12</v>
      </c>
      <c r="F3037">
        <v>2.1886935234069824</v>
      </c>
      <c r="G3037">
        <v>2.138808012008667</v>
      </c>
      <c r="H3037">
        <v>8.8896062225103378E-3</v>
      </c>
      <c r="I3037">
        <v>94.695682541993264</v>
      </c>
      <c r="J3037">
        <v>1</v>
      </c>
      <c r="K3037" s="6" t="s">
        <v>4509</v>
      </c>
    </row>
    <row r="3038" spans="1:11" x14ac:dyDescent="0.3">
      <c r="A3038" s="5" t="str">
        <f t="shared" si="47"/>
        <v/>
      </c>
      <c r="B3038" t="s">
        <v>69</v>
      </c>
      <c r="C3038" t="s">
        <v>82</v>
      </c>
      <c r="D3038" s="8" t="s">
        <v>497</v>
      </c>
      <c r="E3038">
        <v>13</v>
      </c>
      <c r="F3038">
        <v>2.6472373008728027</v>
      </c>
      <c r="G3038">
        <v>2.6250388622283936</v>
      </c>
      <c r="H3038">
        <v>9.2885643243789673E-3</v>
      </c>
      <c r="I3038">
        <v>97.155591000721387</v>
      </c>
      <c r="J3038">
        <v>1</v>
      </c>
      <c r="K3038" s="6" t="s">
        <v>4510</v>
      </c>
    </row>
    <row r="3039" spans="1:11" x14ac:dyDescent="0.3">
      <c r="A3039" s="5" t="str">
        <f t="shared" si="47"/>
        <v/>
      </c>
      <c r="B3039" t="s">
        <v>69</v>
      </c>
      <c r="C3039" t="s">
        <v>82</v>
      </c>
      <c r="D3039" s="8" t="s">
        <v>497</v>
      </c>
      <c r="E3039">
        <v>14</v>
      </c>
      <c r="F3039">
        <v>3.0692312717437744</v>
      </c>
      <c r="G3039">
        <v>3.0509355068206787</v>
      </c>
      <c r="H3039">
        <v>8.4805125370621681E-3</v>
      </c>
      <c r="I3039">
        <v>100.05408923705102</v>
      </c>
      <c r="J3039">
        <v>1</v>
      </c>
      <c r="K3039" s="6" t="s">
        <v>4511</v>
      </c>
    </row>
    <row r="3040" spans="1:11" x14ac:dyDescent="0.3">
      <c r="A3040" s="5" t="str">
        <f t="shared" si="47"/>
        <v/>
      </c>
      <c r="B3040" t="s">
        <v>69</v>
      </c>
      <c r="C3040" t="s">
        <v>82</v>
      </c>
      <c r="D3040" s="8" t="s">
        <v>497</v>
      </c>
      <c r="E3040">
        <v>15</v>
      </c>
      <c r="F3040">
        <v>3.3536572456359863</v>
      </c>
      <c r="G3040">
        <v>3.3722834587097168</v>
      </c>
      <c r="H3040">
        <v>4.4162189587950706E-3</v>
      </c>
      <c r="I3040">
        <v>103.35698871637136</v>
      </c>
      <c r="J3040">
        <v>1</v>
      </c>
      <c r="K3040" s="6" t="s">
        <v>4512</v>
      </c>
    </row>
    <row r="3041" spans="1:11" x14ac:dyDescent="0.3">
      <c r="A3041" s="5" t="str">
        <f t="shared" si="47"/>
        <v/>
      </c>
      <c r="B3041" t="s">
        <v>69</v>
      </c>
      <c r="C3041" t="s">
        <v>82</v>
      </c>
      <c r="D3041" s="8" t="s">
        <v>497</v>
      </c>
      <c r="E3041">
        <v>16</v>
      </c>
      <c r="F3041">
        <v>3.5574874877929688</v>
      </c>
      <c r="G3041">
        <v>3.5388612747192383</v>
      </c>
      <c r="H3041">
        <v>4.4162189587950706E-3</v>
      </c>
      <c r="I3041">
        <v>106.13839026554317</v>
      </c>
      <c r="J3041">
        <v>1</v>
      </c>
      <c r="K3041" s="6" t="s">
        <v>4513</v>
      </c>
    </row>
    <row r="3042" spans="1:11" x14ac:dyDescent="0.3">
      <c r="A3042" s="5" t="str">
        <f t="shared" si="47"/>
        <v/>
      </c>
      <c r="B3042" t="s">
        <v>69</v>
      </c>
      <c r="C3042" t="s">
        <v>82</v>
      </c>
      <c r="D3042" s="8" t="s">
        <v>497</v>
      </c>
      <c r="E3042">
        <v>17</v>
      </c>
      <c r="F3042">
        <v>3.6179726123809814</v>
      </c>
      <c r="G3042">
        <v>3.5989084243774414</v>
      </c>
      <c r="H3042">
        <v>8.3969980478286743E-3</v>
      </c>
      <c r="I3042">
        <v>107.44465848747241</v>
      </c>
      <c r="J3042">
        <v>1</v>
      </c>
      <c r="K3042" s="6" t="s">
        <v>4514</v>
      </c>
    </row>
    <row r="3043" spans="1:11" x14ac:dyDescent="0.3">
      <c r="A3043" s="5" t="str">
        <f t="shared" si="47"/>
        <v/>
      </c>
      <c r="B3043" t="s">
        <v>69</v>
      </c>
      <c r="C3043" t="s">
        <v>82</v>
      </c>
      <c r="D3043" s="8" t="s">
        <v>497</v>
      </c>
      <c r="E3043">
        <v>18</v>
      </c>
      <c r="F3043">
        <v>3.5806059837341309</v>
      </c>
      <c r="G3043">
        <v>3.1842963695526123</v>
      </c>
      <c r="H3043">
        <v>9.4631379470229149E-3</v>
      </c>
      <c r="I3043">
        <v>107.41902360338786</v>
      </c>
      <c r="J3043">
        <v>0.5</v>
      </c>
      <c r="K3043" s="6" t="s">
        <v>4515</v>
      </c>
    </row>
    <row r="3044" spans="1:11" x14ac:dyDescent="0.3">
      <c r="A3044" s="5" t="str">
        <f t="shared" si="47"/>
        <v/>
      </c>
      <c r="B3044" t="s">
        <v>69</v>
      </c>
      <c r="C3044" t="s">
        <v>82</v>
      </c>
      <c r="D3044" s="8" t="s">
        <v>497</v>
      </c>
      <c r="E3044">
        <v>19</v>
      </c>
      <c r="F3044">
        <v>3.4252660274505615</v>
      </c>
      <c r="G3044">
        <v>2.4917728900909424</v>
      </c>
      <c r="H3044">
        <v>1.0071543045341969E-2</v>
      </c>
      <c r="I3044">
        <v>105.85550450092316</v>
      </c>
      <c r="J3044">
        <v>1</v>
      </c>
      <c r="K3044" s="6" t="s">
        <v>4516</v>
      </c>
    </row>
    <row r="3045" spans="1:11" x14ac:dyDescent="0.3">
      <c r="A3045" s="5" t="str">
        <f t="shared" si="47"/>
        <v/>
      </c>
      <c r="B3045" t="s">
        <v>69</v>
      </c>
      <c r="C3045" t="s">
        <v>82</v>
      </c>
      <c r="D3045" s="8" t="s">
        <v>497</v>
      </c>
      <c r="E3045">
        <v>20</v>
      </c>
      <c r="F3045">
        <v>3.1971557140350342</v>
      </c>
      <c r="G3045">
        <v>2.6970009803771973</v>
      </c>
      <c r="H3045">
        <v>9.7967125475406647E-3</v>
      </c>
      <c r="I3045">
        <v>102.93448435758712</v>
      </c>
      <c r="J3045">
        <v>1</v>
      </c>
      <c r="K3045" s="6" t="s">
        <v>4517</v>
      </c>
    </row>
    <row r="3046" spans="1:11" x14ac:dyDescent="0.3">
      <c r="A3046" s="5" t="str">
        <f t="shared" si="47"/>
        <v/>
      </c>
      <c r="B3046" t="s">
        <v>69</v>
      </c>
      <c r="C3046" t="s">
        <v>82</v>
      </c>
      <c r="D3046" s="8" t="s">
        <v>497</v>
      </c>
      <c r="E3046">
        <v>21</v>
      </c>
      <c r="F3046">
        <v>3.0110921859741211</v>
      </c>
      <c r="G3046">
        <v>3.0282106399536133</v>
      </c>
      <c r="H3046">
        <v>9.3266172334551811E-3</v>
      </c>
      <c r="I3046">
        <v>96.608916452135588</v>
      </c>
      <c r="J3046">
        <v>0.5</v>
      </c>
      <c r="K3046" s="6" t="s">
        <v>4518</v>
      </c>
    </row>
    <row r="3047" spans="1:11" x14ac:dyDescent="0.3">
      <c r="A3047" s="5" t="str">
        <f t="shared" si="47"/>
        <v/>
      </c>
      <c r="B3047" t="s">
        <v>69</v>
      </c>
      <c r="C3047" t="s">
        <v>82</v>
      </c>
      <c r="D3047" s="8" t="s">
        <v>497</v>
      </c>
      <c r="E3047">
        <v>22</v>
      </c>
      <c r="F3047">
        <v>2.7556905746459961</v>
      </c>
      <c r="G3047">
        <v>3.0401160717010498</v>
      </c>
      <c r="H3047">
        <v>9.1316560283303261E-3</v>
      </c>
      <c r="I3047">
        <v>91.939963171981631</v>
      </c>
      <c r="J3047">
        <v>1</v>
      </c>
      <c r="K3047" s="6" t="s">
        <v>4519</v>
      </c>
    </row>
    <row r="3048" spans="1:11" x14ac:dyDescent="0.3">
      <c r="A3048" s="5" t="str">
        <f t="shared" si="47"/>
        <v/>
      </c>
      <c r="B3048" t="s">
        <v>69</v>
      </c>
      <c r="C3048" t="s">
        <v>82</v>
      </c>
      <c r="D3048" s="8" t="s">
        <v>497</v>
      </c>
      <c r="E3048">
        <v>23</v>
      </c>
      <c r="F3048">
        <v>2.4637546539306641</v>
      </c>
      <c r="G3048">
        <v>2.6349623203277588</v>
      </c>
      <c r="H3048">
        <v>8.7749660015106201E-3</v>
      </c>
      <c r="I3048">
        <v>89.449075374968871</v>
      </c>
      <c r="J3048">
        <v>1</v>
      </c>
      <c r="K3048" s="6" t="s">
        <v>4520</v>
      </c>
    </row>
    <row r="3049" spans="1:11" x14ac:dyDescent="0.3">
      <c r="A3049" s="5" t="str">
        <f t="shared" si="47"/>
        <v/>
      </c>
      <c r="B3049" t="s">
        <v>69</v>
      </c>
      <c r="C3049" t="s">
        <v>82</v>
      </c>
      <c r="D3049" s="8" t="s">
        <v>497</v>
      </c>
      <c r="E3049">
        <v>24</v>
      </c>
      <c r="F3049">
        <v>2.13934326171875</v>
      </c>
      <c r="G3049">
        <v>2.2635962963104248</v>
      </c>
      <c r="H3049">
        <v>8.3237485960125923E-3</v>
      </c>
      <c r="I3049">
        <v>87.600395914582393</v>
      </c>
      <c r="J3049">
        <v>1</v>
      </c>
      <c r="K3049" s="6" t="s">
        <v>4521</v>
      </c>
    </row>
    <row r="3050" spans="1:11" x14ac:dyDescent="0.3">
      <c r="A3050" s="5" t="str">
        <f t="shared" si="47"/>
        <v/>
      </c>
      <c r="B3050" t="s">
        <v>69</v>
      </c>
      <c r="C3050" t="s">
        <v>82</v>
      </c>
      <c r="D3050" s="8" t="s">
        <v>498</v>
      </c>
      <c r="E3050">
        <v>1</v>
      </c>
      <c r="F3050">
        <v>1.851984977722168</v>
      </c>
      <c r="G3050">
        <v>1.8864176273345947</v>
      </c>
      <c r="H3050">
        <v>7.7276243828237057E-3</v>
      </c>
      <c r="I3050">
        <v>85.861464909361771</v>
      </c>
      <c r="J3050">
        <v>1</v>
      </c>
      <c r="K3050" s="6" t="s">
        <v>4522</v>
      </c>
    </row>
    <row r="3051" spans="1:11" x14ac:dyDescent="0.3">
      <c r="A3051" s="5" t="str">
        <f t="shared" si="47"/>
        <v/>
      </c>
      <c r="B3051" t="s">
        <v>69</v>
      </c>
      <c r="C3051" t="s">
        <v>82</v>
      </c>
      <c r="D3051" s="8" t="s">
        <v>498</v>
      </c>
      <c r="E3051">
        <v>2</v>
      </c>
      <c r="F3051">
        <v>1.5715329647064209</v>
      </c>
      <c r="G3051">
        <v>1.6014833450317383</v>
      </c>
      <c r="H3051">
        <v>7.0570539683103561E-3</v>
      </c>
      <c r="I3051">
        <v>84.389583253498472</v>
      </c>
      <c r="J3051">
        <v>1</v>
      </c>
      <c r="K3051" s="6" t="s">
        <v>4523</v>
      </c>
    </row>
    <row r="3052" spans="1:11" x14ac:dyDescent="0.3">
      <c r="A3052" s="5" t="str">
        <f t="shared" si="47"/>
        <v/>
      </c>
      <c r="B3052" t="s">
        <v>69</v>
      </c>
      <c r="C3052" t="s">
        <v>82</v>
      </c>
      <c r="D3052" s="8" t="s">
        <v>498</v>
      </c>
      <c r="E3052">
        <v>3</v>
      </c>
      <c r="F3052">
        <v>1.3758502006530762</v>
      </c>
      <c r="G3052">
        <v>1.3763405084609985</v>
      </c>
      <c r="H3052">
        <v>6.354060024023056E-3</v>
      </c>
      <c r="I3052">
        <v>82.942242971378548</v>
      </c>
      <c r="J3052">
        <v>1</v>
      </c>
      <c r="K3052" s="6" t="s">
        <v>4524</v>
      </c>
    </row>
    <row r="3053" spans="1:11" x14ac:dyDescent="0.3">
      <c r="A3053" s="5" t="str">
        <f t="shared" si="47"/>
        <v/>
      </c>
      <c r="B3053" t="s">
        <v>69</v>
      </c>
      <c r="C3053" t="s">
        <v>82</v>
      </c>
      <c r="D3053" s="8" t="s">
        <v>498</v>
      </c>
      <c r="E3053">
        <v>4</v>
      </c>
      <c r="F3053">
        <v>1.2103973627090454</v>
      </c>
      <c r="G3053">
        <v>1.2105101346969604</v>
      </c>
      <c r="H3053">
        <v>5.7546012103557587E-3</v>
      </c>
      <c r="I3053">
        <v>82.046732734390417</v>
      </c>
      <c r="J3053">
        <v>1</v>
      </c>
      <c r="K3053" s="6" t="s">
        <v>4525</v>
      </c>
    </row>
    <row r="3054" spans="1:11" x14ac:dyDescent="0.3">
      <c r="A3054" s="5" t="str">
        <f t="shared" si="47"/>
        <v/>
      </c>
      <c r="B3054" t="s">
        <v>69</v>
      </c>
      <c r="C3054" t="s">
        <v>82</v>
      </c>
      <c r="D3054" s="8" t="s">
        <v>498</v>
      </c>
      <c r="E3054">
        <v>5</v>
      </c>
      <c r="F3054">
        <v>1.0807247161865234</v>
      </c>
      <c r="G3054">
        <v>1.0852863788604736</v>
      </c>
      <c r="H3054">
        <v>5.1741385832428932E-3</v>
      </c>
      <c r="I3054">
        <v>80.308335429950404</v>
      </c>
      <c r="J3054">
        <v>1</v>
      </c>
      <c r="K3054" s="6" t="s">
        <v>4526</v>
      </c>
    </row>
    <row r="3055" spans="1:11" x14ac:dyDescent="0.3">
      <c r="A3055" s="5" t="str">
        <f t="shared" si="47"/>
        <v/>
      </c>
      <c r="B3055" t="s">
        <v>69</v>
      </c>
      <c r="C3055" t="s">
        <v>82</v>
      </c>
      <c r="D3055" s="8" t="s">
        <v>498</v>
      </c>
      <c r="E3055">
        <v>6</v>
      </c>
      <c r="F3055">
        <v>0.99483853578567505</v>
      </c>
      <c r="G3055">
        <v>0.99241477251052856</v>
      </c>
      <c r="H3055">
        <v>4.6536833979189396E-3</v>
      </c>
      <c r="I3055">
        <v>80.119366274520587</v>
      </c>
      <c r="J3055">
        <v>1</v>
      </c>
      <c r="K3055" s="6" t="s">
        <v>4527</v>
      </c>
    </row>
    <row r="3056" spans="1:11" x14ac:dyDescent="0.3">
      <c r="A3056" s="5" t="str">
        <f t="shared" si="47"/>
        <v/>
      </c>
      <c r="B3056" t="s">
        <v>69</v>
      </c>
      <c r="C3056" t="s">
        <v>82</v>
      </c>
      <c r="D3056" s="8" t="s">
        <v>498</v>
      </c>
      <c r="E3056">
        <v>7</v>
      </c>
      <c r="F3056">
        <v>0.96020972728729248</v>
      </c>
      <c r="G3056">
        <v>0.9560312032699585</v>
      </c>
      <c r="H3056">
        <v>4.4313007965683937E-3</v>
      </c>
      <c r="I3056">
        <v>79.976497189124871</v>
      </c>
      <c r="J3056">
        <v>1</v>
      </c>
      <c r="K3056" s="6" t="s">
        <v>4528</v>
      </c>
    </row>
    <row r="3057" spans="1:11" x14ac:dyDescent="0.3">
      <c r="A3057" s="5" t="str">
        <f t="shared" si="47"/>
        <v/>
      </c>
      <c r="B3057" t="s">
        <v>69</v>
      </c>
      <c r="C3057" t="s">
        <v>82</v>
      </c>
      <c r="D3057" s="8" t="s">
        <v>498</v>
      </c>
      <c r="E3057">
        <v>8</v>
      </c>
      <c r="F3057">
        <v>1.0276291370391846</v>
      </c>
      <c r="G3057">
        <v>1.0347373485565186</v>
      </c>
      <c r="H3057">
        <v>4.7853374853730202E-3</v>
      </c>
      <c r="I3057">
        <v>79.440857944305606</v>
      </c>
      <c r="J3057">
        <v>1</v>
      </c>
      <c r="K3057" s="6" t="s">
        <v>4529</v>
      </c>
    </row>
    <row r="3058" spans="1:11" x14ac:dyDescent="0.3">
      <c r="A3058" s="5" t="str">
        <f t="shared" si="47"/>
        <v/>
      </c>
      <c r="B3058" t="s">
        <v>69</v>
      </c>
      <c r="C3058" t="s">
        <v>82</v>
      </c>
      <c r="D3058" s="8" t="s">
        <v>498</v>
      </c>
      <c r="E3058">
        <v>9</v>
      </c>
      <c r="F3058">
        <v>1.2800052165985107</v>
      </c>
      <c r="G3058">
        <v>1.2728234529495239</v>
      </c>
      <c r="H3058">
        <v>5.785937886685133E-3</v>
      </c>
      <c r="I3058">
        <v>81.609011034808262</v>
      </c>
      <c r="J3058">
        <v>1</v>
      </c>
      <c r="K3058" s="6" t="s">
        <v>4530</v>
      </c>
    </row>
    <row r="3059" spans="1:11" x14ac:dyDescent="0.3">
      <c r="A3059" s="5" t="str">
        <f t="shared" si="47"/>
        <v/>
      </c>
      <c r="B3059" t="s">
        <v>69</v>
      </c>
      <c r="C3059" t="s">
        <v>82</v>
      </c>
      <c r="D3059" s="8" t="s">
        <v>498</v>
      </c>
      <c r="E3059">
        <v>10</v>
      </c>
      <c r="F3059">
        <v>1.6903368234634399</v>
      </c>
      <c r="G3059">
        <v>1.6660561561584473</v>
      </c>
      <c r="H3059">
        <v>7.0804753340780735E-3</v>
      </c>
      <c r="I3059">
        <v>87.663461004481746</v>
      </c>
      <c r="J3059">
        <v>1</v>
      </c>
      <c r="K3059" s="6" t="s">
        <v>4531</v>
      </c>
    </row>
    <row r="3060" spans="1:11" x14ac:dyDescent="0.3">
      <c r="A3060" s="5" t="str">
        <f t="shared" si="47"/>
        <v/>
      </c>
      <c r="B3060" t="s">
        <v>69</v>
      </c>
      <c r="C3060" t="s">
        <v>82</v>
      </c>
      <c r="D3060" s="8" t="s">
        <v>498</v>
      </c>
      <c r="E3060">
        <v>11</v>
      </c>
      <c r="F3060">
        <v>2.1868922710418701</v>
      </c>
      <c r="G3060">
        <v>2.1617765426635742</v>
      </c>
      <c r="H3060">
        <v>8.2595748826861382E-3</v>
      </c>
      <c r="I3060">
        <v>94.493669002305509</v>
      </c>
      <c r="J3060">
        <v>1</v>
      </c>
      <c r="K3060" s="6" t="s">
        <v>4532</v>
      </c>
    </row>
    <row r="3061" spans="1:11" x14ac:dyDescent="0.3">
      <c r="A3061" s="5" t="str">
        <f t="shared" si="47"/>
        <v/>
      </c>
      <c r="B3061" t="s">
        <v>69</v>
      </c>
      <c r="C3061" t="s">
        <v>82</v>
      </c>
      <c r="D3061" s="8" t="s">
        <v>498</v>
      </c>
      <c r="E3061">
        <v>12</v>
      </c>
      <c r="F3061">
        <v>2.723264217376709</v>
      </c>
      <c r="G3061">
        <v>2.6709940433502197</v>
      </c>
      <c r="H3061">
        <v>8.9122885838150978E-3</v>
      </c>
      <c r="I3061">
        <v>100.10220427686862</v>
      </c>
      <c r="J3061">
        <v>1</v>
      </c>
      <c r="K3061" s="6" t="s">
        <v>4533</v>
      </c>
    </row>
    <row r="3062" spans="1:11" x14ac:dyDescent="0.3">
      <c r="A3062" s="5" t="str">
        <f t="shared" si="47"/>
        <v/>
      </c>
      <c r="B3062" t="s">
        <v>69</v>
      </c>
      <c r="C3062" t="s">
        <v>82</v>
      </c>
      <c r="D3062" s="8" t="s">
        <v>498</v>
      </c>
      <c r="E3062">
        <v>13</v>
      </c>
      <c r="F3062">
        <v>3.2049908638000488</v>
      </c>
      <c r="G3062">
        <v>3.1211807727813721</v>
      </c>
      <c r="H3062">
        <v>8.3679743111133575E-3</v>
      </c>
      <c r="I3062">
        <v>104.23454630834028</v>
      </c>
      <c r="J3062">
        <v>1</v>
      </c>
      <c r="K3062" s="6" t="s">
        <v>4534</v>
      </c>
    </row>
    <row r="3063" spans="1:11" x14ac:dyDescent="0.3">
      <c r="A3063" s="5" t="str">
        <f t="shared" si="47"/>
        <v/>
      </c>
      <c r="B3063" t="s">
        <v>69</v>
      </c>
      <c r="C3063" t="s">
        <v>82</v>
      </c>
      <c r="D3063" s="8" t="s">
        <v>498</v>
      </c>
      <c r="E3063">
        <v>14</v>
      </c>
      <c r="F3063">
        <v>3.5184662342071533</v>
      </c>
      <c r="G3063">
        <v>3.4950456619262695</v>
      </c>
      <c r="H3063">
        <v>4.4931690208613873E-3</v>
      </c>
      <c r="I3063">
        <v>106.1345299574956</v>
      </c>
      <c r="J3063">
        <v>1</v>
      </c>
      <c r="K3063" s="6" t="s">
        <v>4535</v>
      </c>
    </row>
    <row r="3064" spans="1:11" x14ac:dyDescent="0.3">
      <c r="A3064" s="5" t="str">
        <f t="shared" si="47"/>
        <v/>
      </c>
      <c r="B3064" t="s">
        <v>69</v>
      </c>
      <c r="C3064" t="s">
        <v>82</v>
      </c>
      <c r="D3064" s="8" t="s">
        <v>498</v>
      </c>
      <c r="E3064">
        <v>15</v>
      </c>
      <c r="F3064">
        <v>3.6843326091766357</v>
      </c>
      <c r="G3064">
        <v>3.7077531814575195</v>
      </c>
      <c r="H3064">
        <v>4.4931690208613873E-3</v>
      </c>
      <c r="I3064">
        <v>107.52971577656341</v>
      </c>
      <c r="J3064">
        <v>1</v>
      </c>
      <c r="K3064" s="6" t="s">
        <v>4536</v>
      </c>
    </row>
    <row r="3065" spans="1:11" x14ac:dyDescent="0.3">
      <c r="A3065" s="5" t="str">
        <f t="shared" si="47"/>
        <v/>
      </c>
      <c r="B3065" t="s">
        <v>69</v>
      </c>
      <c r="C3065" t="s">
        <v>82</v>
      </c>
      <c r="D3065" s="8" t="s">
        <v>498</v>
      </c>
      <c r="E3065">
        <v>16</v>
      </c>
      <c r="F3065">
        <v>3.7746939659118652</v>
      </c>
      <c r="G3065">
        <v>3.744621753692627</v>
      </c>
      <c r="H3065">
        <v>8.5631571710109711E-3</v>
      </c>
      <c r="I3065">
        <v>108.3002918588992</v>
      </c>
      <c r="J3065">
        <v>1</v>
      </c>
      <c r="K3065" s="6" t="s">
        <v>4537</v>
      </c>
    </row>
    <row r="3066" spans="1:11" x14ac:dyDescent="0.3">
      <c r="A3066" s="5" t="str">
        <f t="shared" si="47"/>
        <v/>
      </c>
      <c r="B3066" t="s">
        <v>69</v>
      </c>
      <c r="C3066" t="s">
        <v>82</v>
      </c>
      <c r="D3066" s="8" t="s">
        <v>498</v>
      </c>
      <c r="E3066">
        <v>17</v>
      </c>
      <c r="F3066">
        <v>3.7584543228149414</v>
      </c>
      <c r="G3066">
        <v>3.4377360343933105</v>
      </c>
      <c r="H3066">
        <v>9.5600532367825508E-3</v>
      </c>
      <c r="I3066">
        <v>107.81172233310966</v>
      </c>
      <c r="J3066">
        <v>0.5</v>
      </c>
      <c r="K3066" s="6" t="s">
        <v>4538</v>
      </c>
    </row>
    <row r="3067" spans="1:11" x14ac:dyDescent="0.3">
      <c r="A3067" s="5" t="str">
        <f t="shared" si="47"/>
        <v/>
      </c>
      <c r="B3067" t="s">
        <v>69</v>
      </c>
      <c r="C3067" t="s">
        <v>82</v>
      </c>
      <c r="D3067" s="8" t="s">
        <v>498</v>
      </c>
      <c r="E3067">
        <v>18</v>
      </c>
      <c r="F3067">
        <v>3.6388707160949707</v>
      </c>
      <c r="G3067">
        <v>2.6293191909790039</v>
      </c>
      <c r="H3067">
        <v>1.0354002937674522E-2</v>
      </c>
      <c r="I3067">
        <v>106.26229680724026</v>
      </c>
      <c r="J3067">
        <v>1</v>
      </c>
      <c r="K3067" s="6" t="s">
        <v>4539</v>
      </c>
    </row>
    <row r="3068" spans="1:11" x14ac:dyDescent="0.3">
      <c r="A3068" s="5" t="str">
        <f t="shared" si="47"/>
        <v/>
      </c>
      <c r="B3068" t="s">
        <v>69</v>
      </c>
      <c r="C3068" t="s">
        <v>82</v>
      </c>
      <c r="D3068" s="8" t="s">
        <v>498</v>
      </c>
      <c r="E3068">
        <v>19</v>
      </c>
      <c r="F3068">
        <v>3.4261057376861572</v>
      </c>
      <c r="G3068">
        <v>2.8576722145080566</v>
      </c>
      <c r="H3068">
        <v>1.0097958147525787E-2</v>
      </c>
      <c r="I3068">
        <v>102.84914000616843</v>
      </c>
      <c r="J3068">
        <v>1</v>
      </c>
      <c r="K3068" s="6" t="s">
        <v>4540</v>
      </c>
    </row>
    <row r="3069" spans="1:11" x14ac:dyDescent="0.3">
      <c r="A3069" s="5" t="str">
        <f t="shared" si="47"/>
        <v/>
      </c>
      <c r="B3069" t="s">
        <v>69</v>
      </c>
      <c r="C3069" t="s">
        <v>82</v>
      </c>
      <c r="D3069" s="8" t="s">
        <v>498</v>
      </c>
      <c r="E3069">
        <v>20</v>
      </c>
      <c r="F3069">
        <v>3.2075538635253906</v>
      </c>
      <c r="G3069">
        <v>2.8149726390838623</v>
      </c>
      <c r="H3069">
        <v>9.8379617556929588E-3</v>
      </c>
      <c r="I3069">
        <v>98.19856894849066</v>
      </c>
      <c r="J3069">
        <v>1</v>
      </c>
      <c r="K3069" s="6" t="s">
        <v>4541</v>
      </c>
    </row>
    <row r="3070" spans="1:11" x14ac:dyDescent="0.3">
      <c r="A3070" s="5" t="str">
        <f t="shared" si="47"/>
        <v/>
      </c>
      <c r="B3070" t="s">
        <v>69</v>
      </c>
      <c r="C3070" t="s">
        <v>82</v>
      </c>
      <c r="D3070" s="8" t="s">
        <v>498</v>
      </c>
      <c r="E3070">
        <v>21</v>
      </c>
      <c r="F3070">
        <v>3.0111312866210938</v>
      </c>
      <c r="G3070">
        <v>3.0513229370117188</v>
      </c>
      <c r="H3070">
        <v>9.2990044504404068E-3</v>
      </c>
      <c r="I3070">
        <v>92.055331143415273</v>
      </c>
      <c r="J3070">
        <v>0.5</v>
      </c>
      <c r="K3070" s="6" t="s">
        <v>4542</v>
      </c>
    </row>
    <row r="3071" spans="1:11" x14ac:dyDescent="0.3">
      <c r="A3071" s="5" t="str">
        <f t="shared" si="47"/>
        <v/>
      </c>
      <c r="B3071" t="s">
        <v>69</v>
      </c>
      <c r="C3071" t="s">
        <v>82</v>
      </c>
      <c r="D3071" s="8" t="s">
        <v>498</v>
      </c>
      <c r="E3071">
        <v>22</v>
      </c>
      <c r="F3071">
        <v>2.7407052516937256</v>
      </c>
      <c r="G3071">
        <v>3.0441665649414063</v>
      </c>
      <c r="H3071">
        <v>9.0476088225841522E-3</v>
      </c>
      <c r="I3071">
        <v>90.038732756182554</v>
      </c>
      <c r="J3071">
        <v>1</v>
      </c>
      <c r="K3071" s="6" t="s">
        <v>4543</v>
      </c>
    </row>
    <row r="3072" spans="1:11" x14ac:dyDescent="0.3">
      <c r="A3072" s="5" t="str">
        <f t="shared" si="47"/>
        <v/>
      </c>
      <c r="B3072" t="s">
        <v>69</v>
      </c>
      <c r="C3072" t="s">
        <v>82</v>
      </c>
      <c r="D3072" s="8" t="s">
        <v>498</v>
      </c>
      <c r="E3072">
        <v>23</v>
      </c>
      <c r="F3072">
        <v>2.4412550926208496</v>
      </c>
      <c r="G3072">
        <v>2.6090235710144043</v>
      </c>
      <c r="H3072">
        <v>8.6708161979913712E-3</v>
      </c>
      <c r="I3072">
        <v>88.039751049454736</v>
      </c>
      <c r="J3072">
        <v>1</v>
      </c>
      <c r="K3072" s="6" t="s">
        <v>4544</v>
      </c>
    </row>
    <row r="3073" spans="1:11" x14ac:dyDescent="0.3">
      <c r="A3073" s="5" t="str">
        <f t="shared" si="47"/>
        <v/>
      </c>
      <c r="B3073" t="s">
        <v>69</v>
      </c>
      <c r="C3073" t="s">
        <v>82</v>
      </c>
      <c r="D3073" s="8" t="s">
        <v>498</v>
      </c>
      <c r="E3073">
        <v>24</v>
      </c>
      <c r="F3073">
        <v>2.1449294090270996</v>
      </c>
      <c r="G3073">
        <v>2.2229874134063721</v>
      </c>
      <c r="H3073">
        <v>8.1468280404806137E-3</v>
      </c>
      <c r="I3073">
        <v>86.037391580595582</v>
      </c>
      <c r="J3073">
        <v>1</v>
      </c>
      <c r="K3073" s="6" t="s">
        <v>4545</v>
      </c>
    </row>
    <row r="3074" spans="1:11" x14ac:dyDescent="0.3">
      <c r="A3074" s="5" t="str">
        <f t="shared" ref="A3074:A3137" si="48">IF(AND(category = B3074, subcategory=C3074, reportdate = D3074), E3074, "")</f>
        <v/>
      </c>
      <c r="B3074" t="s">
        <v>70</v>
      </c>
      <c r="C3074" t="s">
        <v>83</v>
      </c>
      <c r="D3074" s="8" t="s">
        <v>499</v>
      </c>
      <c r="E3074">
        <v>1</v>
      </c>
      <c r="F3074">
        <v>1.6436887979507446</v>
      </c>
      <c r="G3074">
        <v>1.6691652536392212</v>
      </c>
      <c r="H3074">
        <v>9.7551243379712105E-3</v>
      </c>
      <c r="I3074">
        <v>75.57786132331286</v>
      </c>
      <c r="K3074" s="6" t="s">
        <v>4546</v>
      </c>
    </row>
    <row r="3075" spans="1:11" x14ac:dyDescent="0.3">
      <c r="A3075" s="5" t="str">
        <f t="shared" si="48"/>
        <v/>
      </c>
      <c r="B3075" t="s">
        <v>70</v>
      </c>
      <c r="C3075" t="s">
        <v>83</v>
      </c>
      <c r="D3075" s="8" t="s">
        <v>500</v>
      </c>
      <c r="E3075">
        <v>1</v>
      </c>
      <c r="F3075">
        <v>1.5314664840698242</v>
      </c>
      <c r="G3075">
        <v>1.5287339687347412</v>
      </c>
      <c r="H3075">
        <v>9.4742598012089729E-3</v>
      </c>
      <c r="I3075">
        <v>74.146583650364619</v>
      </c>
      <c r="K3075" s="6" t="s">
        <v>4547</v>
      </c>
    </row>
    <row r="3076" spans="1:11" x14ac:dyDescent="0.3">
      <c r="A3076" s="5" t="str">
        <f t="shared" si="48"/>
        <v/>
      </c>
      <c r="B3076" t="s">
        <v>70</v>
      </c>
      <c r="C3076" t="s">
        <v>83</v>
      </c>
      <c r="D3076" s="8" t="s">
        <v>500</v>
      </c>
      <c r="E3076">
        <v>2</v>
      </c>
      <c r="F3076">
        <v>1.2935516834259033</v>
      </c>
      <c r="G3076">
        <v>1.2702062129974365</v>
      </c>
      <c r="H3076">
        <v>8.553619496524334E-3</v>
      </c>
      <c r="I3076">
        <v>72.516209801173218</v>
      </c>
      <c r="K3076" s="6" t="s">
        <v>4548</v>
      </c>
    </row>
    <row r="3077" spans="1:11" x14ac:dyDescent="0.3">
      <c r="A3077" s="5" t="str">
        <f t="shared" si="48"/>
        <v/>
      </c>
      <c r="B3077" t="s">
        <v>70</v>
      </c>
      <c r="C3077" t="s">
        <v>83</v>
      </c>
      <c r="D3077" s="8" t="s">
        <v>501</v>
      </c>
      <c r="E3077">
        <v>2</v>
      </c>
      <c r="F3077">
        <v>1.3905236721038818</v>
      </c>
      <c r="G3077">
        <v>1.4001003503799438</v>
      </c>
      <c r="H3077">
        <v>8.8897263631224632E-3</v>
      </c>
      <c r="I3077">
        <v>74.888642106719075</v>
      </c>
      <c r="K3077" s="6" t="s">
        <v>4549</v>
      </c>
    </row>
    <row r="3078" spans="1:11" x14ac:dyDescent="0.3">
      <c r="A3078" s="5" t="str">
        <f t="shared" si="48"/>
        <v/>
      </c>
      <c r="B3078" t="s">
        <v>70</v>
      </c>
      <c r="C3078" t="s">
        <v>83</v>
      </c>
      <c r="D3078" s="8" t="s">
        <v>502</v>
      </c>
      <c r="E3078">
        <v>3</v>
      </c>
      <c r="F3078">
        <v>1.1266393661499023</v>
      </c>
      <c r="G3078">
        <v>1.0976270437240601</v>
      </c>
      <c r="H3078">
        <v>7.6205041259527206E-3</v>
      </c>
      <c r="I3078">
        <v>71.373481178958343</v>
      </c>
      <c r="K3078" s="6" t="s">
        <v>4550</v>
      </c>
    </row>
    <row r="3079" spans="1:11" x14ac:dyDescent="0.3">
      <c r="A3079" s="5" t="str">
        <f t="shared" si="48"/>
        <v/>
      </c>
      <c r="B3079" t="s">
        <v>70</v>
      </c>
      <c r="C3079" t="s">
        <v>83</v>
      </c>
      <c r="D3079" s="8" t="s">
        <v>503</v>
      </c>
      <c r="E3079">
        <v>3</v>
      </c>
      <c r="F3079">
        <v>1.2114235162734985</v>
      </c>
      <c r="G3079">
        <v>1.2151030302047729</v>
      </c>
      <c r="H3079">
        <v>7.9079978168010712E-3</v>
      </c>
      <c r="I3079">
        <v>73.843962564188615</v>
      </c>
      <c r="K3079" s="6" t="s">
        <v>4551</v>
      </c>
    </row>
    <row r="3080" spans="1:11" x14ac:dyDescent="0.3">
      <c r="A3080" s="5" t="str">
        <f t="shared" si="48"/>
        <v/>
      </c>
      <c r="B3080" t="s">
        <v>70</v>
      </c>
      <c r="C3080" t="s">
        <v>83</v>
      </c>
      <c r="D3080" s="8" t="s">
        <v>504</v>
      </c>
      <c r="E3080">
        <v>4</v>
      </c>
      <c r="F3080">
        <v>1.0025980472564697</v>
      </c>
      <c r="G3080">
        <v>0.98330521583557129</v>
      </c>
      <c r="H3080">
        <v>6.6437474451959133E-3</v>
      </c>
      <c r="I3080">
        <v>70.357627410911633</v>
      </c>
      <c r="K3080" s="6" t="s">
        <v>4552</v>
      </c>
    </row>
    <row r="3081" spans="1:11" x14ac:dyDescent="0.3">
      <c r="A3081" s="5" t="str">
        <f t="shared" si="48"/>
        <v/>
      </c>
      <c r="B3081" t="s">
        <v>70</v>
      </c>
      <c r="C3081" t="s">
        <v>83</v>
      </c>
      <c r="D3081" s="8" t="s">
        <v>505</v>
      </c>
      <c r="E3081">
        <v>4</v>
      </c>
      <c r="F3081">
        <v>1.0712699890136719</v>
      </c>
      <c r="G3081">
        <v>1.0806248188018799</v>
      </c>
      <c r="H3081">
        <v>6.9913151673972607E-3</v>
      </c>
      <c r="I3081">
        <v>72.812221108160031</v>
      </c>
      <c r="K3081" s="6" t="s">
        <v>4553</v>
      </c>
    </row>
    <row r="3082" spans="1:11" x14ac:dyDescent="0.3">
      <c r="A3082" s="5" t="str">
        <f t="shared" si="48"/>
        <v/>
      </c>
      <c r="B3082" t="s">
        <v>70</v>
      </c>
      <c r="C3082" t="s">
        <v>83</v>
      </c>
      <c r="D3082" s="8" t="s">
        <v>505</v>
      </c>
      <c r="E3082">
        <v>5</v>
      </c>
      <c r="F3082">
        <v>0.98365151882171631</v>
      </c>
      <c r="G3082">
        <v>0.98596447706222534</v>
      </c>
      <c r="H3082">
        <v>6.1423024162650108E-3</v>
      </c>
      <c r="I3082">
        <v>71.770289717075116</v>
      </c>
      <c r="K3082" s="6" t="s">
        <v>4554</v>
      </c>
    </row>
    <row r="3083" spans="1:11" x14ac:dyDescent="0.3">
      <c r="A3083" s="5" t="str">
        <f t="shared" si="48"/>
        <v/>
      </c>
      <c r="B3083" t="s">
        <v>70</v>
      </c>
      <c r="C3083" t="s">
        <v>83</v>
      </c>
      <c r="D3083" s="8" t="s">
        <v>506</v>
      </c>
      <c r="E3083">
        <v>5</v>
      </c>
      <c r="F3083">
        <v>0.9180721640586853</v>
      </c>
      <c r="G3083">
        <v>0.91154104471206665</v>
      </c>
      <c r="H3083">
        <v>5.8344234712421894E-3</v>
      </c>
      <c r="I3083">
        <v>69.732605131612445</v>
      </c>
      <c r="K3083" s="6" t="s">
        <v>4555</v>
      </c>
    </row>
    <row r="3084" spans="1:11" x14ac:dyDescent="0.3">
      <c r="A3084" s="5" t="str">
        <f t="shared" si="48"/>
        <v/>
      </c>
      <c r="B3084" t="s">
        <v>70</v>
      </c>
      <c r="C3084" t="s">
        <v>83</v>
      </c>
      <c r="D3084" s="8" t="s">
        <v>507</v>
      </c>
      <c r="E3084">
        <v>6</v>
      </c>
      <c r="F3084">
        <v>0.93662744760513306</v>
      </c>
      <c r="G3084">
        <v>0.93785130977630615</v>
      </c>
      <c r="H3084">
        <v>5.3886277601122856E-3</v>
      </c>
      <c r="I3084">
        <v>70.713990806971509</v>
      </c>
      <c r="K3084" s="6" t="s">
        <v>4556</v>
      </c>
    </row>
    <row r="3085" spans="1:11" x14ac:dyDescent="0.3">
      <c r="A3085" s="5" t="str">
        <f t="shared" si="48"/>
        <v/>
      </c>
      <c r="B3085" t="s">
        <v>70</v>
      </c>
      <c r="C3085" t="s">
        <v>83</v>
      </c>
      <c r="D3085" s="8" t="s">
        <v>508</v>
      </c>
      <c r="E3085">
        <v>6</v>
      </c>
      <c r="F3085">
        <v>0.87615847587585449</v>
      </c>
      <c r="G3085">
        <v>0.87806975841522217</v>
      </c>
      <c r="H3085">
        <v>5.0732740201056004E-3</v>
      </c>
      <c r="I3085">
        <v>69.019826087299208</v>
      </c>
      <c r="K3085" s="6" t="s">
        <v>4557</v>
      </c>
    </row>
    <row r="3086" spans="1:11" x14ac:dyDescent="0.3">
      <c r="A3086" s="5" t="str">
        <f t="shared" si="48"/>
        <v/>
      </c>
      <c r="B3086" t="s">
        <v>70</v>
      </c>
      <c r="C3086" t="s">
        <v>83</v>
      </c>
      <c r="D3086" s="8" t="s">
        <v>509</v>
      </c>
      <c r="E3086">
        <v>7</v>
      </c>
      <c r="F3086">
        <v>0.90678918361663818</v>
      </c>
      <c r="G3086">
        <v>0.90744179487228394</v>
      </c>
      <c r="H3086">
        <v>4.9821599386632442E-3</v>
      </c>
      <c r="I3086">
        <v>70.251240123515885</v>
      </c>
      <c r="K3086" s="6" t="s">
        <v>4558</v>
      </c>
    </row>
    <row r="3087" spans="1:11" x14ac:dyDescent="0.3">
      <c r="A3087" s="5" t="str">
        <f t="shared" si="48"/>
        <v/>
      </c>
      <c r="B3087" t="s">
        <v>70</v>
      </c>
      <c r="C3087" t="s">
        <v>83</v>
      </c>
      <c r="D3087" s="8" t="s">
        <v>510</v>
      </c>
      <c r="E3087">
        <v>7</v>
      </c>
      <c r="F3087">
        <v>0.8624870777130127</v>
      </c>
      <c r="G3087">
        <v>0.85979771614074707</v>
      </c>
      <c r="H3087">
        <v>4.7621387057006359E-3</v>
      </c>
      <c r="I3087">
        <v>68.745487247060453</v>
      </c>
      <c r="K3087" s="6" t="s">
        <v>4559</v>
      </c>
    </row>
    <row r="3088" spans="1:11" x14ac:dyDescent="0.3">
      <c r="A3088" s="5" t="str">
        <f t="shared" si="48"/>
        <v/>
      </c>
      <c r="B3088" t="s">
        <v>70</v>
      </c>
      <c r="C3088" t="s">
        <v>83</v>
      </c>
      <c r="D3088" s="8" t="s">
        <v>511</v>
      </c>
      <c r="E3088">
        <v>8</v>
      </c>
      <c r="F3088">
        <v>0.88920050859451294</v>
      </c>
      <c r="G3088">
        <v>0.89482206106185913</v>
      </c>
      <c r="H3088">
        <v>5.6247315369546413E-3</v>
      </c>
      <c r="I3088">
        <v>70.782522263090485</v>
      </c>
      <c r="K3088" s="6" t="s">
        <v>4560</v>
      </c>
    </row>
    <row r="3089" spans="1:11" x14ac:dyDescent="0.3">
      <c r="A3089" s="5" t="str">
        <f t="shared" si="48"/>
        <v/>
      </c>
      <c r="B3089" t="s">
        <v>70</v>
      </c>
      <c r="C3089" t="s">
        <v>83</v>
      </c>
      <c r="D3089" s="8" t="s">
        <v>512</v>
      </c>
      <c r="E3089">
        <v>8</v>
      </c>
      <c r="F3089">
        <v>0.8343125581741333</v>
      </c>
      <c r="G3089">
        <v>0.83260965347290039</v>
      </c>
      <c r="H3089">
        <v>5.3794244304299355E-3</v>
      </c>
      <c r="I3089">
        <v>69.17711151974602</v>
      </c>
      <c r="K3089" s="6" t="s">
        <v>4561</v>
      </c>
    </row>
    <row r="3090" spans="1:11" x14ac:dyDescent="0.3">
      <c r="A3090" s="5" t="str">
        <f t="shared" si="48"/>
        <v/>
      </c>
      <c r="B3090" t="s">
        <v>70</v>
      </c>
      <c r="C3090" t="s">
        <v>83</v>
      </c>
      <c r="D3090" s="8" t="s">
        <v>513</v>
      </c>
      <c r="E3090">
        <v>9</v>
      </c>
      <c r="F3090">
        <v>0.8870585560798645</v>
      </c>
      <c r="G3090">
        <v>0.88595545291900635</v>
      </c>
      <c r="H3090">
        <v>6.6992808133363724E-3</v>
      </c>
      <c r="I3090">
        <v>73.711181366989805</v>
      </c>
      <c r="K3090" s="6" t="s">
        <v>4562</v>
      </c>
    </row>
    <row r="3091" spans="1:11" x14ac:dyDescent="0.3">
      <c r="A3091" s="5" t="str">
        <f t="shared" si="48"/>
        <v/>
      </c>
      <c r="B3091" t="s">
        <v>70</v>
      </c>
      <c r="C3091" t="s">
        <v>83</v>
      </c>
      <c r="D3091" s="8" t="s">
        <v>514</v>
      </c>
      <c r="E3091">
        <v>9</v>
      </c>
      <c r="F3091">
        <v>0.79356330633163452</v>
      </c>
      <c r="G3091">
        <v>0.78101927042007446</v>
      </c>
      <c r="H3091">
        <v>6.4559695310890675E-3</v>
      </c>
      <c r="I3091">
        <v>71.656363098998867</v>
      </c>
      <c r="K3091" s="6" t="s">
        <v>4563</v>
      </c>
    </row>
    <row r="3092" spans="1:11" x14ac:dyDescent="0.3">
      <c r="A3092" s="5" t="str">
        <f t="shared" si="48"/>
        <v/>
      </c>
      <c r="B3092" t="s">
        <v>70</v>
      </c>
      <c r="C3092" t="s">
        <v>83</v>
      </c>
      <c r="D3092" s="8" t="s">
        <v>515</v>
      </c>
      <c r="E3092">
        <v>10</v>
      </c>
      <c r="F3092">
        <v>0.92000019550323486</v>
      </c>
      <c r="G3092">
        <v>0.9051896333694458</v>
      </c>
      <c r="H3092">
        <v>7.9889511689543724E-3</v>
      </c>
      <c r="I3092">
        <v>78.508103045700494</v>
      </c>
      <c r="K3092" s="6" t="s">
        <v>4564</v>
      </c>
    </row>
    <row r="3093" spans="1:11" x14ac:dyDescent="0.3">
      <c r="A3093" s="5" t="str">
        <f t="shared" si="48"/>
        <v/>
      </c>
      <c r="B3093" t="s">
        <v>70</v>
      </c>
      <c r="C3093" t="s">
        <v>83</v>
      </c>
      <c r="D3093" s="8" t="s">
        <v>516</v>
      </c>
      <c r="E3093">
        <v>10</v>
      </c>
      <c r="F3093">
        <v>0.73872268199920654</v>
      </c>
      <c r="G3093">
        <v>0.73667752742767334</v>
      </c>
      <c r="H3093">
        <v>7.7496031299233437E-3</v>
      </c>
      <c r="I3093">
        <v>75.754900061472199</v>
      </c>
      <c r="K3093" s="6" t="s">
        <v>4565</v>
      </c>
    </row>
    <row r="3094" spans="1:11" x14ac:dyDescent="0.3">
      <c r="A3094" s="5" t="str">
        <f t="shared" si="48"/>
        <v/>
      </c>
      <c r="B3094" t="s">
        <v>70</v>
      </c>
      <c r="C3094" t="s">
        <v>83</v>
      </c>
      <c r="D3094" s="8" t="s">
        <v>516</v>
      </c>
      <c r="E3094">
        <v>11</v>
      </c>
      <c r="F3094">
        <v>0.82344162464141846</v>
      </c>
      <c r="G3094">
        <v>0.83045279979705811</v>
      </c>
      <c r="H3094">
        <v>9.3119731172919273E-3</v>
      </c>
      <c r="I3094">
        <v>80.890678269791621</v>
      </c>
      <c r="K3094" s="6" t="s">
        <v>4566</v>
      </c>
    </row>
    <row r="3095" spans="1:11" x14ac:dyDescent="0.3">
      <c r="A3095" s="5" t="str">
        <f t="shared" si="48"/>
        <v/>
      </c>
      <c r="B3095" t="s">
        <v>70</v>
      </c>
      <c r="C3095" t="s">
        <v>83</v>
      </c>
      <c r="D3095" s="8" t="s">
        <v>517</v>
      </c>
      <c r="E3095">
        <v>11</v>
      </c>
      <c r="F3095">
        <v>1.061617374420166</v>
      </c>
      <c r="G3095">
        <v>1.0636100769042969</v>
      </c>
      <c r="H3095">
        <v>9.2978654429316521E-3</v>
      </c>
      <c r="I3095">
        <v>83.450928183162517</v>
      </c>
      <c r="K3095" s="6" t="s">
        <v>4567</v>
      </c>
    </row>
    <row r="3096" spans="1:11" x14ac:dyDescent="0.3">
      <c r="A3096" s="5" t="str">
        <f t="shared" si="48"/>
        <v/>
      </c>
      <c r="B3096" t="s">
        <v>70</v>
      </c>
      <c r="C3096" t="s">
        <v>83</v>
      </c>
      <c r="D3096" s="8" t="s">
        <v>517</v>
      </c>
      <c r="E3096">
        <v>12</v>
      </c>
      <c r="F3096">
        <v>1.3827686309814453</v>
      </c>
      <c r="G3096">
        <v>1.393011212348938</v>
      </c>
      <c r="H3096">
        <v>1.0751551948487759E-2</v>
      </c>
      <c r="I3096">
        <v>88.034685262260453</v>
      </c>
      <c r="K3096" s="6" t="s">
        <v>4568</v>
      </c>
    </row>
    <row r="3097" spans="1:11" x14ac:dyDescent="0.3">
      <c r="A3097" s="5" t="str">
        <f t="shared" si="48"/>
        <v/>
      </c>
      <c r="B3097" t="s">
        <v>70</v>
      </c>
      <c r="C3097" t="s">
        <v>83</v>
      </c>
      <c r="D3097" s="8" t="s">
        <v>518</v>
      </c>
      <c r="E3097">
        <v>12</v>
      </c>
      <c r="F3097">
        <v>1.067697286605835</v>
      </c>
      <c r="G3097">
        <v>1.0697532892227173</v>
      </c>
      <c r="H3097">
        <v>1.0971321724355221E-2</v>
      </c>
      <c r="I3097">
        <v>85.577995712007578</v>
      </c>
      <c r="K3097" s="6" t="s">
        <v>4569</v>
      </c>
    </row>
    <row r="3098" spans="1:11" x14ac:dyDescent="0.3">
      <c r="A3098" s="5" t="str">
        <f t="shared" si="48"/>
        <v/>
      </c>
      <c r="B3098" t="s">
        <v>70</v>
      </c>
      <c r="C3098" t="s">
        <v>83</v>
      </c>
      <c r="D3098" s="8" t="s">
        <v>518</v>
      </c>
      <c r="E3098">
        <v>13</v>
      </c>
      <c r="F3098">
        <v>1.4489917755126953</v>
      </c>
      <c r="G3098">
        <v>1.446638822555542</v>
      </c>
      <c r="H3098">
        <v>1.2431262992322445E-2</v>
      </c>
      <c r="I3098">
        <v>89.072612706272892</v>
      </c>
      <c r="K3098" s="6" t="s">
        <v>4570</v>
      </c>
    </row>
    <row r="3099" spans="1:11" x14ac:dyDescent="0.3">
      <c r="A3099" s="5" t="str">
        <f t="shared" si="48"/>
        <v/>
      </c>
      <c r="B3099" t="s">
        <v>70</v>
      </c>
      <c r="C3099" t="s">
        <v>83</v>
      </c>
      <c r="D3099" s="8" t="s">
        <v>519</v>
      </c>
      <c r="E3099">
        <v>13</v>
      </c>
      <c r="F3099">
        <v>1.829497218132019</v>
      </c>
      <c r="G3099">
        <v>1.8514169454574585</v>
      </c>
      <c r="H3099">
        <v>1.1627381667494774E-2</v>
      </c>
      <c r="I3099">
        <v>91.334305434350483</v>
      </c>
      <c r="K3099" s="6" t="s">
        <v>4571</v>
      </c>
    </row>
    <row r="3100" spans="1:11" x14ac:dyDescent="0.3">
      <c r="A3100" s="5" t="str">
        <f t="shared" si="48"/>
        <v/>
      </c>
      <c r="B3100" t="s">
        <v>70</v>
      </c>
      <c r="C3100" t="s">
        <v>83</v>
      </c>
      <c r="D3100" s="8" t="s">
        <v>519</v>
      </c>
      <c r="E3100">
        <v>14</v>
      </c>
      <c r="F3100">
        <v>2.3335528373718262</v>
      </c>
      <c r="G3100">
        <v>2.3559324741363525</v>
      </c>
      <c r="H3100">
        <v>1.1224005371332169E-2</v>
      </c>
      <c r="I3100">
        <v>94.191171858667801</v>
      </c>
      <c r="K3100" s="6" t="s">
        <v>4572</v>
      </c>
    </row>
    <row r="3101" spans="1:11" x14ac:dyDescent="0.3">
      <c r="A3101" s="5" t="str">
        <f t="shared" si="48"/>
        <v/>
      </c>
      <c r="B3101" t="s">
        <v>70</v>
      </c>
      <c r="C3101" t="s">
        <v>83</v>
      </c>
      <c r="D3101" s="8" t="s">
        <v>520</v>
      </c>
      <c r="E3101">
        <v>14</v>
      </c>
      <c r="F3101">
        <v>1.9182745218276978</v>
      </c>
      <c r="G3101">
        <v>1.9215431213378906</v>
      </c>
      <c r="H3101">
        <v>1.3453103601932526E-2</v>
      </c>
      <c r="I3101">
        <v>91.814698321628256</v>
      </c>
      <c r="K3101" s="6" t="s">
        <v>4573</v>
      </c>
    </row>
    <row r="3102" spans="1:11" x14ac:dyDescent="0.3">
      <c r="A3102" s="5" t="str">
        <f t="shared" si="48"/>
        <v/>
      </c>
      <c r="B3102" t="s">
        <v>70</v>
      </c>
      <c r="C3102" t="s">
        <v>83</v>
      </c>
      <c r="D3102" s="8" t="s">
        <v>520</v>
      </c>
      <c r="E3102">
        <v>15</v>
      </c>
      <c r="F3102">
        <v>2.3688101768493652</v>
      </c>
      <c r="G3102">
        <v>2.380094051361084</v>
      </c>
      <c r="H3102">
        <v>1.3500448316335678E-2</v>
      </c>
      <c r="I3102">
        <v>93.442593432781635</v>
      </c>
      <c r="K3102" s="6" t="s">
        <v>4574</v>
      </c>
    </row>
    <row r="3103" spans="1:11" x14ac:dyDescent="0.3">
      <c r="A3103" s="5" t="str">
        <f t="shared" si="48"/>
        <v/>
      </c>
      <c r="B3103" t="s">
        <v>70</v>
      </c>
      <c r="C3103" t="s">
        <v>83</v>
      </c>
      <c r="D3103" s="8" t="s">
        <v>521</v>
      </c>
      <c r="E3103">
        <v>15</v>
      </c>
      <c r="F3103">
        <v>2.8091757297515869</v>
      </c>
      <c r="G3103">
        <v>2.805915355682373</v>
      </c>
      <c r="H3103">
        <v>6.2349936924874783E-3</v>
      </c>
      <c r="I3103">
        <v>96.174378688048648</v>
      </c>
      <c r="K3103" s="6" t="s">
        <v>4575</v>
      </c>
    </row>
    <row r="3104" spans="1:11" x14ac:dyDescent="0.3">
      <c r="A3104" s="5" t="str">
        <f t="shared" si="48"/>
        <v/>
      </c>
      <c r="B3104" t="s">
        <v>70</v>
      </c>
      <c r="C3104" t="s">
        <v>83</v>
      </c>
      <c r="D3104" s="8" t="s">
        <v>521</v>
      </c>
      <c r="E3104">
        <v>16</v>
      </c>
      <c r="F3104">
        <v>3.2831592559814453</v>
      </c>
      <c r="G3104">
        <v>3.2864198684692383</v>
      </c>
      <c r="H3104">
        <v>6.2349936924874783E-3</v>
      </c>
      <c r="I3104">
        <v>97.475879242623208</v>
      </c>
      <c r="K3104" s="6" t="s">
        <v>4576</v>
      </c>
    </row>
    <row r="3105" spans="1:11" x14ac:dyDescent="0.3">
      <c r="A3105" s="5" t="str">
        <f t="shared" si="48"/>
        <v/>
      </c>
      <c r="B3105" t="s">
        <v>70</v>
      </c>
      <c r="C3105" t="s">
        <v>83</v>
      </c>
      <c r="D3105" s="8" t="s">
        <v>522</v>
      </c>
      <c r="E3105">
        <v>16</v>
      </c>
      <c r="F3105">
        <v>2.8567807674407959</v>
      </c>
      <c r="G3105">
        <v>2.8642959594726563</v>
      </c>
      <c r="H3105">
        <v>1.2272508814930916E-2</v>
      </c>
      <c r="I3105">
        <v>94.553084478433817</v>
      </c>
      <c r="K3105" s="6" t="s">
        <v>4577</v>
      </c>
    </row>
    <row r="3106" spans="1:11" x14ac:dyDescent="0.3">
      <c r="A3106" s="5" t="str">
        <f t="shared" si="48"/>
        <v/>
      </c>
      <c r="B3106" t="s">
        <v>70</v>
      </c>
      <c r="C3106" t="s">
        <v>83</v>
      </c>
      <c r="D3106" s="8" t="s">
        <v>522</v>
      </c>
      <c r="E3106">
        <v>17</v>
      </c>
      <c r="F3106">
        <v>3.2501728534698486</v>
      </c>
      <c r="G3106">
        <v>3.2478208541870117</v>
      </c>
      <c r="H3106">
        <v>6.5884087234735489E-3</v>
      </c>
      <c r="I3106">
        <v>94.9086187905625</v>
      </c>
      <c r="K3106" s="6" t="s">
        <v>4578</v>
      </c>
    </row>
    <row r="3107" spans="1:11" x14ac:dyDescent="0.3">
      <c r="A3107" s="5" t="str">
        <f t="shared" si="48"/>
        <v/>
      </c>
      <c r="B3107" t="s">
        <v>70</v>
      </c>
      <c r="C3107" t="s">
        <v>83</v>
      </c>
      <c r="D3107" s="8" t="s">
        <v>523</v>
      </c>
      <c r="E3107">
        <v>17</v>
      </c>
      <c r="F3107">
        <v>3.694861888885498</v>
      </c>
      <c r="G3107">
        <v>3.7402417659759521</v>
      </c>
      <c r="H3107">
        <v>1.1632556095719337E-2</v>
      </c>
      <c r="I3107">
        <v>98.219749831333246</v>
      </c>
      <c r="K3107" s="6" t="s">
        <v>4579</v>
      </c>
    </row>
    <row r="3108" spans="1:11" x14ac:dyDescent="0.3">
      <c r="A3108" s="5" t="str">
        <f t="shared" si="48"/>
        <v/>
      </c>
      <c r="B3108" t="s">
        <v>70</v>
      </c>
      <c r="C3108" t="s">
        <v>83</v>
      </c>
      <c r="D3108" s="8" t="s">
        <v>523</v>
      </c>
      <c r="E3108">
        <v>18</v>
      </c>
      <c r="F3108">
        <v>3.9926056861877441</v>
      </c>
      <c r="G3108">
        <v>2.6881704330444336</v>
      </c>
      <c r="H3108">
        <v>1.3452379032969475E-2</v>
      </c>
      <c r="I3108">
        <v>97.421537081112021</v>
      </c>
      <c r="J3108">
        <v>1</v>
      </c>
      <c r="K3108" s="6" t="s">
        <v>4580</v>
      </c>
    </row>
    <row r="3109" spans="1:11" x14ac:dyDescent="0.3">
      <c r="A3109" s="5" t="str">
        <f t="shared" si="48"/>
        <v/>
      </c>
      <c r="B3109" t="s">
        <v>70</v>
      </c>
      <c r="C3109" t="s">
        <v>83</v>
      </c>
      <c r="D3109" s="8" t="s">
        <v>524</v>
      </c>
      <c r="E3109">
        <v>18</v>
      </c>
      <c r="F3109">
        <v>3.5697174072265625</v>
      </c>
      <c r="G3109">
        <v>3.5720694065093994</v>
      </c>
      <c r="H3109">
        <v>6.5884087234735489E-3</v>
      </c>
      <c r="I3109">
        <v>94.397725104843204</v>
      </c>
      <c r="K3109" s="6" t="s">
        <v>4581</v>
      </c>
    </row>
    <row r="3110" spans="1:11" x14ac:dyDescent="0.3">
      <c r="A3110" s="5" t="str">
        <f t="shared" si="48"/>
        <v/>
      </c>
      <c r="B3110" t="s">
        <v>70</v>
      </c>
      <c r="C3110" t="s">
        <v>83</v>
      </c>
      <c r="D3110" s="8" t="s">
        <v>524</v>
      </c>
      <c r="E3110">
        <v>19</v>
      </c>
      <c r="F3110">
        <v>3.6765439510345459</v>
      </c>
      <c r="G3110">
        <v>3.7685647010803223</v>
      </c>
      <c r="H3110">
        <v>1.2137588113546371E-2</v>
      </c>
      <c r="I3110">
        <v>93.209098122934122</v>
      </c>
      <c r="K3110" s="6" t="s">
        <v>4582</v>
      </c>
    </row>
    <row r="3111" spans="1:11" x14ac:dyDescent="0.3">
      <c r="A3111" s="5" t="str">
        <f t="shared" si="48"/>
        <v/>
      </c>
      <c r="B3111" t="s">
        <v>70</v>
      </c>
      <c r="C3111" t="s">
        <v>83</v>
      </c>
      <c r="D3111" s="8" t="s">
        <v>525</v>
      </c>
      <c r="E3111">
        <v>19</v>
      </c>
      <c r="F3111">
        <v>4.062657356262207</v>
      </c>
      <c r="G3111">
        <v>3.4351654052734375</v>
      </c>
      <c r="H3111">
        <v>1.3454959727823734E-2</v>
      </c>
      <c r="I3111">
        <v>95.58768899011389</v>
      </c>
      <c r="J3111">
        <v>1</v>
      </c>
      <c r="K3111" s="6" t="s">
        <v>4583</v>
      </c>
    </row>
    <row r="3112" spans="1:11" x14ac:dyDescent="0.3">
      <c r="A3112" s="5" t="str">
        <f t="shared" si="48"/>
        <v/>
      </c>
      <c r="B3112" t="s">
        <v>70</v>
      </c>
      <c r="C3112" t="s">
        <v>83</v>
      </c>
      <c r="D3112" s="8" t="s">
        <v>526</v>
      </c>
      <c r="E3112">
        <v>20</v>
      </c>
      <c r="F3112">
        <v>3.4694721698760986</v>
      </c>
      <c r="G3112">
        <v>2.3511922359466553</v>
      </c>
      <c r="H3112">
        <v>1.3250053860247135E-2</v>
      </c>
      <c r="I3112">
        <v>91.062659909348952</v>
      </c>
      <c r="J3112">
        <v>1</v>
      </c>
      <c r="K3112" s="6" t="s">
        <v>4584</v>
      </c>
    </row>
    <row r="3113" spans="1:11" x14ac:dyDescent="0.3">
      <c r="A3113" s="5" t="str">
        <f t="shared" si="48"/>
        <v/>
      </c>
      <c r="B3113" t="s">
        <v>70</v>
      </c>
      <c r="C3113" t="s">
        <v>83</v>
      </c>
      <c r="D3113" s="8" t="s">
        <v>527</v>
      </c>
      <c r="E3113">
        <v>20</v>
      </c>
      <c r="F3113">
        <v>3.7868349552154541</v>
      </c>
      <c r="G3113">
        <v>3.3657827377319336</v>
      </c>
      <c r="H3113">
        <v>1.319492980837822E-2</v>
      </c>
      <c r="I3113">
        <v>93.359321587458552</v>
      </c>
      <c r="J3113">
        <v>1</v>
      </c>
      <c r="K3113" s="6" t="s">
        <v>4585</v>
      </c>
    </row>
    <row r="3114" spans="1:11" x14ac:dyDescent="0.3">
      <c r="A3114" s="5" t="str">
        <f t="shared" si="48"/>
        <v/>
      </c>
      <c r="B3114" t="s">
        <v>70</v>
      </c>
      <c r="C3114" t="s">
        <v>83</v>
      </c>
      <c r="D3114" s="8" t="s">
        <v>527</v>
      </c>
      <c r="E3114">
        <v>21</v>
      </c>
      <c r="F3114">
        <v>3.5697596073150635</v>
      </c>
      <c r="G3114">
        <v>3.2859163284301758</v>
      </c>
      <c r="H3114">
        <v>1.2577272951602936E-2</v>
      </c>
      <c r="I3114">
        <v>89.642517654634688</v>
      </c>
      <c r="J3114">
        <v>1</v>
      </c>
      <c r="K3114" s="6" t="s">
        <v>4586</v>
      </c>
    </row>
    <row r="3115" spans="1:11" x14ac:dyDescent="0.3">
      <c r="A3115" s="5" t="str">
        <f t="shared" si="48"/>
        <v/>
      </c>
      <c r="B3115" t="s">
        <v>70</v>
      </c>
      <c r="C3115" t="s">
        <v>83</v>
      </c>
      <c r="D3115" s="8" t="s">
        <v>528</v>
      </c>
      <c r="E3115">
        <v>21</v>
      </c>
      <c r="F3115">
        <v>3.1875741481781006</v>
      </c>
      <c r="G3115">
        <v>3.688835620880127</v>
      </c>
      <c r="H3115">
        <v>1.2815632857382298E-2</v>
      </c>
      <c r="I3115">
        <v>87.043271710819369</v>
      </c>
      <c r="K3115" s="6" t="s">
        <v>4587</v>
      </c>
    </row>
    <row r="3116" spans="1:11" x14ac:dyDescent="0.3">
      <c r="A3116" s="5" t="str">
        <f t="shared" si="48"/>
        <v/>
      </c>
      <c r="B3116" t="s">
        <v>70</v>
      </c>
      <c r="C3116" t="s">
        <v>83</v>
      </c>
      <c r="D3116" s="8" t="s">
        <v>528</v>
      </c>
      <c r="E3116">
        <v>22</v>
      </c>
      <c r="F3116">
        <v>2.8844807147979736</v>
      </c>
      <c r="G3116">
        <v>2.995711088180542</v>
      </c>
      <c r="H3116">
        <v>1.2009740807116032E-2</v>
      </c>
      <c r="I3116">
        <v>82.913298285493028</v>
      </c>
      <c r="K3116" s="6" t="s">
        <v>4588</v>
      </c>
    </row>
    <row r="3117" spans="1:11" x14ac:dyDescent="0.3">
      <c r="A3117" s="5" t="str">
        <f t="shared" si="48"/>
        <v/>
      </c>
      <c r="B3117" t="s">
        <v>70</v>
      </c>
      <c r="C3117" t="s">
        <v>83</v>
      </c>
      <c r="D3117" s="8" t="s">
        <v>529</v>
      </c>
      <c r="E3117">
        <v>22</v>
      </c>
      <c r="F3117">
        <v>3.231325626373291</v>
      </c>
      <c r="G3117">
        <v>3.7845504283905029</v>
      </c>
      <c r="H3117">
        <v>1.2133476324379444E-2</v>
      </c>
      <c r="I3117">
        <v>85.618535282461352</v>
      </c>
      <c r="K3117" s="6" t="s">
        <v>4589</v>
      </c>
    </row>
    <row r="3118" spans="1:11" x14ac:dyDescent="0.3">
      <c r="A3118" s="5" t="str">
        <f t="shared" si="48"/>
        <v/>
      </c>
      <c r="B3118" t="s">
        <v>70</v>
      </c>
      <c r="C3118" t="s">
        <v>83</v>
      </c>
      <c r="D3118" s="8" t="s">
        <v>529</v>
      </c>
      <c r="E3118">
        <v>23</v>
      </c>
      <c r="F3118">
        <v>2.8179652690887451</v>
      </c>
      <c r="G3118">
        <v>3.1036357879638672</v>
      </c>
      <c r="H3118">
        <v>1.1576942168176174E-2</v>
      </c>
      <c r="I3118">
        <v>82.779057427909009</v>
      </c>
      <c r="K3118" s="6" t="s">
        <v>4590</v>
      </c>
    </row>
    <row r="3119" spans="1:11" x14ac:dyDescent="0.3">
      <c r="A3119" s="5" t="str">
        <f t="shared" si="48"/>
        <v/>
      </c>
      <c r="B3119" t="s">
        <v>70</v>
      </c>
      <c r="C3119" t="s">
        <v>83</v>
      </c>
      <c r="D3119" s="8" t="s">
        <v>530</v>
      </c>
      <c r="E3119">
        <v>23</v>
      </c>
      <c r="F3119">
        <v>2.4832437038421631</v>
      </c>
      <c r="G3119">
        <v>2.5335917472839355</v>
      </c>
      <c r="H3119">
        <v>1.1619922704994678E-2</v>
      </c>
      <c r="I3119">
        <v>80.645133455897181</v>
      </c>
      <c r="K3119" s="6" t="s">
        <v>4591</v>
      </c>
    </row>
    <row r="3120" spans="1:11" x14ac:dyDescent="0.3">
      <c r="A3120" s="5" t="str">
        <f t="shared" si="48"/>
        <v/>
      </c>
      <c r="B3120" t="s">
        <v>70</v>
      </c>
      <c r="C3120" t="s">
        <v>83</v>
      </c>
      <c r="D3120" s="8" t="s">
        <v>531</v>
      </c>
      <c r="E3120">
        <v>24</v>
      </c>
      <c r="F3120">
        <v>2.3954801559448242</v>
      </c>
      <c r="G3120">
        <v>2.5685305595397949</v>
      </c>
      <c r="H3120">
        <v>1.086981687694788E-2</v>
      </c>
      <c r="I3120">
        <v>81.066149167355604</v>
      </c>
      <c r="K3120" s="6" t="s">
        <v>4592</v>
      </c>
    </row>
    <row r="3121" spans="1:11" x14ac:dyDescent="0.3">
      <c r="A3121" s="5" t="str">
        <f t="shared" si="48"/>
        <v/>
      </c>
      <c r="B3121" t="s">
        <v>70</v>
      </c>
      <c r="C3121" t="s">
        <v>83</v>
      </c>
      <c r="D3121" s="8" t="s">
        <v>532</v>
      </c>
      <c r="E3121">
        <v>24</v>
      </c>
      <c r="F3121">
        <v>2.0611295700073242</v>
      </c>
      <c r="G3121">
        <v>2.0873317718505859</v>
      </c>
      <c r="H3121">
        <v>1.0847869329154491E-2</v>
      </c>
      <c r="I3121">
        <v>78.710846116614306</v>
      </c>
      <c r="K3121" s="6" t="s">
        <v>4593</v>
      </c>
    </row>
    <row r="3122" spans="1:11" x14ac:dyDescent="0.3">
      <c r="A3122" s="5" t="str">
        <f t="shared" si="48"/>
        <v/>
      </c>
      <c r="B3122" t="s">
        <v>70</v>
      </c>
      <c r="C3122" t="s">
        <v>83</v>
      </c>
      <c r="D3122" s="8" t="s">
        <v>533</v>
      </c>
      <c r="E3122">
        <v>1</v>
      </c>
      <c r="F3122">
        <v>1.5297333002090454</v>
      </c>
      <c r="G3122">
        <v>1.5011999607086182</v>
      </c>
      <c r="H3122">
        <v>9.2767169699072838E-3</v>
      </c>
      <c r="I3122">
        <v>74.404164503397297</v>
      </c>
      <c r="J3122">
        <v>1</v>
      </c>
      <c r="K3122" s="6" t="s">
        <v>4594</v>
      </c>
    </row>
    <row r="3123" spans="1:11" x14ac:dyDescent="0.3">
      <c r="A3123" s="5" t="str">
        <f t="shared" si="48"/>
        <v/>
      </c>
      <c r="B3123" t="s">
        <v>70</v>
      </c>
      <c r="C3123" t="s">
        <v>83</v>
      </c>
      <c r="D3123" s="8" t="s">
        <v>533</v>
      </c>
      <c r="E3123">
        <v>2</v>
      </c>
      <c r="F3123">
        <v>1.2662256956100464</v>
      </c>
      <c r="G3123">
        <v>1.226872444152832</v>
      </c>
      <c r="H3123">
        <v>8.3016697317361832E-3</v>
      </c>
      <c r="I3123">
        <v>72.480296916990042</v>
      </c>
      <c r="J3123">
        <v>1</v>
      </c>
      <c r="K3123" s="6" t="s">
        <v>4595</v>
      </c>
    </row>
    <row r="3124" spans="1:11" x14ac:dyDescent="0.3">
      <c r="A3124" s="5" t="str">
        <f t="shared" si="48"/>
        <v/>
      </c>
      <c r="B3124" t="s">
        <v>70</v>
      </c>
      <c r="C3124" t="s">
        <v>83</v>
      </c>
      <c r="D3124" s="8" t="s">
        <v>533</v>
      </c>
      <c r="E3124">
        <v>3</v>
      </c>
      <c r="F3124">
        <v>1.0924255847930908</v>
      </c>
      <c r="G3124">
        <v>1.0475237369537354</v>
      </c>
      <c r="H3124">
        <v>7.3779341764748096E-3</v>
      </c>
      <c r="I3124">
        <v>71.156302047039802</v>
      </c>
      <c r="J3124">
        <v>1</v>
      </c>
      <c r="K3124" s="6" t="s">
        <v>4596</v>
      </c>
    </row>
    <row r="3125" spans="1:11" x14ac:dyDescent="0.3">
      <c r="A3125" s="5" t="str">
        <f t="shared" si="48"/>
        <v/>
      </c>
      <c r="B3125" t="s">
        <v>70</v>
      </c>
      <c r="C3125" t="s">
        <v>83</v>
      </c>
      <c r="D3125" s="8" t="s">
        <v>533</v>
      </c>
      <c r="E3125">
        <v>4</v>
      </c>
      <c r="F3125">
        <v>0.95517724752426147</v>
      </c>
      <c r="G3125">
        <v>0.92130774259567261</v>
      </c>
      <c r="H3125">
        <v>6.3711903057992458E-3</v>
      </c>
      <c r="I3125">
        <v>69.447257947850829</v>
      </c>
      <c r="J3125">
        <v>1</v>
      </c>
      <c r="K3125" s="6" t="s">
        <v>4597</v>
      </c>
    </row>
    <row r="3126" spans="1:11" x14ac:dyDescent="0.3">
      <c r="A3126" s="5" t="str">
        <f t="shared" si="48"/>
        <v/>
      </c>
      <c r="B3126" t="s">
        <v>70</v>
      </c>
      <c r="C3126" t="s">
        <v>83</v>
      </c>
      <c r="D3126" s="8" t="s">
        <v>533</v>
      </c>
      <c r="E3126">
        <v>5</v>
      </c>
      <c r="F3126">
        <v>0.87110674381256104</v>
      </c>
      <c r="G3126">
        <v>0.85015887022018433</v>
      </c>
      <c r="H3126">
        <v>5.6845741346478462E-3</v>
      </c>
      <c r="I3126">
        <v>68.30504208859324</v>
      </c>
      <c r="J3126">
        <v>1</v>
      </c>
      <c r="K3126" s="6" t="s">
        <v>4598</v>
      </c>
    </row>
    <row r="3127" spans="1:11" x14ac:dyDescent="0.3">
      <c r="A3127" s="5" t="str">
        <f t="shared" si="48"/>
        <v/>
      </c>
      <c r="B3127" t="s">
        <v>70</v>
      </c>
      <c r="C3127" t="s">
        <v>83</v>
      </c>
      <c r="D3127" s="8" t="s">
        <v>533</v>
      </c>
      <c r="E3127">
        <v>6</v>
      </c>
      <c r="F3127">
        <v>0.82286763191223145</v>
      </c>
      <c r="G3127">
        <v>0.81317675113677979</v>
      </c>
      <c r="H3127">
        <v>4.8886621370911598E-3</v>
      </c>
      <c r="I3127">
        <v>67.043173503923015</v>
      </c>
      <c r="J3127">
        <v>1</v>
      </c>
      <c r="K3127" s="6" t="s">
        <v>4599</v>
      </c>
    </row>
    <row r="3128" spans="1:11" x14ac:dyDescent="0.3">
      <c r="A3128" s="5" t="str">
        <f t="shared" si="48"/>
        <v/>
      </c>
      <c r="B3128" t="s">
        <v>70</v>
      </c>
      <c r="C3128" t="s">
        <v>83</v>
      </c>
      <c r="D3128" s="8" t="s">
        <v>533</v>
      </c>
      <c r="E3128">
        <v>7</v>
      </c>
      <c r="F3128">
        <v>0.7765200138092041</v>
      </c>
      <c r="G3128">
        <v>0.76304072141647339</v>
      </c>
      <c r="H3128">
        <v>4.7155986540019512E-3</v>
      </c>
      <c r="I3128">
        <v>66.543568825646872</v>
      </c>
      <c r="J3128">
        <v>1</v>
      </c>
      <c r="K3128" s="6" t="s">
        <v>4600</v>
      </c>
    </row>
    <row r="3129" spans="1:11" x14ac:dyDescent="0.3">
      <c r="A3129" s="5" t="str">
        <f t="shared" si="48"/>
        <v/>
      </c>
      <c r="B3129" t="s">
        <v>70</v>
      </c>
      <c r="C3129" t="s">
        <v>83</v>
      </c>
      <c r="D3129" s="8" t="s">
        <v>533</v>
      </c>
      <c r="E3129">
        <v>8</v>
      </c>
      <c r="F3129">
        <v>0.71430510282516479</v>
      </c>
      <c r="G3129">
        <v>0.69910687208175659</v>
      </c>
      <c r="H3129">
        <v>5.4125632159411907E-3</v>
      </c>
      <c r="I3129">
        <v>67.391071270564595</v>
      </c>
      <c r="J3129">
        <v>1</v>
      </c>
      <c r="K3129" s="6" t="s">
        <v>4601</v>
      </c>
    </row>
    <row r="3130" spans="1:11" x14ac:dyDescent="0.3">
      <c r="A3130" s="5" t="str">
        <f t="shared" si="48"/>
        <v/>
      </c>
      <c r="B3130" t="s">
        <v>70</v>
      </c>
      <c r="C3130" t="s">
        <v>83</v>
      </c>
      <c r="D3130" s="8" t="s">
        <v>533</v>
      </c>
      <c r="E3130">
        <v>9</v>
      </c>
      <c r="F3130">
        <v>0.64463067054748535</v>
      </c>
      <c r="G3130">
        <v>0.62468194961547852</v>
      </c>
      <c r="H3130">
        <v>6.5790875814855099E-3</v>
      </c>
      <c r="I3130">
        <v>71.289275551882483</v>
      </c>
      <c r="J3130">
        <v>1</v>
      </c>
      <c r="K3130" s="6" t="s">
        <v>4602</v>
      </c>
    </row>
    <row r="3131" spans="1:11" x14ac:dyDescent="0.3">
      <c r="A3131" s="5" t="str">
        <f t="shared" si="48"/>
        <v/>
      </c>
      <c r="B3131" t="s">
        <v>70</v>
      </c>
      <c r="C3131" t="s">
        <v>83</v>
      </c>
      <c r="D3131" s="8" t="s">
        <v>533</v>
      </c>
      <c r="E3131">
        <v>10</v>
      </c>
      <c r="F3131">
        <v>0.60088640451431274</v>
      </c>
      <c r="G3131">
        <v>0.60050690174102783</v>
      </c>
      <c r="H3131">
        <v>7.8124962747097015E-3</v>
      </c>
      <c r="I3131">
        <v>76.821764248892251</v>
      </c>
      <c r="J3131">
        <v>1</v>
      </c>
      <c r="K3131" s="6" t="s">
        <v>4603</v>
      </c>
    </row>
    <row r="3132" spans="1:11" x14ac:dyDescent="0.3">
      <c r="A3132" s="5" t="str">
        <f t="shared" si="48"/>
        <v/>
      </c>
      <c r="B3132" t="s">
        <v>70</v>
      </c>
      <c r="C3132" t="s">
        <v>83</v>
      </c>
      <c r="D3132" s="8" t="s">
        <v>533</v>
      </c>
      <c r="E3132">
        <v>11</v>
      </c>
      <c r="F3132">
        <v>0.6740460991859436</v>
      </c>
      <c r="G3132">
        <v>0.6942824125289917</v>
      </c>
      <c r="H3132">
        <v>9.3230688944458961E-3</v>
      </c>
      <c r="I3132">
        <v>82.210097940357002</v>
      </c>
      <c r="J3132">
        <v>1</v>
      </c>
      <c r="K3132" s="6" t="s">
        <v>4604</v>
      </c>
    </row>
    <row r="3133" spans="1:11" x14ac:dyDescent="0.3">
      <c r="A3133" s="5" t="str">
        <f t="shared" si="48"/>
        <v/>
      </c>
      <c r="B3133" t="s">
        <v>70</v>
      </c>
      <c r="C3133" t="s">
        <v>83</v>
      </c>
      <c r="D3133" s="8" t="s">
        <v>533</v>
      </c>
      <c r="E3133">
        <v>12</v>
      </c>
      <c r="F3133">
        <v>0.92862343788146973</v>
      </c>
      <c r="G3133">
        <v>0.94880890846252441</v>
      </c>
      <c r="H3133">
        <v>1.1039943434298038E-2</v>
      </c>
      <c r="I3133">
        <v>86.642592990089099</v>
      </c>
      <c r="J3133">
        <v>1</v>
      </c>
      <c r="K3133" s="6" t="s">
        <v>4605</v>
      </c>
    </row>
    <row r="3134" spans="1:11" x14ac:dyDescent="0.3">
      <c r="A3134" s="5" t="str">
        <f t="shared" si="48"/>
        <v/>
      </c>
      <c r="B3134" t="s">
        <v>70</v>
      </c>
      <c r="C3134" t="s">
        <v>83</v>
      </c>
      <c r="D3134" s="8" t="s">
        <v>533</v>
      </c>
      <c r="E3134">
        <v>13</v>
      </c>
      <c r="F3134">
        <v>1.3164656162261963</v>
      </c>
      <c r="G3134">
        <v>1.3246418237686157</v>
      </c>
      <c r="H3134">
        <v>1.2546641752123833E-2</v>
      </c>
      <c r="I3134">
        <v>88.895943495561767</v>
      </c>
      <c r="J3134">
        <v>1</v>
      </c>
      <c r="K3134" s="6" t="s">
        <v>4606</v>
      </c>
    </row>
    <row r="3135" spans="1:11" x14ac:dyDescent="0.3">
      <c r="A3135" s="5" t="str">
        <f t="shared" si="48"/>
        <v/>
      </c>
      <c r="B3135" t="s">
        <v>70</v>
      </c>
      <c r="C3135" t="s">
        <v>83</v>
      </c>
      <c r="D3135" s="8" t="s">
        <v>533</v>
      </c>
      <c r="E3135">
        <v>14</v>
      </c>
      <c r="F3135">
        <v>1.7460334300994873</v>
      </c>
      <c r="G3135">
        <v>1.7480137348175049</v>
      </c>
      <c r="H3135">
        <v>1.3550250791013241E-2</v>
      </c>
      <c r="I3135">
        <v>90.338464291858941</v>
      </c>
      <c r="J3135">
        <v>1</v>
      </c>
      <c r="K3135" s="6" t="s">
        <v>4607</v>
      </c>
    </row>
    <row r="3136" spans="1:11" x14ac:dyDescent="0.3">
      <c r="A3136" s="5" t="str">
        <f t="shared" si="48"/>
        <v/>
      </c>
      <c r="B3136" t="s">
        <v>70</v>
      </c>
      <c r="C3136" t="s">
        <v>83</v>
      </c>
      <c r="D3136" s="8" t="s">
        <v>533</v>
      </c>
      <c r="E3136">
        <v>15</v>
      </c>
      <c r="F3136">
        <v>2.1757879257202148</v>
      </c>
      <c r="G3136">
        <v>2.1452064514160156</v>
      </c>
      <c r="H3136">
        <v>1.359181571751833E-2</v>
      </c>
      <c r="I3136">
        <v>91.76264163597105</v>
      </c>
      <c r="J3136">
        <v>1</v>
      </c>
      <c r="K3136" s="6" t="s">
        <v>4608</v>
      </c>
    </row>
    <row r="3137" spans="1:11" x14ac:dyDescent="0.3">
      <c r="A3137" s="5" t="str">
        <f t="shared" si="48"/>
        <v/>
      </c>
      <c r="B3137" t="s">
        <v>70</v>
      </c>
      <c r="C3137" t="s">
        <v>83</v>
      </c>
      <c r="D3137" s="8" t="s">
        <v>533</v>
      </c>
      <c r="E3137">
        <v>16</v>
      </c>
      <c r="F3137">
        <v>2.6187608242034912</v>
      </c>
      <c r="G3137">
        <v>2.594379186630249</v>
      </c>
      <c r="H3137">
        <v>1.2245326302945614E-2</v>
      </c>
      <c r="I3137">
        <v>92.302891251666949</v>
      </c>
      <c r="J3137">
        <v>1</v>
      </c>
      <c r="K3137" s="6" t="s">
        <v>4609</v>
      </c>
    </row>
    <row r="3138" spans="1:11" x14ac:dyDescent="0.3">
      <c r="A3138" s="5" t="str">
        <f t="shared" ref="A3138:A3201" si="49">IF(AND(category = B3138, subcategory=C3138, reportdate = D3138), E3138, "")</f>
        <v/>
      </c>
      <c r="B3138" t="s">
        <v>70</v>
      </c>
      <c r="C3138" t="s">
        <v>83</v>
      </c>
      <c r="D3138" s="8" t="s">
        <v>533</v>
      </c>
      <c r="E3138">
        <v>17</v>
      </c>
      <c r="F3138">
        <v>3.0319452285766602</v>
      </c>
      <c r="G3138">
        <v>3.0285384654998779</v>
      </c>
      <c r="H3138">
        <v>6.5176389180123806E-3</v>
      </c>
      <c r="I3138">
        <v>92.633266207837323</v>
      </c>
      <c r="J3138">
        <v>1</v>
      </c>
      <c r="K3138" s="6" t="s">
        <v>4610</v>
      </c>
    </row>
    <row r="3139" spans="1:11" x14ac:dyDescent="0.3">
      <c r="A3139" s="5" t="str">
        <f t="shared" si="49"/>
        <v/>
      </c>
      <c r="B3139" t="s">
        <v>70</v>
      </c>
      <c r="C3139" t="s">
        <v>83</v>
      </c>
      <c r="D3139" s="8" t="s">
        <v>533</v>
      </c>
      <c r="E3139">
        <v>18</v>
      </c>
      <c r="F3139">
        <v>3.3760004043579102</v>
      </c>
      <c r="G3139">
        <v>3.3794071674346924</v>
      </c>
      <c r="H3139">
        <v>6.5176389180123806E-3</v>
      </c>
      <c r="I3139">
        <v>92.249198853368696</v>
      </c>
      <c r="J3139">
        <v>1</v>
      </c>
      <c r="K3139" s="6" t="s">
        <v>4611</v>
      </c>
    </row>
    <row r="3140" spans="1:11" x14ac:dyDescent="0.3">
      <c r="A3140" s="5" t="str">
        <f t="shared" si="49"/>
        <v/>
      </c>
      <c r="B3140" t="s">
        <v>70</v>
      </c>
      <c r="C3140" t="s">
        <v>83</v>
      </c>
      <c r="D3140" s="8" t="s">
        <v>533</v>
      </c>
      <c r="E3140">
        <v>19</v>
      </c>
      <c r="F3140">
        <v>3.5001375675201416</v>
      </c>
      <c r="G3140">
        <v>3.5799391269683838</v>
      </c>
      <c r="H3140">
        <v>1.2130376882851124E-2</v>
      </c>
      <c r="I3140">
        <v>90.972174485760902</v>
      </c>
      <c r="J3140">
        <v>1</v>
      </c>
      <c r="K3140" s="6" t="s">
        <v>4612</v>
      </c>
    </row>
    <row r="3141" spans="1:11" x14ac:dyDescent="0.3">
      <c r="A3141" s="5" t="str">
        <f t="shared" si="49"/>
        <v/>
      </c>
      <c r="B3141" t="s">
        <v>70</v>
      </c>
      <c r="C3141" t="s">
        <v>83</v>
      </c>
      <c r="D3141" s="8" t="s">
        <v>533</v>
      </c>
      <c r="E3141">
        <v>20</v>
      </c>
      <c r="F3141">
        <v>3.2930405139923096</v>
      </c>
      <c r="G3141">
        <v>2.1913537979125977</v>
      </c>
      <c r="H3141">
        <v>1.3076165691018105E-2</v>
      </c>
      <c r="I3141">
        <v>88.223825551482037</v>
      </c>
      <c r="J3141">
        <v>1</v>
      </c>
      <c r="K3141" s="6" t="s">
        <v>4613</v>
      </c>
    </row>
    <row r="3142" spans="1:11" x14ac:dyDescent="0.3">
      <c r="A3142" s="5" t="str">
        <f t="shared" si="49"/>
        <v/>
      </c>
      <c r="B3142" t="s">
        <v>70</v>
      </c>
      <c r="C3142" t="s">
        <v>83</v>
      </c>
      <c r="D3142" s="8" t="s">
        <v>533</v>
      </c>
      <c r="E3142">
        <v>21</v>
      </c>
      <c r="F3142">
        <v>2.974799633026123</v>
      </c>
      <c r="G3142">
        <v>3.434051513671875</v>
      </c>
      <c r="H3142">
        <v>1.2503073550760746E-2</v>
      </c>
      <c r="I3142">
        <v>84.15688982263633</v>
      </c>
      <c r="J3142">
        <v>1</v>
      </c>
      <c r="K3142" s="6" t="s">
        <v>4614</v>
      </c>
    </row>
    <row r="3143" spans="1:11" x14ac:dyDescent="0.3">
      <c r="A3143" s="5" t="str">
        <f t="shared" si="49"/>
        <v/>
      </c>
      <c r="B3143" t="s">
        <v>70</v>
      </c>
      <c r="C3143" t="s">
        <v>83</v>
      </c>
      <c r="D3143" s="8" t="s">
        <v>533</v>
      </c>
      <c r="E3143">
        <v>22</v>
      </c>
      <c r="F3143">
        <v>2.6725473403930664</v>
      </c>
      <c r="G3143">
        <v>2.7395462989807129</v>
      </c>
      <c r="H3143">
        <v>1.1649980209767818E-2</v>
      </c>
      <c r="I3143">
        <v>79.868132924111578</v>
      </c>
      <c r="J3143">
        <v>1</v>
      </c>
      <c r="K3143" s="6" t="s">
        <v>4615</v>
      </c>
    </row>
    <row r="3144" spans="1:11" x14ac:dyDescent="0.3">
      <c r="A3144" s="5" t="str">
        <f t="shared" si="49"/>
        <v/>
      </c>
      <c r="B3144" t="s">
        <v>70</v>
      </c>
      <c r="C3144" t="s">
        <v>83</v>
      </c>
      <c r="D3144" s="8" t="s">
        <v>533</v>
      </c>
      <c r="E3144">
        <v>23</v>
      </c>
      <c r="F3144">
        <v>2.2659385204315186</v>
      </c>
      <c r="G3144">
        <v>2.2822599411010742</v>
      </c>
      <c r="H3144">
        <v>1.1104867793619633E-2</v>
      </c>
      <c r="I3144">
        <v>77.32489613993387</v>
      </c>
      <c r="J3144">
        <v>1</v>
      </c>
      <c r="K3144" s="6" t="s">
        <v>4616</v>
      </c>
    </row>
    <row r="3145" spans="1:11" x14ac:dyDescent="0.3">
      <c r="A3145" s="5" t="str">
        <f t="shared" si="49"/>
        <v/>
      </c>
      <c r="B3145" t="s">
        <v>70</v>
      </c>
      <c r="C3145" t="s">
        <v>83</v>
      </c>
      <c r="D3145" s="8" t="s">
        <v>533</v>
      </c>
      <c r="E3145">
        <v>24</v>
      </c>
      <c r="F3145">
        <v>1.8400295972824097</v>
      </c>
      <c r="G3145">
        <v>1.8515998125076294</v>
      </c>
      <c r="H3145">
        <v>1.0238416492938995E-2</v>
      </c>
      <c r="I3145">
        <v>75.379041335579188</v>
      </c>
      <c r="J3145">
        <v>1</v>
      </c>
      <c r="K3145" s="6" t="s">
        <v>4617</v>
      </c>
    </row>
    <row r="3146" spans="1:11" x14ac:dyDescent="0.3">
      <c r="A3146" s="5" t="str">
        <f t="shared" si="49"/>
        <v/>
      </c>
      <c r="B3146" t="s">
        <v>70</v>
      </c>
      <c r="C3146" t="s">
        <v>83</v>
      </c>
      <c r="D3146" s="8" t="s">
        <v>534</v>
      </c>
      <c r="E3146">
        <v>1</v>
      </c>
      <c r="F3146">
        <v>1.4385750293731689</v>
      </c>
      <c r="G3146">
        <v>1.4343636035919189</v>
      </c>
      <c r="H3146">
        <v>9.3984231352806091E-3</v>
      </c>
      <c r="I3146">
        <v>71.192087947409391</v>
      </c>
      <c r="J3146">
        <v>1</v>
      </c>
      <c r="K3146" s="6" t="s">
        <v>4618</v>
      </c>
    </row>
    <row r="3147" spans="1:11" x14ac:dyDescent="0.3">
      <c r="A3147" s="5" t="str">
        <f t="shared" si="49"/>
        <v/>
      </c>
      <c r="B3147" t="s">
        <v>70</v>
      </c>
      <c r="C3147" t="s">
        <v>83</v>
      </c>
      <c r="D3147" s="8" t="s">
        <v>534</v>
      </c>
      <c r="E3147">
        <v>2</v>
      </c>
      <c r="F3147">
        <v>1.2060850858688354</v>
      </c>
      <c r="G3147">
        <v>1.1919502019882202</v>
      </c>
      <c r="H3147">
        <v>8.4416670724749565E-3</v>
      </c>
      <c r="I3147">
        <v>70.55967524037591</v>
      </c>
      <c r="J3147">
        <v>1</v>
      </c>
      <c r="K3147" s="6" t="s">
        <v>4619</v>
      </c>
    </row>
    <row r="3148" spans="1:11" x14ac:dyDescent="0.3">
      <c r="A3148" s="5" t="str">
        <f t="shared" si="49"/>
        <v/>
      </c>
      <c r="B3148" t="s">
        <v>70</v>
      </c>
      <c r="C3148" t="s">
        <v>83</v>
      </c>
      <c r="D3148" s="8" t="s">
        <v>534</v>
      </c>
      <c r="E3148">
        <v>3</v>
      </c>
      <c r="F3148">
        <v>1.0443273782730103</v>
      </c>
      <c r="G3148">
        <v>1.0307190418243408</v>
      </c>
      <c r="H3148">
        <v>7.5013427995145321E-3</v>
      </c>
      <c r="I3148">
        <v>69.691269519174242</v>
      </c>
      <c r="J3148">
        <v>1</v>
      </c>
      <c r="K3148" s="6" t="s">
        <v>4620</v>
      </c>
    </row>
    <row r="3149" spans="1:11" x14ac:dyDescent="0.3">
      <c r="A3149" s="5" t="str">
        <f t="shared" si="49"/>
        <v/>
      </c>
      <c r="B3149" t="s">
        <v>70</v>
      </c>
      <c r="C3149" t="s">
        <v>83</v>
      </c>
      <c r="D3149" s="8" t="s">
        <v>534</v>
      </c>
      <c r="E3149">
        <v>4</v>
      </c>
      <c r="F3149">
        <v>0.93974745273590088</v>
      </c>
      <c r="G3149">
        <v>0.91984856128692627</v>
      </c>
      <c r="H3149">
        <v>6.5903007052838802E-3</v>
      </c>
      <c r="I3149">
        <v>68.919196222350422</v>
      </c>
      <c r="J3149">
        <v>1</v>
      </c>
      <c r="K3149" s="6" t="s">
        <v>4621</v>
      </c>
    </row>
    <row r="3150" spans="1:11" x14ac:dyDescent="0.3">
      <c r="A3150" s="5" t="str">
        <f t="shared" si="49"/>
        <v/>
      </c>
      <c r="B3150" t="s">
        <v>70</v>
      </c>
      <c r="C3150" t="s">
        <v>83</v>
      </c>
      <c r="D3150" s="8" t="s">
        <v>534</v>
      </c>
      <c r="E3150">
        <v>5</v>
      </c>
      <c r="F3150">
        <v>0.86757534742355347</v>
      </c>
      <c r="G3150">
        <v>0.84895229339599609</v>
      </c>
      <c r="H3150">
        <v>5.7931062765419483E-3</v>
      </c>
      <c r="I3150">
        <v>67.947491875146795</v>
      </c>
      <c r="J3150">
        <v>1</v>
      </c>
      <c r="K3150" s="6" t="s">
        <v>4622</v>
      </c>
    </row>
    <row r="3151" spans="1:11" x14ac:dyDescent="0.3">
      <c r="A3151" s="5" t="str">
        <f t="shared" si="49"/>
        <v/>
      </c>
      <c r="B3151" t="s">
        <v>70</v>
      </c>
      <c r="C3151" t="s">
        <v>83</v>
      </c>
      <c r="D3151" s="8" t="s">
        <v>534</v>
      </c>
      <c r="E3151">
        <v>6</v>
      </c>
      <c r="F3151">
        <v>0.83258962631225586</v>
      </c>
      <c r="G3151">
        <v>0.81765913963317871</v>
      </c>
      <c r="H3151">
        <v>4.9654650501906872E-3</v>
      </c>
      <c r="I3151">
        <v>67.142265918729962</v>
      </c>
      <c r="J3151">
        <v>1</v>
      </c>
      <c r="K3151" s="6" t="s">
        <v>4623</v>
      </c>
    </row>
    <row r="3152" spans="1:11" x14ac:dyDescent="0.3">
      <c r="A3152" s="5" t="str">
        <f t="shared" si="49"/>
        <v/>
      </c>
      <c r="B3152" t="s">
        <v>70</v>
      </c>
      <c r="C3152" t="s">
        <v>83</v>
      </c>
      <c r="D3152" s="8" t="s">
        <v>534</v>
      </c>
      <c r="E3152">
        <v>7</v>
      </c>
      <c r="F3152">
        <v>0.78640168905258179</v>
      </c>
      <c r="G3152">
        <v>0.77943778038024902</v>
      </c>
      <c r="H3152">
        <v>4.5301578938961029E-3</v>
      </c>
      <c r="I3152">
        <v>66.570025181625638</v>
      </c>
      <c r="J3152">
        <v>1</v>
      </c>
      <c r="K3152" s="6" t="s">
        <v>4624</v>
      </c>
    </row>
    <row r="3153" spans="1:11" x14ac:dyDescent="0.3">
      <c r="A3153" s="5" t="str">
        <f t="shared" si="49"/>
        <v/>
      </c>
      <c r="B3153" t="s">
        <v>70</v>
      </c>
      <c r="C3153" t="s">
        <v>83</v>
      </c>
      <c r="D3153" s="8" t="s">
        <v>534</v>
      </c>
      <c r="E3153">
        <v>8</v>
      </c>
      <c r="F3153">
        <v>0.73135435581207275</v>
      </c>
      <c r="G3153">
        <v>0.73424196243286133</v>
      </c>
      <c r="H3153">
        <v>5.1958835683763027E-3</v>
      </c>
      <c r="I3153">
        <v>67.54449522151269</v>
      </c>
      <c r="J3153">
        <v>1</v>
      </c>
      <c r="K3153" s="6" t="s">
        <v>4625</v>
      </c>
    </row>
    <row r="3154" spans="1:11" x14ac:dyDescent="0.3">
      <c r="A3154" s="5" t="str">
        <f t="shared" si="49"/>
        <v/>
      </c>
      <c r="B3154" t="s">
        <v>70</v>
      </c>
      <c r="C3154" t="s">
        <v>83</v>
      </c>
      <c r="D3154" s="8" t="s">
        <v>534</v>
      </c>
      <c r="E3154">
        <v>9</v>
      </c>
      <c r="F3154">
        <v>0.67321646213531494</v>
      </c>
      <c r="G3154">
        <v>0.67139256000518799</v>
      </c>
      <c r="H3154">
        <v>6.1863460578024387E-3</v>
      </c>
      <c r="I3154">
        <v>70.477888107850987</v>
      </c>
      <c r="J3154">
        <v>1</v>
      </c>
      <c r="K3154" s="6" t="s">
        <v>4626</v>
      </c>
    </row>
    <row r="3155" spans="1:11" x14ac:dyDescent="0.3">
      <c r="A3155" s="5" t="str">
        <f t="shared" si="49"/>
        <v/>
      </c>
      <c r="B3155" t="s">
        <v>70</v>
      </c>
      <c r="C3155" t="s">
        <v>83</v>
      </c>
      <c r="D3155" s="8" t="s">
        <v>534</v>
      </c>
      <c r="E3155">
        <v>10</v>
      </c>
      <c r="F3155">
        <v>0.62954962253570557</v>
      </c>
      <c r="G3155">
        <v>0.63720142841339111</v>
      </c>
      <c r="H3155">
        <v>7.3427720926702023E-3</v>
      </c>
      <c r="I3155">
        <v>75.467050613392615</v>
      </c>
      <c r="J3155">
        <v>1</v>
      </c>
      <c r="K3155" s="6" t="s">
        <v>4627</v>
      </c>
    </row>
    <row r="3156" spans="1:11" x14ac:dyDescent="0.3">
      <c r="A3156" s="5" t="str">
        <f t="shared" si="49"/>
        <v/>
      </c>
      <c r="B3156" t="s">
        <v>70</v>
      </c>
      <c r="C3156" t="s">
        <v>83</v>
      </c>
      <c r="D3156" s="8" t="s">
        <v>534</v>
      </c>
      <c r="E3156">
        <v>11</v>
      </c>
      <c r="F3156">
        <v>0.70010584592819214</v>
      </c>
      <c r="G3156">
        <v>0.72422391176223755</v>
      </c>
      <c r="H3156">
        <v>8.6852964013814926E-3</v>
      </c>
      <c r="I3156">
        <v>80.229321572436405</v>
      </c>
      <c r="J3156">
        <v>1</v>
      </c>
      <c r="K3156" s="6" t="s">
        <v>4628</v>
      </c>
    </row>
    <row r="3157" spans="1:11" x14ac:dyDescent="0.3">
      <c r="A3157" s="5" t="str">
        <f t="shared" si="49"/>
        <v/>
      </c>
      <c r="B3157" t="s">
        <v>70</v>
      </c>
      <c r="C3157" t="s">
        <v>83</v>
      </c>
      <c r="D3157" s="8" t="s">
        <v>534</v>
      </c>
      <c r="E3157">
        <v>12</v>
      </c>
      <c r="F3157">
        <v>0.95591765642166138</v>
      </c>
      <c r="G3157">
        <v>0.9859958291053772</v>
      </c>
      <c r="H3157">
        <v>1.0285699740052223E-2</v>
      </c>
      <c r="I3157">
        <v>84.664050358103495</v>
      </c>
      <c r="J3157">
        <v>1</v>
      </c>
      <c r="K3157" s="6" t="s">
        <v>4629</v>
      </c>
    </row>
    <row r="3158" spans="1:11" x14ac:dyDescent="0.3">
      <c r="A3158" s="5" t="str">
        <f t="shared" si="49"/>
        <v/>
      </c>
      <c r="B3158" t="s">
        <v>70</v>
      </c>
      <c r="C3158" t="s">
        <v>83</v>
      </c>
      <c r="D3158" s="8" t="s">
        <v>534</v>
      </c>
      <c r="E3158">
        <v>13</v>
      </c>
      <c r="F3158">
        <v>1.3337241411209106</v>
      </c>
      <c r="G3158">
        <v>1.3800578117370605</v>
      </c>
      <c r="H3158">
        <v>1.127096451818943E-2</v>
      </c>
      <c r="I3158">
        <v>88.071002367913607</v>
      </c>
      <c r="J3158">
        <v>1</v>
      </c>
      <c r="K3158" s="6" t="s">
        <v>4630</v>
      </c>
    </row>
    <row r="3159" spans="1:11" x14ac:dyDescent="0.3">
      <c r="A3159" s="5" t="str">
        <f t="shared" si="49"/>
        <v/>
      </c>
      <c r="B3159" t="s">
        <v>70</v>
      </c>
      <c r="C3159" t="s">
        <v>83</v>
      </c>
      <c r="D3159" s="8" t="s">
        <v>534</v>
      </c>
      <c r="E3159">
        <v>14</v>
      </c>
      <c r="F3159">
        <v>1.8136452436447144</v>
      </c>
      <c r="G3159">
        <v>1.8669099807739258</v>
      </c>
      <c r="H3159">
        <v>1.1095462366938591E-2</v>
      </c>
      <c r="I3159">
        <v>91.072805071981421</v>
      </c>
      <c r="J3159">
        <v>1</v>
      </c>
      <c r="K3159" s="6" t="s">
        <v>4631</v>
      </c>
    </row>
    <row r="3160" spans="1:11" x14ac:dyDescent="0.3">
      <c r="A3160" s="5" t="str">
        <f t="shared" si="49"/>
        <v/>
      </c>
      <c r="B3160" t="s">
        <v>70</v>
      </c>
      <c r="C3160" t="s">
        <v>83</v>
      </c>
      <c r="D3160" s="8" t="s">
        <v>534</v>
      </c>
      <c r="E3160">
        <v>15</v>
      </c>
      <c r="F3160">
        <v>2.3207669258117676</v>
      </c>
      <c r="G3160">
        <v>2.3170523643493652</v>
      </c>
      <c r="H3160">
        <v>6.2647284939885139E-3</v>
      </c>
      <c r="I3160">
        <v>93.527189027907284</v>
      </c>
      <c r="J3160">
        <v>1</v>
      </c>
      <c r="K3160" s="6" t="s">
        <v>4632</v>
      </c>
    </row>
    <row r="3161" spans="1:11" x14ac:dyDescent="0.3">
      <c r="A3161" s="5" t="str">
        <f t="shared" si="49"/>
        <v/>
      </c>
      <c r="B3161" t="s">
        <v>70</v>
      </c>
      <c r="C3161" t="s">
        <v>83</v>
      </c>
      <c r="D3161" s="8" t="s">
        <v>534</v>
      </c>
      <c r="E3161">
        <v>16</v>
      </c>
      <c r="F3161">
        <v>2.8062572479248047</v>
      </c>
      <c r="G3161">
        <v>2.809971809387207</v>
      </c>
      <c r="H3161">
        <v>6.2647284939885139E-3</v>
      </c>
      <c r="I3161">
        <v>95.025313063635977</v>
      </c>
      <c r="J3161">
        <v>1</v>
      </c>
      <c r="K3161" s="6" t="s">
        <v>4633</v>
      </c>
    </row>
    <row r="3162" spans="1:11" x14ac:dyDescent="0.3">
      <c r="A3162" s="5" t="str">
        <f t="shared" si="49"/>
        <v/>
      </c>
      <c r="B3162" t="s">
        <v>70</v>
      </c>
      <c r="C3162" t="s">
        <v>83</v>
      </c>
      <c r="D3162" s="8" t="s">
        <v>534</v>
      </c>
      <c r="E3162">
        <v>17</v>
      </c>
      <c r="F3162">
        <v>3.2378647327423096</v>
      </c>
      <c r="G3162">
        <v>3.2792282104492188</v>
      </c>
      <c r="H3162">
        <v>1.1893530376255512E-2</v>
      </c>
      <c r="I3162">
        <v>95.64444802808697</v>
      </c>
      <c r="J3162">
        <v>1</v>
      </c>
      <c r="K3162" s="6" t="s">
        <v>4634</v>
      </c>
    </row>
    <row r="3163" spans="1:11" x14ac:dyDescent="0.3">
      <c r="A3163" s="5" t="str">
        <f t="shared" si="49"/>
        <v/>
      </c>
      <c r="B3163" t="s">
        <v>70</v>
      </c>
      <c r="C3163" t="s">
        <v>83</v>
      </c>
      <c r="D3163" s="8" t="s">
        <v>534</v>
      </c>
      <c r="E3163">
        <v>18</v>
      </c>
      <c r="F3163">
        <v>3.531437873840332</v>
      </c>
      <c r="G3163">
        <v>2.31754469871521</v>
      </c>
      <c r="H3163">
        <v>1.3802842237055302E-2</v>
      </c>
      <c r="I3163">
        <v>94.49958740859266</v>
      </c>
      <c r="J3163">
        <v>1</v>
      </c>
      <c r="K3163" s="6" t="s">
        <v>4635</v>
      </c>
    </row>
    <row r="3164" spans="1:11" x14ac:dyDescent="0.3">
      <c r="A3164" s="5" t="str">
        <f t="shared" si="49"/>
        <v/>
      </c>
      <c r="B3164" t="s">
        <v>70</v>
      </c>
      <c r="C3164" t="s">
        <v>83</v>
      </c>
      <c r="D3164" s="8" t="s">
        <v>534</v>
      </c>
      <c r="E3164">
        <v>19</v>
      </c>
      <c r="F3164">
        <v>3.6643884181976318</v>
      </c>
      <c r="G3164">
        <v>3.0607383251190186</v>
      </c>
      <c r="H3164">
        <v>1.3798315078020096E-2</v>
      </c>
      <c r="I3164">
        <v>92.375915367341591</v>
      </c>
      <c r="J3164">
        <v>1</v>
      </c>
      <c r="K3164" s="6" t="s">
        <v>4636</v>
      </c>
    </row>
    <row r="3165" spans="1:11" x14ac:dyDescent="0.3">
      <c r="A3165" s="5" t="str">
        <f t="shared" si="49"/>
        <v/>
      </c>
      <c r="B3165" t="s">
        <v>70</v>
      </c>
      <c r="C3165" t="s">
        <v>83</v>
      </c>
      <c r="D3165" s="8" t="s">
        <v>534</v>
      </c>
      <c r="E3165">
        <v>20</v>
      </c>
      <c r="F3165">
        <v>3.4944252967834473</v>
      </c>
      <c r="G3165">
        <v>3.0821805000305176</v>
      </c>
      <c r="H3165">
        <v>1.3213826343417168E-2</v>
      </c>
      <c r="I3165">
        <v>90.374749006683885</v>
      </c>
      <c r="J3165">
        <v>1</v>
      </c>
      <c r="K3165" s="6" t="s">
        <v>4637</v>
      </c>
    </row>
    <row r="3166" spans="1:11" x14ac:dyDescent="0.3">
      <c r="A3166" s="5" t="str">
        <f t="shared" si="49"/>
        <v/>
      </c>
      <c r="B3166" t="s">
        <v>70</v>
      </c>
      <c r="C3166" t="s">
        <v>83</v>
      </c>
      <c r="D3166" s="8" t="s">
        <v>534</v>
      </c>
      <c r="E3166">
        <v>21</v>
      </c>
      <c r="F3166">
        <v>3.1867494583129883</v>
      </c>
      <c r="G3166">
        <v>2.9382114410400391</v>
      </c>
      <c r="H3166">
        <v>1.2640937231481075E-2</v>
      </c>
      <c r="I3166">
        <v>87.154290339478536</v>
      </c>
      <c r="J3166">
        <v>1</v>
      </c>
      <c r="K3166" s="6" t="s">
        <v>4638</v>
      </c>
    </row>
    <row r="3167" spans="1:11" x14ac:dyDescent="0.3">
      <c r="A3167" s="5" t="str">
        <f t="shared" si="49"/>
        <v/>
      </c>
      <c r="B3167" t="s">
        <v>70</v>
      </c>
      <c r="C3167" t="s">
        <v>83</v>
      </c>
      <c r="D3167" s="8" t="s">
        <v>534</v>
      </c>
      <c r="E3167">
        <v>22</v>
      </c>
      <c r="F3167">
        <v>2.894122838973999</v>
      </c>
      <c r="G3167">
        <v>3.4481878280639648</v>
      </c>
      <c r="H3167">
        <v>1.2178482487797737E-2</v>
      </c>
      <c r="I3167">
        <v>83.125623964187568</v>
      </c>
      <c r="J3167">
        <v>1</v>
      </c>
      <c r="K3167" s="6" t="s">
        <v>4639</v>
      </c>
    </row>
    <row r="3168" spans="1:11" x14ac:dyDescent="0.3">
      <c r="A3168" s="5" t="str">
        <f t="shared" si="49"/>
        <v/>
      </c>
      <c r="B3168" t="s">
        <v>70</v>
      </c>
      <c r="C3168" t="s">
        <v>83</v>
      </c>
      <c r="D3168" s="8" t="s">
        <v>534</v>
      </c>
      <c r="E3168">
        <v>23</v>
      </c>
      <c r="F3168">
        <v>2.5254635810852051</v>
      </c>
      <c r="G3168">
        <v>2.7782964706420898</v>
      </c>
      <c r="H3168">
        <v>1.1563909240067005E-2</v>
      </c>
      <c r="I3168">
        <v>79.969449204890282</v>
      </c>
      <c r="J3168">
        <v>1</v>
      </c>
      <c r="K3168" s="6" t="s">
        <v>4640</v>
      </c>
    </row>
    <row r="3169" spans="1:11" x14ac:dyDescent="0.3">
      <c r="A3169" s="5" t="str">
        <f t="shared" si="49"/>
        <v/>
      </c>
      <c r="B3169" t="s">
        <v>70</v>
      </c>
      <c r="C3169" t="s">
        <v>83</v>
      </c>
      <c r="D3169" s="8" t="s">
        <v>534</v>
      </c>
      <c r="E3169">
        <v>24</v>
      </c>
      <c r="F3169">
        <v>2.1253595352172852</v>
      </c>
      <c r="G3169">
        <v>2.2750082015991211</v>
      </c>
      <c r="H3169">
        <v>1.087337639182806E-2</v>
      </c>
      <c r="I3169">
        <v>78.279000234452312</v>
      </c>
      <c r="J3169">
        <v>1</v>
      </c>
      <c r="K3169" s="6" t="s">
        <v>4641</v>
      </c>
    </row>
    <row r="3170" spans="1:11" x14ac:dyDescent="0.3">
      <c r="A3170" s="5" t="str">
        <f t="shared" si="49"/>
        <v/>
      </c>
      <c r="B3170" t="s">
        <v>70</v>
      </c>
      <c r="C3170" t="s">
        <v>83</v>
      </c>
      <c r="D3170" s="8" t="s">
        <v>535</v>
      </c>
      <c r="E3170">
        <v>1</v>
      </c>
      <c r="F3170">
        <v>1.872459888458252</v>
      </c>
      <c r="G3170">
        <v>1.8313945531845093</v>
      </c>
      <c r="H3170">
        <v>1.1827980168163776E-2</v>
      </c>
      <c r="I3170">
        <v>76.831161946257524</v>
      </c>
      <c r="J3170">
        <v>1</v>
      </c>
      <c r="K3170" s="6" t="s">
        <v>4642</v>
      </c>
    </row>
    <row r="3171" spans="1:11" x14ac:dyDescent="0.3">
      <c r="A3171" s="5" t="str">
        <f t="shared" si="49"/>
        <v/>
      </c>
      <c r="B3171" t="s">
        <v>70</v>
      </c>
      <c r="C3171" t="s">
        <v>83</v>
      </c>
      <c r="D3171" s="8" t="s">
        <v>535</v>
      </c>
      <c r="E3171">
        <v>2</v>
      </c>
      <c r="F3171">
        <v>1.5862319469451904</v>
      </c>
      <c r="G3171">
        <v>1.5307773351669312</v>
      </c>
      <c r="H3171">
        <v>1.0879152454435825E-2</v>
      </c>
      <c r="I3171">
        <v>75.542835106435234</v>
      </c>
      <c r="J3171">
        <v>1</v>
      </c>
      <c r="K3171" s="6" t="s">
        <v>4643</v>
      </c>
    </row>
    <row r="3172" spans="1:11" x14ac:dyDescent="0.3">
      <c r="A3172" s="5" t="str">
        <f t="shared" si="49"/>
        <v/>
      </c>
      <c r="B3172" t="s">
        <v>70</v>
      </c>
      <c r="C3172" t="s">
        <v>83</v>
      </c>
      <c r="D3172" s="8" t="s">
        <v>535</v>
      </c>
      <c r="E3172">
        <v>3</v>
      </c>
      <c r="F3172">
        <v>1.3664147853851318</v>
      </c>
      <c r="G3172">
        <v>1.3115830421447754</v>
      </c>
      <c r="H3172">
        <v>9.639304131269455E-3</v>
      </c>
      <c r="I3172">
        <v>74.145197654658546</v>
      </c>
      <c r="J3172">
        <v>1</v>
      </c>
      <c r="K3172" s="6" t="s">
        <v>4644</v>
      </c>
    </row>
    <row r="3173" spans="1:11" x14ac:dyDescent="0.3">
      <c r="A3173" s="5" t="str">
        <f t="shared" si="49"/>
        <v/>
      </c>
      <c r="B3173" t="s">
        <v>70</v>
      </c>
      <c r="C3173" t="s">
        <v>83</v>
      </c>
      <c r="D3173" s="8" t="s">
        <v>535</v>
      </c>
      <c r="E3173">
        <v>4</v>
      </c>
      <c r="F3173">
        <v>1.2103395462036133</v>
      </c>
      <c r="G3173">
        <v>1.1602473258972168</v>
      </c>
      <c r="H3173">
        <v>8.5713174194097519E-3</v>
      </c>
      <c r="I3173">
        <v>73.304918095717113</v>
      </c>
      <c r="J3173">
        <v>1</v>
      </c>
      <c r="K3173" s="6" t="s">
        <v>4645</v>
      </c>
    </row>
    <row r="3174" spans="1:11" x14ac:dyDescent="0.3">
      <c r="A3174" s="5" t="str">
        <f t="shared" si="49"/>
        <v/>
      </c>
      <c r="B3174" t="s">
        <v>70</v>
      </c>
      <c r="C3174" t="s">
        <v>83</v>
      </c>
      <c r="D3174" s="8" t="s">
        <v>535</v>
      </c>
      <c r="E3174">
        <v>5</v>
      </c>
      <c r="F3174">
        <v>1.094627857208252</v>
      </c>
      <c r="G3174">
        <v>1.0490036010742188</v>
      </c>
      <c r="H3174">
        <v>7.5422003865242004E-3</v>
      </c>
      <c r="I3174">
        <v>73.073327517577781</v>
      </c>
      <c r="J3174">
        <v>1</v>
      </c>
      <c r="K3174" s="6" t="s">
        <v>4646</v>
      </c>
    </row>
    <row r="3175" spans="1:11" x14ac:dyDescent="0.3">
      <c r="A3175" s="5" t="str">
        <f t="shared" si="49"/>
        <v/>
      </c>
      <c r="B3175" t="s">
        <v>70</v>
      </c>
      <c r="C3175" t="s">
        <v>83</v>
      </c>
      <c r="D3175" s="8" t="s">
        <v>535</v>
      </c>
      <c r="E3175">
        <v>6</v>
      </c>
      <c r="F3175">
        <v>1.0167185068130493</v>
      </c>
      <c r="G3175">
        <v>0.99247366189956665</v>
      </c>
      <c r="H3175">
        <v>6.5234671346843243E-3</v>
      </c>
      <c r="I3175">
        <v>72.390321628093261</v>
      </c>
      <c r="J3175">
        <v>1</v>
      </c>
      <c r="K3175" s="6" t="s">
        <v>4647</v>
      </c>
    </row>
    <row r="3176" spans="1:11" x14ac:dyDescent="0.3">
      <c r="A3176" s="5" t="str">
        <f t="shared" si="49"/>
        <v/>
      </c>
      <c r="B3176" t="s">
        <v>70</v>
      </c>
      <c r="C3176" t="s">
        <v>83</v>
      </c>
      <c r="D3176" s="8" t="s">
        <v>535</v>
      </c>
      <c r="E3176">
        <v>7</v>
      </c>
      <c r="F3176">
        <v>0.96752369403839111</v>
      </c>
      <c r="G3176">
        <v>0.94169008731842041</v>
      </c>
      <c r="H3176">
        <v>6.0845916159451008E-3</v>
      </c>
      <c r="I3176">
        <v>71.266766563823595</v>
      </c>
      <c r="J3176">
        <v>1</v>
      </c>
      <c r="K3176" s="6" t="s">
        <v>4648</v>
      </c>
    </row>
    <row r="3177" spans="1:11" x14ac:dyDescent="0.3">
      <c r="A3177" s="5" t="str">
        <f t="shared" si="49"/>
        <v/>
      </c>
      <c r="B3177" t="s">
        <v>70</v>
      </c>
      <c r="C3177" t="s">
        <v>83</v>
      </c>
      <c r="D3177" s="8" t="s">
        <v>535</v>
      </c>
      <c r="E3177">
        <v>8</v>
      </c>
      <c r="F3177">
        <v>0.93240606784820557</v>
      </c>
      <c r="G3177">
        <v>0.92760390043258667</v>
      </c>
      <c r="H3177">
        <v>6.8863271735608578E-3</v>
      </c>
      <c r="I3177">
        <v>71.979540499893957</v>
      </c>
      <c r="J3177">
        <v>1</v>
      </c>
      <c r="K3177" s="6" t="s">
        <v>4649</v>
      </c>
    </row>
    <row r="3178" spans="1:11" x14ac:dyDescent="0.3">
      <c r="A3178" s="5" t="str">
        <f t="shared" si="49"/>
        <v/>
      </c>
      <c r="B3178" t="s">
        <v>70</v>
      </c>
      <c r="C3178" t="s">
        <v>83</v>
      </c>
      <c r="D3178" s="8" t="s">
        <v>535</v>
      </c>
      <c r="E3178">
        <v>9</v>
      </c>
      <c r="F3178">
        <v>0.94211125373840332</v>
      </c>
      <c r="G3178">
        <v>0.92498302459716797</v>
      </c>
      <c r="H3178">
        <v>8.1092752516269684E-3</v>
      </c>
      <c r="I3178">
        <v>74.696920684552126</v>
      </c>
      <c r="J3178">
        <v>1</v>
      </c>
      <c r="K3178" s="6" t="s">
        <v>4650</v>
      </c>
    </row>
    <row r="3179" spans="1:11" x14ac:dyDescent="0.3">
      <c r="A3179" s="5" t="str">
        <f t="shared" si="49"/>
        <v/>
      </c>
      <c r="B3179" t="s">
        <v>70</v>
      </c>
      <c r="C3179" t="s">
        <v>83</v>
      </c>
      <c r="D3179" s="8" t="s">
        <v>535</v>
      </c>
      <c r="E3179">
        <v>10</v>
      </c>
      <c r="F3179">
        <v>0.98748636245727539</v>
      </c>
      <c r="G3179">
        <v>0.96538299322128296</v>
      </c>
      <c r="H3179">
        <v>9.7476057708263397E-3</v>
      </c>
      <c r="I3179">
        <v>79.08943233945422</v>
      </c>
      <c r="J3179">
        <v>1</v>
      </c>
      <c r="K3179" s="6" t="s">
        <v>4651</v>
      </c>
    </row>
    <row r="3180" spans="1:11" x14ac:dyDescent="0.3">
      <c r="A3180" s="5" t="str">
        <f t="shared" si="49"/>
        <v/>
      </c>
      <c r="B3180" t="s">
        <v>70</v>
      </c>
      <c r="C3180" t="s">
        <v>83</v>
      </c>
      <c r="D3180" s="8" t="s">
        <v>535</v>
      </c>
      <c r="E3180">
        <v>11</v>
      </c>
      <c r="F3180">
        <v>1.1147050857543945</v>
      </c>
      <c r="G3180">
        <v>1.1085880994796753</v>
      </c>
      <c r="H3180">
        <v>1.137871015816927E-2</v>
      </c>
      <c r="I3180">
        <v>83.098654002104922</v>
      </c>
      <c r="J3180">
        <v>1</v>
      </c>
      <c r="K3180" s="6" t="s">
        <v>4652</v>
      </c>
    </row>
    <row r="3181" spans="1:11" x14ac:dyDescent="0.3">
      <c r="A3181" s="5" t="str">
        <f t="shared" si="49"/>
        <v/>
      </c>
      <c r="B3181" t="s">
        <v>70</v>
      </c>
      <c r="C3181" t="s">
        <v>83</v>
      </c>
      <c r="D3181" s="8" t="s">
        <v>535</v>
      </c>
      <c r="E3181">
        <v>12</v>
      </c>
      <c r="F3181">
        <v>1.4039994478225708</v>
      </c>
      <c r="G3181">
        <v>1.371178150177002</v>
      </c>
      <c r="H3181">
        <v>1.3131128624081612E-2</v>
      </c>
      <c r="I3181">
        <v>85.723993486114765</v>
      </c>
      <c r="J3181">
        <v>1</v>
      </c>
      <c r="K3181" s="6" t="s">
        <v>4653</v>
      </c>
    </row>
    <row r="3182" spans="1:11" x14ac:dyDescent="0.3">
      <c r="A3182" s="5" t="str">
        <f t="shared" si="49"/>
        <v/>
      </c>
      <c r="B3182" t="s">
        <v>70</v>
      </c>
      <c r="C3182" t="s">
        <v>83</v>
      </c>
      <c r="D3182" s="8" t="s">
        <v>535</v>
      </c>
      <c r="E3182">
        <v>13</v>
      </c>
      <c r="F3182">
        <v>1.7790708541870117</v>
      </c>
      <c r="G3182">
        <v>1.7647254467010498</v>
      </c>
      <c r="H3182">
        <v>1.4665062539279461E-2</v>
      </c>
      <c r="I3182">
        <v>88.010252569830755</v>
      </c>
      <c r="J3182">
        <v>1</v>
      </c>
      <c r="K3182" s="6" t="s">
        <v>4654</v>
      </c>
    </row>
    <row r="3183" spans="1:11" x14ac:dyDescent="0.3">
      <c r="A3183" s="5" t="str">
        <f t="shared" si="49"/>
        <v/>
      </c>
      <c r="B3183" t="s">
        <v>70</v>
      </c>
      <c r="C3183" t="s">
        <v>83</v>
      </c>
      <c r="D3183" s="8" t="s">
        <v>535</v>
      </c>
      <c r="E3183">
        <v>14</v>
      </c>
      <c r="F3183">
        <v>2.1598498821258545</v>
      </c>
      <c r="G3183">
        <v>2.1250598430633545</v>
      </c>
      <c r="H3183">
        <v>1.5356412157416344E-2</v>
      </c>
      <c r="I3183">
        <v>89.644132242867684</v>
      </c>
      <c r="J3183">
        <v>1</v>
      </c>
      <c r="K3183" s="6" t="s">
        <v>4655</v>
      </c>
    </row>
    <row r="3184" spans="1:11" x14ac:dyDescent="0.3">
      <c r="A3184" s="5" t="str">
        <f t="shared" si="49"/>
        <v/>
      </c>
      <c r="B3184" t="s">
        <v>70</v>
      </c>
      <c r="C3184" t="s">
        <v>83</v>
      </c>
      <c r="D3184" s="8" t="s">
        <v>535</v>
      </c>
      <c r="E3184">
        <v>15</v>
      </c>
      <c r="F3184">
        <v>2.5195589065551758</v>
      </c>
      <c r="G3184">
        <v>2.5130209922790527</v>
      </c>
      <c r="H3184">
        <v>1.510830782353878E-2</v>
      </c>
      <c r="I3184">
        <v>89.92553911218215</v>
      </c>
      <c r="J3184">
        <v>1</v>
      </c>
      <c r="K3184" s="6" t="s">
        <v>4656</v>
      </c>
    </row>
    <row r="3185" spans="1:11" x14ac:dyDescent="0.3">
      <c r="A3185" s="5" t="str">
        <f t="shared" si="49"/>
        <v/>
      </c>
      <c r="B3185" t="s">
        <v>70</v>
      </c>
      <c r="C3185" t="s">
        <v>83</v>
      </c>
      <c r="D3185" s="8" t="s">
        <v>535</v>
      </c>
      <c r="E3185">
        <v>16</v>
      </c>
      <c r="F3185">
        <v>2.9165182113647461</v>
      </c>
      <c r="G3185">
        <v>2.8829050064086914</v>
      </c>
      <c r="H3185">
        <v>1.3539278879761696E-2</v>
      </c>
      <c r="I3185">
        <v>90.184246601006365</v>
      </c>
      <c r="J3185">
        <v>1</v>
      </c>
      <c r="K3185" s="6" t="s">
        <v>4657</v>
      </c>
    </row>
    <row r="3186" spans="1:11" x14ac:dyDescent="0.3">
      <c r="A3186" s="5" t="str">
        <f t="shared" si="49"/>
        <v/>
      </c>
      <c r="B3186" t="s">
        <v>70</v>
      </c>
      <c r="C3186" t="s">
        <v>83</v>
      </c>
      <c r="D3186" s="8" t="s">
        <v>535</v>
      </c>
      <c r="E3186">
        <v>17</v>
      </c>
      <c r="F3186">
        <v>3.2089812755584717</v>
      </c>
      <c r="G3186">
        <v>3.1917049884796143</v>
      </c>
      <c r="H3186">
        <v>7.2143692523241043E-3</v>
      </c>
      <c r="I3186">
        <v>89.941559729444037</v>
      </c>
      <c r="J3186">
        <v>1</v>
      </c>
      <c r="K3186" s="6" t="s">
        <v>4658</v>
      </c>
    </row>
    <row r="3187" spans="1:11" x14ac:dyDescent="0.3">
      <c r="A3187" s="5" t="str">
        <f t="shared" si="49"/>
        <v/>
      </c>
      <c r="B3187" t="s">
        <v>70</v>
      </c>
      <c r="C3187" t="s">
        <v>83</v>
      </c>
      <c r="D3187" s="8" t="s">
        <v>535</v>
      </c>
      <c r="E3187">
        <v>18</v>
      </c>
      <c r="F3187">
        <v>3.4288003444671631</v>
      </c>
      <c r="G3187">
        <v>3.4460766315460205</v>
      </c>
      <c r="H3187">
        <v>7.2143692523241043E-3</v>
      </c>
      <c r="I3187">
        <v>88.753333156042814</v>
      </c>
      <c r="J3187">
        <v>1</v>
      </c>
      <c r="K3187" s="6" t="s">
        <v>4659</v>
      </c>
    </row>
    <row r="3188" spans="1:11" x14ac:dyDescent="0.3">
      <c r="A3188" s="5" t="str">
        <f t="shared" si="49"/>
        <v/>
      </c>
      <c r="B3188" t="s">
        <v>70</v>
      </c>
      <c r="C3188" t="s">
        <v>83</v>
      </c>
      <c r="D3188" s="8" t="s">
        <v>535</v>
      </c>
      <c r="E3188">
        <v>19</v>
      </c>
      <c r="F3188">
        <v>3.4839150905609131</v>
      </c>
      <c r="G3188">
        <v>3.5576770305633545</v>
      </c>
      <c r="H3188">
        <v>1.3293592259287834E-2</v>
      </c>
      <c r="I3188">
        <v>86.628759823555939</v>
      </c>
      <c r="J3188">
        <v>1</v>
      </c>
      <c r="K3188" s="6" t="s">
        <v>4660</v>
      </c>
    </row>
    <row r="3189" spans="1:11" x14ac:dyDescent="0.3">
      <c r="A3189" s="5" t="str">
        <f t="shared" si="49"/>
        <v/>
      </c>
      <c r="B3189" t="s">
        <v>70</v>
      </c>
      <c r="C3189" t="s">
        <v>83</v>
      </c>
      <c r="D3189" s="8" t="s">
        <v>535</v>
      </c>
      <c r="E3189">
        <v>20</v>
      </c>
      <c r="F3189">
        <v>3.2230088710784912</v>
      </c>
      <c r="G3189">
        <v>2.1952412128448486</v>
      </c>
      <c r="H3189">
        <v>1.447957381606102E-2</v>
      </c>
      <c r="I3189">
        <v>83.966240716914172</v>
      </c>
      <c r="J3189">
        <v>1</v>
      </c>
      <c r="K3189" s="6" t="s">
        <v>4661</v>
      </c>
    </row>
    <row r="3190" spans="1:11" x14ac:dyDescent="0.3">
      <c r="A3190" s="5" t="str">
        <f t="shared" si="49"/>
        <v/>
      </c>
      <c r="B3190" t="s">
        <v>70</v>
      </c>
      <c r="C3190" t="s">
        <v>83</v>
      </c>
      <c r="D3190" s="8" t="s">
        <v>535</v>
      </c>
      <c r="E3190">
        <v>21</v>
      </c>
      <c r="F3190">
        <v>2.8886651992797852</v>
      </c>
      <c r="G3190">
        <v>3.2839131355285645</v>
      </c>
      <c r="H3190">
        <v>1.4028869569301605E-2</v>
      </c>
      <c r="I3190">
        <v>80.285701095158416</v>
      </c>
      <c r="J3190">
        <v>1</v>
      </c>
      <c r="K3190" s="6" t="s">
        <v>4662</v>
      </c>
    </row>
    <row r="3191" spans="1:11" x14ac:dyDescent="0.3">
      <c r="A3191" s="5" t="str">
        <f t="shared" si="49"/>
        <v/>
      </c>
      <c r="B3191" t="s">
        <v>70</v>
      </c>
      <c r="C3191" t="s">
        <v>83</v>
      </c>
      <c r="D3191" s="8" t="s">
        <v>535</v>
      </c>
      <c r="E3191">
        <v>22</v>
      </c>
      <c r="F3191">
        <v>2.5742309093475342</v>
      </c>
      <c r="G3191">
        <v>2.6289613246917725</v>
      </c>
      <c r="H3191">
        <v>1.3131010346114635E-2</v>
      </c>
      <c r="I3191">
        <v>76.846085296638151</v>
      </c>
      <c r="J3191">
        <v>1</v>
      </c>
      <c r="K3191" s="6" t="s">
        <v>4663</v>
      </c>
    </row>
    <row r="3192" spans="1:11" x14ac:dyDescent="0.3">
      <c r="A3192" s="5" t="str">
        <f t="shared" si="49"/>
        <v/>
      </c>
      <c r="B3192" t="s">
        <v>70</v>
      </c>
      <c r="C3192" t="s">
        <v>83</v>
      </c>
      <c r="D3192" s="8" t="s">
        <v>535</v>
      </c>
      <c r="E3192">
        <v>23</v>
      </c>
      <c r="F3192">
        <v>2.2239012718200684</v>
      </c>
      <c r="G3192">
        <v>2.2288291454315186</v>
      </c>
      <c r="H3192">
        <v>1.2869277969002724E-2</v>
      </c>
      <c r="I3192">
        <v>74.679318898591745</v>
      </c>
      <c r="J3192">
        <v>1</v>
      </c>
      <c r="K3192" s="6" t="s">
        <v>4664</v>
      </c>
    </row>
    <row r="3193" spans="1:11" x14ac:dyDescent="0.3">
      <c r="A3193" s="5" t="str">
        <f t="shared" si="49"/>
        <v/>
      </c>
      <c r="B3193" t="s">
        <v>70</v>
      </c>
      <c r="C3193" t="s">
        <v>83</v>
      </c>
      <c r="D3193" s="8" t="s">
        <v>535</v>
      </c>
      <c r="E3193">
        <v>24</v>
      </c>
      <c r="F3193">
        <v>1.8419471979141235</v>
      </c>
      <c r="G3193">
        <v>1.8452624082565308</v>
      </c>
      <c r="H3193">
        <v>1.2194123119115829E-2</v>
      </c>
      <c r="I3193">
        <v>73.009383383225341</v>
      </c>
      <c r="J3193">
        <v>1</v>
      </c>
      <c r="K3193" s="6" t="s">
        <v>4665</v>
      </c>
    </row>
    <row r="3194" spans="1:11" x14ac:dyDescent="0.3">
      <c r="A3194" s="5" t="str">
        <f t="shared" si="49"/>
        <v/>
      </c>
      <c r="B3194" t="s">
        <v>70</v>
      </c>
      <c r="C3194" t="s">
        <v>83</v>
      </c>
      <c r="D3194" s="8" t="s">
        <v>536</v>
      </c>
      <c r="E3194">
        <v>1</v>
      </c>
      <c r="F3194">
        <v>1.297444224357605</v>
      </c>
      <c r="G3194">
        <v>1.3251529932022095</v>
      </c>
      <c r="H3194">
        <v>9.8042972385883331E-3</v>
      </c>
      <c r="I3194">
        <v>68.922379737179654</v>
      </c>
      <c r="J3194">
        <v>1</v>
      </c>
      <c r="K3194" s="6" t="s">
        <v>4666</v>
      </c>
    </row>
    <row r="3195" spans="1:11" x14ac:dyDescent="0.3">
      <c r="A3195" s="5" t="str">
        <f t="shared" si="49"/>
        <v/>
      </c>
      <c r="B3195" t="s">
        <v>70</v>
      </c>
      <c r="C3195" t="s">
        <v>83</v>
      </c>
      <c r="D3195" s="8" t="s">
        <v>536</v>
      </c>
      <c r="E3195">
        <v>2</v>
      </c>
      <c r="F3195">
        <v>1.1006693840026855</v>
      </c>
      <c r="G3195">
        <v>1.1161432266235352</v>
      </c>
      <c r="H3195">
        <v>8.9194010943174362E-3</v>
      </c>
      <c r="I3195">
        <v>67.731156147364985</v>
      </c>
      <c r="J3195">
        <v>1</v>
      </c>
      <c r="K3195" s="6" t="s">
        <v>4667</v>
      </c>
    </row>
    <row r="3196" spans="1:11" x14ac:dyDescent="0.3">
      <c r="A3196" s="5" t="str">
        <f t="shared" si="49"/>
        <v/>
      </c>
      <c r="B3196" t="s">
        <v>70</v>
      </c>
      <c r="C3196" t="s">
        <v>83</v>
      </c>
      <c r="D3196" s="8" t="s">
        <v>536</v>
      </c>
      <c r="E3196">
        <v>3</v>
      </c>
      <c r="F3196">
        <v>0.96192449331283569</v>
      </c>
      <c r="G3196">
        <v>0.97252422571182251</v>
      </c>
      <c r="H3196">
        <v>7.7582187950611115E-3</v>
      </c>
      <c r="I3196">
        <v>66.874833415107574</v>
      </c>
      <c r="J3196">
        <v>1</v>
      </c>
      <c r="K3196" s="6" t="s">
        <v>4668</v>
      </c>
    </row>
    <row r="3197" spans="1:11" x14ac:dyDescent="0.3">
      <c r="A3197" s="5" t="str">
        <f t="shared" si="49"/>
        <v/>
      </c>
      <c r="B3197" t="s">
        <v>70</v>
      </c>
      <c r="C3197" t="s">
        <v>83</v>
      </c>
      <c r="D3197" s="8" t="s">
        <v>536</v>
      </c>
      <c r="E3197">
        <v>4</v>
      </c>
      <c r="F3197">
        <v>0.87272500991821289</v>
      </c>
      <c r="G3197">
        <v>0.86684781312942505</v>
      </c>
      <c r="H3197">
        <v>6.7334841005504131E-3</v>
      </c>
      <c r="I3197">
        <v>65.824901789961558</v>
      </c>
      <c r="J3197">
        <v>1</v>
      </c>
      <c r="K3197" s="6" t="s">
        <v>4669</v>
      </c>
    </row>
    <row r="3198" spans="1:11" x14ac:dyDescent="0.3">
      <c r="A3198" s="5" t="str">
        <f t="shared" si="49"/>
        <v/>
      </c>
      <c r="B3198" t="s">
        <v>70</v>
      </c>
      <c r="C3198" t="s">
        <v>83</v>
      </c>
      <c r="D3198" s="8" t="s">
        <v>536</v>
      </c>
      <c r="E3198">
        <v>5</v>
      </c>
      <c r="F3198">
        <v>0.8102220892906189</v>
      </c>
      <c r="G3198">
        <v>0.80831104516983032</v>
      </c>
      <c r="H3198">
        <v>5.8521274477243423E-3</v>
      </c>
      <c r="I3198">
        <v>64.868316998432405</v>
      </c>
      <c r="J3198">
        <v>1</v>
      </c>
      <c r="K3198" s="6" t="s">
        <v>4670</v>
      </c>
    </row>
    <row r="3199" spans="1:11" x14ac:dyDescent="0.3">
      <c r="A3199" s="5" t="str">
        <f t="shared" si="49"/>
        <v/>
      </c>
      <c r="B3199" t="s">
        <v>70</v>
      </c>
      <c r="C3199" t="s">
        <v>83</v>
      </c>
      <c r="D3199" s="8" t="s">
        <v>536</v>
      </c>
      <c r="E3199">
        <v>6</v>
      </c>
      <c r="F3199">
        <v>0.7798997163772583</v>
      </c>
      <c r="G3199">
        <v>0.7869875431060791</v>
      </c>
      <c r="H3199">
        <v>4.9906489439308643E-3</v>
      </c>
      <c r="I3199">
        <v>64.342022916909173</v>
      </c>
      <c r="J3199">
        <v>1</v>
      </c>
      <c r="K3199" s="6" t="s">
        <v>4671</v>
      </c>
    </row>
    <row r="3200" spans="1:11" x14ac:dyDescent="0.3">
      <c r="A3200" s="5" t="str">
        <f t="shared" si="49"/>
        <v/>
      </c>
      <c r="B3200" t="s">
        <v>70</v>
      </c>
      <c r="C3200" t="s">
        <v>83</v>
      </c>
      <c r="D3200" s="8" t="s">
        <v>536</v>
      </c>
      <c r="E3200">
        <v>7</v>
      </c>
      <c r="F3200">
        <v>0.76677078008651733</v>
      </c>
      <c r="G3200">
        <v>0.76442056894302368</v>
      </c>
      <c r="H3200">
        <v>4.5100608840584755E-3</v>
      </c>
      <c r="I3200">
        <v>63.740692244605505</v>
      </c>
      <c r="J3200">
        <v>1</v>
      </c>
      <c r="K3200" s="6" t="s">
        <v>4672</v>
      </c>
    </row>
    <row r="3201" spans="1:11" x14ac:dyDescent="0.3">
      <c r="A3201" s="5" t="str">
        <f t="shared" si="49"/>
        <v/>
      </c>
      <c r="B3201" t="s">
        <v>70</v>
      </c>
      <c r="C3201" t="s">
        <v>83</v>
      </c>
      <c r="D3201" s="8" t="s">
        <v>536</v>
      </c>
      <c r="E3201">
        <v>8</v>
      </c>
      <c r="F3201">
        <v>0.71596914529800415</v>
      </c>
      <c r="G3201">
        <v>0.70655494928359985</v>
      </c>
      <c r="H3201">
        <v>4.9306135624647141E-3</v>
      </c>
      <c r="I3201">
        <v>64.069099388604243</v>
      </c>
      <c r="J3201">
        <v>1</v>
      </c>
      <c r="K3201" s="6" t="s">
        <v>4673</v>
      </c>
    </row>
    <row r="3202" spans="1:11" x14ac:dyDescent="0.3">
      <c r="A3202" s="5" t="str">
        <f t="shared" ref="A3202:A3265" si="50">IF(AND(category = B3202, subcategory=C3202, reportdate = D3202), E3202, "")</f>
        <v/>
      </c>
      <c r="B3202" t="s">
        <v>70</v>
      </c>
      <c r="C3202" t="s">
        <v>83</v>
      </c>
      <c r="D3202" s="8" t="s">
        <v>536</v>
      </c>
      <c r="E3202">
        <v>9</v>
      </c>
      <c r="F3202">
        <v>0.6247602105140686</v>
      </c>
      <c r="G3202">
        <v>0.61566078662872314</v>
      </c>
      <c r="H3202">
        <v>5.7749329134821892E-3</v>
      </c>
      <c r="I3202">
        <v>66.989369538619655</v>
      </c>
      <c r="J3202">
        <v>1</v>
      </c>
      <c r="K3202" s="6" t="s">
        <v>4674</v>
      </c>
    </row>
    <row r="3203" spans="1:11" x14ac:dyDescent="0.3">
      <c r="A3203" s="5" t="str">
        <f t="shared" si="50"/>
        <v/>
      </c>
      <c r="B3203" t="s">
        <v>70</v>
      </c>
      <c r="C3203" t="s">
        <v>83</v>
      </c>
      <c r="D3203" s="8" t="s">
        <v>536</v>
      </c>
      <c r="E3203">
        <v>10</v>
      </c>
      <c r="F3203">
        <v>0.49995139241218567</v>
      </c>
      <c r="G3203">
        <v>0.49900588393211365</v>
      </c>
      <c r="H3203">
        <v>6.9336891174316406E-3</v>
      </c>
      <c r="I3203">
        <v>70.995182760418459</v>
      </c>
      <c r="J3203">
        <v>1</v>
      </c>
      <c r="K3203" s="6" t="s">
        <v>4675</v>
      </c>
    </row>
    <row r="3204" spans="1:11" x14ac:dyDescent="0.3">
      <c r="A3204" s="5" t="str">
        <f t="shared" si="50"/>
        <v/>
      </c>
      <c r="B3204" t="s">
        <v>70</v>
      </c>
      <c r="C3204" t="s">
        <v>83</v>
      </c>
      <c r="D3204" s="8" t="s">
        <v>536</v>
      </c>
      <c r="E3204">
        <v>11</v>
      </c>
      <c r="F3204">
        <v>0.47017750144004822</v>
      </c>
      <c r="G3204">
        <v>0.47476533055305481</v>
      </c>
      <c r="H3204">
        <v>8.1610865890979767E-3</v>
      </c>
      <c r="I3204">
        <v>76.269471994166608</v>
      </c>
      <c r="J3204">
        <v>1</v>
      </c>
      <c r="K3204" s="6" t="s">
        <v>4676</v>
      </c>
    </row>
    <row r="3205" spans="1:11" x14ac:dyDescent="0.3">
      <c r="A3205" s="5" t="str">
        <f t="shared" si="50"/>
        <v/>
      </c>
      <c r="B3205" t="s">
        <v>70</v>
      </c>
      <c r="C3205" t="s">
        <v>83</v>
      </c>
      <c r="D3205" s="8" t="s">
        <v>536</v>
      </c>
      <c r="E3205">
        <v>12</v>
      </c>
      <c r="F3205">
        <v>0.60983705520629883</v>
      </c>
      <c r="G3205">
        <v>0.59929770231246948</v>
      </c>
      <c r="H3205">
        <v>9.6443099901080132E-3</v>
      </c>
      <c r="I3205">
        <v>80.922215737248948</v>
      </c>
      <c r="J3205">
        <v>1</v>
      </c>
      <c r="K3205" s="6" t="s">
        <v>4677</v>
      </c>
    </row>
    <row r="3206" spans="1:11" x14ac:dyDescent="0.3">
      <c r="A3206" s="5" t="str">
        <f t="shared" si="50"/>
        <v/>
      </c>
      <c r="B3206" t="s">
        <v>70</v>
      </c>
      <c r="C3206" t="s">
        <v>83</v>
      </c>
      <c r="D3206" s="8" t="s">
        <v>536</v>
      </c>
      <c r="E3206">
        <v>13</v>
      </c>
      <c r="F3206">
        <v>0.90431171655654907</v>
      </c>
      <c r="G3206">
        <v>0.88205146789550781</v>
      </c>
      <c r="H3206">
        <v>1.106124185025692E-2</v>
      </c>
      <c r="I3206">
        <v>84.64081863726372</v>
      </c>
      <c r="J3206">
        <v>1</v>
      </c>
      <c r="K3206" s="6" t="s">
        <v>4678</v>
      </c>
    </row>
    <row r="3207" spans="1:11" x14ac:dyDescent="0.3">
      <c r="A3207" s="5" t="str">
        <f t="shared" si="50"/>
        <v/>
      </c>
      <c r="B3207" t="s">
        <v>70</v>
      </c>
      <c r="C3207" t="s">
        <v>83</v>
      </c>
      <c r="D3207" s="8" t="s">
        <v>536</v>
      </c>
      <c r="E3207">
        <v>14</v>
      </c>
      <c r="F3207">
        <v>1.3175686597824097</v>
      </c>
      <c r="G3207">
        <v>1.2630888223648071</v>
      </c>
      <c r="H3207">
        <v>1.2117433361709118E-2</v>
      </c>
      <c r="I3207">
        <v>86.621723261606562</v>
      </c>
      <c r="J3207">
        <v>1</v>
      </c>
      <c r="K3207" s="6" t="s">
        <v>4679</v>
      </c>
    </row>
    <row r="3208" spans="1:11" x14ac:dyDescent="0.3">
      <c r="A3208" s="5" t="str">
        <f t="shared" si="50"/>
        <v/>
      </c>
      <c r="B3208" t="s">
        <v>70</v>
      </c>
      <c r="C3208" t="s">
        <v>83</v>
      </c>
      <c r="D3208" s="8" t="s">
        <v>536</v>
      </c>
      <c r="E3208">
        <v>15</v>
      </c>
      <c r="F3208">
        <v>1.7267205715179443</v>
      </c>
      <c r="G3208">
        <v>1.7029541730880737</v>
      </c>
      <c r="H3208">
        <v>1.2539193965494633E-2</v>
      </c>
      <c r="I3208">
        <v>88.735593198383114</v>
      </c>
      <c r="J3208">
        <v>1</v>
      </c>
      <c r="K3208" s="6" t="s">
        <v>4680</v>
      </c>
    </row>
    <row r="3209" spans="1:11" x14ac:dyDescent="0.3">
      <c r="A3209" s="5" t="str">
        <f t="shared" si="50"/>
        <v/>
      </c>
      <c r="B3209" t="s">
        <v>70</v>
      </c>
      <c r="C3209" t="s">
        <v>83</v>
      </c>
      <c r="D3209" s="8" t="s">
        <v>536</v>
      </c>
      <c r="E3209">
        <v>16</v>
      </c>
      <c r="F3209">
        <v>2.2124364376068115</v>
      </c>
      <c r="G3209">
        <v>2.1914575099945068</v>
      </c>
      <c r="H3209">
        <v>1.191375870257616E-2</v>
      </c>
      <c r="I3209">
        <v>89.90842568268863</v>
      </c>
      <c r="J3209">
        <v>1</v>
      </c>
      <c r="K3209" s="6" t="s">
        <v>4681</v>
      </c>
    </row>
    <row r="3210" spans="1:11" x14ac:dyDescent="0.3">
      <c r="A3210" s="5" t="str">
        <f t="shared" si="50"/>
        <v/>
      </c>
      <c r="B3210" t="s">
        <v>70</v>
      </c>
      <c r="C3210" t="s">
        <v>83</v>
      </c>
      <c r="D3210" s="8" t="s">
        <v>536</v>
      </c>
      <c r="E3210">
        <v>17</v>
      </c>
      <c r="F3210">
        <v>2.6462655067443848</v>
      </c>
      <c r="G3210">
        <v>2.6408405303955078</v>
      </c>
      <c r="H3210">
        <v>6.6222166642546654E-3</v>
      </c>
      <c r="I3210">
        <v>90.466021859112786</v>
      </c>
      <c r="J3210">
        <v>1</v>
      </c>
      <c r="K3210" s="6" t="s">
        <v>4682</v>
      </c>
    </row>
    <row r="3211" spans="1:11" x14ac:dyDescent="0.3">
      <c r="A3211" s="5" t="str">
        <f t="shared" si="50"/>
        <v/>
      </c>
      <c r="B3211" t="s">
        <v>70</v>
      </c>
      <c r="C3211" t="s">
        <v>83</v>
      </c>
      <c r="D3211" s="8" t="s">
        <v>536</v>
      </c>
      <c r="E3211">
        <v>18</v>
      </c>
      <c r="F3211">
        <v>3.0081992149353027</v>
      </c>
      <c r="G3211">
        <v>3.0136241912841797</v>
      </c>
      <c r="H3211">
        <v>6.6222166642546654E-3</v>
      </c>
      <c r="I3211">
        <v>89.203412693291327</v>
      </c>
      <c r="J3211">
        <v>1</v>
      </c>
      <c r="K3211" s="6" t="s">
        <v>4683</v>
      </c>
    </row>
    <row r="3212" spans="1:11" x14ac:dyDescent="0.3">
      <c r="A3212" s="5" t="str">
        <f t="shared" si="50"/>
        <v/>
      </c>
      <c r="B3212" t="s">
        <v>70</v>
      </c>
      <c r="C3212" t="s">
        <v>83</v>
      </c>
      <c r="D3212" s="8" t="s">
        <v>536</v>
      </c>
      <c r="E3212">
        <v>19</v>
      </c>
      <c r="F3212">
        <v>3.145878791809082</v>
      </c>
      <c r="G3212">
        <v>3.2132248878479004</v>
      </c>
      <c r="H3212">
        <v>1.2096929363906384E-2</v>
      </c>
      <c r="I3212">
        <v>87.805383751605817</v>
      </c>
      <c r="J3212">
        <v>1</v>
      </c>
      <c r="K3212" s="6" t="s">
        <v>4684</v>
      </c>
    </row>
    <row r="3213" spans="1:11" x14ac:dyDescent="0.3">
      <c r="A3213" s="5" t="str">
        <f t="shared" si="50"/>
        <v/>
      </c>
      <c r="B3213" t="s">
        <v>70</v>
      </c>
      <c r="C3213" t="s">
        <v>83</v>
      </c>
      <c r="D3213" s="8" t="s">
        <v>536</v>
      </c>
      <c r="E3213">
        <v>20</v>
      </c>
      <c r="F3213">
        <v>2.9357593059539795</v>
      </c>
      <c r="G3213">
        <v>2.0518851280212402</v>
      </c>
      <c r="H3213">
        <v>1.2691827490925789E-2</v>
      </c>
      <c r="I3213">
        <v>85.471398924079068</v>
      </c>
      <c r="J3213">
        <v>1</v>
      </c>
      <c r="K3213" s="6" t="s">
        <v>4685</v>
      </c>
    </row>
    <row r="3214" spans="1:11" x14ac:dyDescent="0.3">
      <c r="A3214" s="5" t="str">
        <f t="shared" si="50"/>
        <v/>
      </c>
      <c r="B3214" t="s">
        <v>70</v>
      </c>
      <c r="C3214" t="s">
        <v>83</v>
      </c>
      <c r="D3214" s="8" t="s">
        <v>536</v>
      </c>
      <c r="E3214">
        <v>21</v>
      </c>
      <c r="F3214">
        <v>2.6811754703521729</v>
      </c>
      <c r="G3214">
        <v>3.0799736976623535</v>
      </c>
      <c r="H3214">
        <v>1.2181940488517284E-2</v>
      </c>
      <c r="I3214">
        <v>81.484120135631898</v>
      </c>
      <c r="J3214">
        <v>1</v>
      </c>
      <c r="K3214" s="6" t="s">
        <v>4686</v>
      </c>
    </row>
    <row r="3215" spans="1:11" x14ac:dyDescent="0.3">
      <c r="A3215" s="5" t="str">
        <f t="shared" si="50"/>
        <v/>
      </c>
      <c r="B3215" t="s">
        <v>70</v>
      </c>
      <c r="C3215" t="s">
        <v>83</v>
      </c>
      <c r="D3215" s="8" t="s">
        <v>536</v>
      </c>
      <c r="E3215">
        <v>22</v>
      </c>
      <c r="F3215">
        <v>2.410754919052124</v>
      </c>
      <c r="G3215">
        <v>2.490433931350708</v>
      </c>
      <c r="H3215">
        <v>1.1506933718919754E-2</v>
      </c>
      <c r="I3215">
        <v>77.141396065015442</v>
      </c>
      <c r="J3215">
        <v>1</v>
      </c>
      <c r="K3215" s="6" t="s">
        <v>4687</v>
      </c>
    </row>
    <row r="3216" spans="1:11" x14ac:dyDescent="0.3">
      <c r="A3216" s="5" t="str">
        <f t="shared" si="50"/>
        <v/>
      </c>
      <c r="B3216" t="s">
        <v>70</v>
      </c>
      <c r="C3216" t="s">
        <v>83</v>
      </c>
      <c r="D3216" s="8" t="s">
        <v>536</v>
      </c>
      <c r="E3216">
        <v>23</v>
      </c>
      <c r="F3216">
        <v>2.0503137111663818</v>
      </c>
      <c r="G3216">
        <v>2.1167647838592529</v>
      </c>
      <c r="H3216">
        <v>1.114222127944231E-2</v>
      </c>
      <c r="I3216">
        <v>74.650642743423475</v>
      </c>
      <c r="J3216">
        <v>1</v>
      </c>
      <c r="K3216" s="6" t="s">
        <v>4688</v>
      </c>
    </row>
    <row r="3217" spans="1:11" x14ac:dyDescent="0.3">
      <c r="A3217" s="5" t="str">
        <f t="shared" si="50"/>
        <v/>
      </c>
      <c r="B3217" t="s">
        <v>70</v>
      </c>
      <c r="C3217" t="s">
        <v>83</v>
      </c>
      <c r="D3217" s="8" t="s">
        <v>536</v>
      </c>
      <c r="E3217">
        <v>24</v>
      </c>
      <c r="F3217">
        <v>1.70851731300354</v>
      </c>
      <c r="G3217">
        <v>1.7565191984176636</v>
      </c>
      <c r="H3217">
        <v>1.0310608893632889E-2</v>
      </c>
      <c r="I3217">
        <v>73.470827766330814</v>
      </c>
      <c r="J3217">
        <v>1</v>
      </c>
      <c r="K3217" s="6" t="s">
        <v>4689</v>
      </c>
    </row>
    <row r="3218" spans="1:11" x14ac:dyDescent="0.3">
      <c r="A3218" s="5" t="str">
        <f t="shared" si="50"/>
        <v/>
      </c>
      <c r="B3218" t="s">
        <v>70</v>
      </c>
      <c r="C3218" t="s">
        <v>83</v>
      </c>
      <c r="D3218" s="8" t="s">
        <v>537</v>
      </c>
      <c r="E3218">
        <v>1</v>
      </c>
      <c r="F3218">
        <v>1.4595483541488647</v>
      </c>
      <c r="G3218">
        <v>1.4811834096908569</v>
      </c>
      <c r="H3218">
        <v>9.1440193355083466E-3</v>
      </c>
      <c r="I3218">
        <v>72.407649285043803</v>
      </c>
      <c r="J3218">
        <v>1</v>
      </c>
      <c r="K3218" s="6" t="s">
        <v>4690</v>
      </c>
    </row>
    <row r="3219" spans="1:11" x14ac:dyDescent="0.3">
      <c r="A3219" s="5" t="str">
        <f t="shared" si="50"/>
        <v/>
      </c>
      <c r="B3219" t="s">
        <v>70</v>
      </c>
      <c r="C3219" t="s">
        <v>83</v>
      </c>
      <c r="D3219" s="8" t="s">
        <v>537</v>
      </c>
      <c r="E3219">
        <v>2</v>
      </c>
      <c r="F3219">
        <v>1.2377969026565552</v>
      </c>
      <c r="G3219">
        <v>1.2369577884674072</v>
      </c>
      <c r="H3219">
        <v>8.2297548651695251E-3</v>
      </c>
      <c r="I3219">
        <v>70.732280445751897</v>
      </c>
      <c r="J3219">
        <v>1</v>
      </c>
      <c r="K3219" s="6" t="s">
        <v>4691</v>
      </c>
    </row>
    <row r="3220" spans="1:11" x14ac:dyDescent="0.3">
      <c r="A3220" s="5" t="str">
        <f t="shared" si="50"/>
        <v/>
      </c>
      <c r="B3220" t="s">
        <v>70</v>
      </c>
      <c r="C3220" t="s">
        <v>83</v>
      </c>
      <c r="D3220" s="8" t="s">
        <v>537</v>
      </c>
      <c r="E3220">
        <v>3</v>
      </c>
      <c r="F3220">
        <v>1.0845669507980347</v>
      </c>
      <c r="G3220">
        <v>1.0670281648635864</v>
      </c>
      <c r="H3220">
        <v>7.3327873833477497E-3</v>
      </c>
      <c r="I3220">
        <v>69.416923514972282</v>
      </c>
      <c r="J3220">
        <v>1</v>
      </c>
      <c r="K3220" s="6" t="s">
        <v>4692</v>
      </c>
    </row>
    <row r="3221" spans="1:11" x14ac:dyDescent="0.3">
      <c r="A3221" s="5" t="str">
        <f t="shared" si="50"/>
        <v/>
      </c>
      <c r="B3221" t="s">
        <v>70</v>
      </c>
      <c r="C3221" t="s">
        <v>83</v>
      </c>
      <c r="D3221" s="8" t="s">
        <v>537</v>
      </c>
      <c r="E3221">
        <v>4</v>
      </c>
      <c r="F3221">
        <v>0.95929211378097534</v>
      </c>
      <c r="G3221">
        <v>0.9617006778717041</v>
      </c>
      <c r="H3221">
        <v>6.4660520292818546E-3</v>
      </c>
      <c r="I3221">
        <v>68.486555582561337</v>
      </c>
      <c r="J3221">
        <v>1</v>
      </c>
      <c r="K3221" s="6" t="s">
        <v>4693</v>
      </c>
    </row>
    <row r="3222" spans="1:11" x14ac:dyDescent="0.3">
      <c r="A3222" s="5" t="str">
        <f t="shared" si="50"/>
        <v/>
      </c>
      <c r="B3222" t="s">
        <v>70</v>
      </c>
      <c r="C3222" t="s">
        <v>83</v>
      </c>
      <c r="D3222" s="8" t="s">
        <v>537</v>
      </c>
      <c r="E3222">
        <v>5</v>
      </c>
      <c r="F3222">
        <v>0.88079547882080078</v>
      </c>
      <c r="G3222">
        <v>0.88744455575942993</v>
      </c>
      <c r="H3222">
        <v>5.6557720527052879E-3</v>
      </c>
      <c r="I3222">
        <v>67.713938247947809</v>
      </c>
      <c r="J3222">
        <v>1</v>
      </c>
      <c r="K3222" s="6" t="s">
        <v>4694</v>
      </c>
    </row>
    <row r="3223" spans="1:11" x14ac:dyDescent="0.3">
      <c r="A3223" s="5" t="str">
        <f t="shared" si="50"/>
        <v/>
      </c>
      <c r="B3223" t="s">
        <v>70</v>
      </c>
      <c r="C3223" t="s">
        <v>83</v>
      </c>
      <c r="D3223" s="8" t="s">
        <v>537</v>
      </c>
      <c r="E3223">
        <v>6</v>
      </c>
      <c r="F3223">
        <v>0.84234952926635742</v>
      </c>
      <c r="G3223">
        <v>0.85499203205108643</v>
      </c>
      <c r="H3223">
        <v>4.8033404164016247E-3</v>
      </c>
      <c r="I3223">
        <v>66.830751039693553</v>
      </c>
      <c r="J3223">
        <v>1</v>
      </c>
      <c r="K3223" s="6" t="s">
        <v>4695</v>
      </c>
    </row>
    <row r="3224" spans="1:11" x14ac:dyDescent="0.3">
      <c r="A3224" s="5" t="str">
        <f t="shared" si="50"/>
        <v/>
      </c>
      <c r="B3224" t="s">
        <v>70</v>
      </c>
      <c r="C3224" t="s">
        <v>83</v>
      </c>
      <c r="D3224" s="8" t="s">
        <v>537</v>
      </c>
      <c r="E3224">
        <v>7</v>
      </c>
      <c r="F3224">
        <v>0.83065849542617798</v>
      </c>
      <c r="G3224">
        <v>0.83397030830383301</v>
      </c>
      <c r="H3224">
        <v>4.350367933511734E-3</v>
      </c>
      <c r="I3224">
        <v>66.283420094450904</v>
      </c>
      <c r="J3224">
        <v>1</v>
      </c>
      <c r="K3224" s="6" t="s">
        <v>4696</v>
      </c>
    </row>
    <row r="3225" spans="1:11" x14ac:dyDescent="0.3">
      <c r="A3225" s="5" t="str">
        <f t="shared" si="50"/>
        <v/>
      </c>
      <c r="B3225" t="s">
        <v>70</v>
      </c>
      <c r="C3225" t="s">
        <v>83</v>
      </c>
      <c r="D3225" s="8" t="s">
        <v>537</v>
      </c>
      <c r="E3225">
        <v>8</v>
      </c>
      <c r="F3225">
        <v>0.79500621557235718</v>
      </c>
      <c r="G3225">
        <v>0.7998473048210144</v>
      </c>
      <c r="H3225">
        <v>4.9943560734391212E-3</v>
      </c>
      <c r="I3225">
        <v>66.417285871640644</v>
      </c>
      <c r="J3225">
        <v>1</v>
      </c>
      <c r="K3225" s="6" t="s">
        <v>4697</v>
      </c>
    </row>
    <row r="3226" spans="1:11" x14ac:dyDescent="0.3">
      <c r="A3226" s="5" t="str">
        <f t="shared" si="50"/>
        <v/>
      </c>
      <c r="B3226" t="s">
        <v>70</v>
      </c>
      <c r="C3226" t="s">
        <v>83</v>
      </c>
      <c r="D3226" s="8" t="s">
        <v>537</v>
      </c>
      <c r="E3226">
        <v>9</v>
      </c>
      <c r="F3226">
        <v>0.74051392078399658</v>
      </c>
      <c r="G3226">
        <v>0.74019628763198853</v>
      </c>
      <c r="H3226">
        <v>5.9421658515930176E-3</v>
      </c>
      <c r="I3226">
        <v>68.851142151142923</v>
      </c>
      <c r="J3226">
        <v>1</v>
      </c>
      <c r="K3226" s="6" t="s">
        <v>4698</v>
      </c>
    </row>
    <row r="3227" spans="1:11" x14ac:dyDescent="0.3">
      <c r="A3227" s="5" t="str">
        <f t="shared" si="50"/>
        <v/>
      </c>
      <c r="B3227" t="s">
        <v>70</v>
      </c>
      <c r="C3227" t="s">
        <v>83</v>
      </c>
      <c r="D3227" s="8" t="s">
        <v>537</v>
      </c>
      <c r="E3227">
        <v>10</v>
      </c>
      <c r="F3227">
        <v>0.67364048957824707</v>
      </c>
      <c r="G3227">
        <v>0.66610991954803467</v>
      </c>
      <c r="H3227">
        <v>7.086009718477726E-3</v>
      </c>
      <c r="I3227">
        <v>73.109757390046326</v>
      </c>
      <c r="J3227">
        <v>1</v>
      </c>
      <c r="K3227" s="6" t="s">
        <v>4699</v>
      </c>
    </row>
    <row r="3228" spans="1:11" x14ac:dyDescent="0.3">
      <c r="A3228" s="5" t="str">
        <f t="shared" si="50"/>
        <v/>
      </c>
      <c r="B3228" t="s">
        <v>70</v>
      </c>
      <c r="C3228" t="s">
        <v>83</v>
      </c>
      <c r="D3228" s="8" t="s">
        <v>537</v>
      </c>
      <c r="E3228">
        <v>11</v>
      </c>
      <c r="F3228">
        <v>0.69690811634063721</v>
      </c>
      <c r="G3228">
        <v>0.71071970462799072</v>
      </c>
      <c r="H3228">
        <v>8.4352893754839897E-3</v>
      </c>
      <c r="I3228">
        <v>77.9088159534802</v>
      </c>
      <c r="J3228">
        <v>1</v>
      </c>
      <c r="K3228" s="6" t="s">
        <v>4700</v>
      </c>
    </row>
    <row r="3229" spans="1:11" x14ac:dyDescent="0.3">
      <c r="A3229" s="5" t="str">
        <f t="shared" si="50"/>
        <v/>
      </c>
      <c r="B3229" t="s">
        <v>70</v>
      </c>
      <c r="C3229" t="s">
        <v>83</v>
      </c>
      <c r="D3229" s="8" t="s">
        <v>537</v>
      </c>
      <c r="E3229">
        <v>12</v>
      </c>
      <c r="F3229">
        <v>0.91293299198150635</v>
      </c>
      <c r="G3229">
        <v>0.93444943428039551</v>
      </c>
      <c r="H3229">
        <v>1.0102762840688229E-2</v>
      </c>
      <c r="I3229">
        <v>83.060209600799041</v>
      </c>
      <c r="J3229">
        <v>1</v>
      </c>
      <c r="K3229" s="6" t="s">
        <v>4701</v>
      </c>
    </row>
    <row r="3230" spans="1:11" x14ac:dyDescent="0.3">
      <c r="A3230" s="5" t="str">
        <f t="shared" si="50"/>
        <v/>
      </c>
      <c r="B3230" t="s">
        <v>70</v>
      </c>
      <c r="C3230" t="s">
        <v>83</v>
      </c>
      <c r="D3230" s="8" t="s">
        <v>537</v>
      </c>
      <c r="E3230">
        <v>13</v>
      </c>
      <c r="F3230">
        <v>1.3077124357223511</v>
      </c>
      <c r="G3230">
        <v>1.3218725919723511</v>
      </c>
      <c r="H3230">
        <v>1.1534850113093853E-2</v>
      </c>
      <c r="I3230">
        <v>88.058899625249296</v>
      </c>
      <c r="J3230">
        <v>1</v>
      </c>
      <c r="K3230" s="6" t="s">
        <v>4702</v>
      </c>
    </row>
    <row r="3231" spans="1:11" x14ac:dyDescent="0.3">
      <c r="A3231" s="5" t="str">
        <f t="shared" si="50"/>
        <v/>
      </c>
      <c r="B3231" t="s">
        <v>70</v>
      </c>
      <c r="C3231" t="s">
        <v>83</v>
      </c>
      <c r="D3231" s="8" t="s">
        <v>537</v>
      </c>
      <c r="E3231">
        <v>14</v>
      </c>
      <c r="F3231">
        <v>1.8261311054229736</v>
      </c>
      <c r="G3231">
        <v>1.8303948640823364</v>
      </c>
      <c r="H3231">
        <v>1.2524164281785488E-2</v>
      </c>
      <c r="I3231">
        <v>91.504517191855967</v>
      </c>
      <c r="J3231">
        <v>1</v>
      </c>
      <c r="K3231" s="6" t="s">
        <v>4703</v>
      </c>
    </row>
    <row r="3232" spans="1:11" x14ac:dyDescent="0.3">
      <c r="A3232" s="5" t="str">
        <f t="shared" si="50"/>
        <v/>
      </c>
      <c r="B3232" t="s">
        <v>70</v>
      </c>
      <c r="C3232" t="s">
        <v>83</v>
      </c>
      <c r="D3232" s="8" t="s">
        <v>537</v>
      </c>
      <c r="E3232">
        <v>15</v>
      </c>
      <c r="F3232">
        <v>2.3248066902160645</v>
      </c>
      <c r="G3232">
        <v>2.3266298770904541</v>
      </c>
      <c r="H3232">
        <v>1.2690789997577667E-2</v>
      </c>
      <c r="I3232">
        <v>93.685570941893616</v>
      </c>
      <c r="J3232">
        <v>1</v>
      </c>
      <c r="K3232" s="6" t="s">
        <v>4704</v>
      </c>
    </row>
    <row r="3233" spans="1:11" x14ac:dyDescent="0.3">
      <c r="A3233" s="5" t="str">
        <f t="shared" si="50"/>
        <v/>
      </c>
      <c r="B3233" t="s">
        <v>70</v>
      </c>
      <c r="C3233" t="s">
        <v>83</v>
      </c>
      <c r="D3233" s="8" t="s">
        <v>537</v>
      </c>
      <c r="E3233">
        <v>16</v>
      </c>
      <c r="F3233">
        <v>2.8405101299285889</v>
      </c>
      <c r="G3233">
        <v>2.8465299606323242</v>
      </c>
      <c r="H3233">
        <v>1.1667720042169094E-2</v>
      </c>
      <c r="I3233">
        <v>94.827200897916271</v>
      </c>
      <c r="J3233">
        <v>1</v>
      </c>
      <c r="K3233" s="6" t="s">
        <v>4705</v>
      </c>
    </row>
    <row r="3234" spans="1:11" x14ac:dyDescent="0.3">
      <c r="A3234" s="5" t="str">
        <f t="shared" si="50"/>
        <v/>
      </c>
      <c r="B3234" t="s">
        <v>70</v>
      </c>
      <c r="C3234" t="s">
        <v>83</v>
      </c>
      <c r="D3234" s="8" t="s">
        <v>537</v>
      </c>
      <c r="E3234">
        <v>17</v>
      </c>
      <c r="F3234">
        <v>3.275705099105835</v>
      </c>
      <c r="G3234">
        <v>3.2868292331695557</v>
      </c>
      <c r="H3234">
        <v>6.3277655281126499E-3</v>
      </c>
      <c r="I3234">
        <v>95.627267531507144</v>
      </c>
      <c r="J3234">
        <v>1</v>
      </c>
      <c r="K3234" s="6" t="s">
        <v>4706</v>
      </c>
    </row>
    <row r="3235" spans="1:11" x14ac:dyDescent="0.3">
      <c r="A3235" s="5" t="str">
        <f t="shared" si="50"/>
        <v/>
      </c>
      <c r="B3235" t="s">
        <v>70</v>
      </c>
      <c r="C3235" t="s">
        <v>83</v>
      </c>
      <c r="D3235" s="8" t="s">
        <v>537</v>
      </c>
      <c r="E3235">
        <v>18</v>
      </c>
      <c r="F3235">
        <v>3.6759269237518311</v>
      </c>
      <c r="G3235">
        <v>3.6648027896881104</v>
      </c>
      <c r="H3235">
        <v>6.3277655281126499E-3</v>
      </c>
      <c r="I3235">
        <v>95.617061256966451</v>
      </c>
      <c r="J3235">
        <v>1</v>
      </c>
      <c r="K3235" s="6" t="s">
        <v>4707</v>
      </c>
    </row>
    <row r="3236" spans="1:11" x14ac:dyDescent="0.3">
      <c r="A3236" s="5" t="str">
        <f t="shared" si="50"/>
        <v/>
      </c>
      <c r="B3236" t="s">
        <v>70</v>
      </c>
      <c r="C3236" t="s">
        <v>83</v>
      </c>
      <c r="D3236" s="8" t="s">
        <v>537</v>
      </c>
      <c r="E3236">
        <v>19</v>
      </c>
      <c r="F3236">
        <v>3.7780356407165527</v>
      </c>
      <c r="G3236">
        <v>3.8813662528991699</v>
      </c>
      <c r="H3236">
        <v>1.1587227694690228E-2</v>
      </c>
      <c r="I3236">
        <v>94.816382639199603</v>
      </c>
      <c r="J3236">
        <v>1</v>
      </c>
      <c r="K3236" s="6" t="s">
        <v>4708</v>
      </c>
    </row>
    <row r="3237" spans="1:11" x14ac:dyDescent="0.3">
      <c r="A3237" s="5" t="str">
        <f t="shared" si="50"/>
        <v/>
      </c>
      <c r="B3237" t="s">
        <v>70</v>
      </c>
      <c r="C3237" t="s">
        <v>83</v>
      </c>
      <c r="D3237" s="8" t="s">
        <v>537</v>
      </c>
      <c r="E3237">
        <v>20</v>
      </c>
      <c r="F3237">
        <v>3.5651645660400391</v>
      </c>
      <c r="G3237">
        <v>2.4534547328948975</v>
      </c>
      <c r="H3237">
        <v>1.2655416503548622E-2</v>
      </c>
      <c r="I3237">
        <v>92.759180424881961</v>
      </c>
      <c r="J3237">
        <v>1</v>
      </c>
      <c r="K3237" s="6" t="s">
        <v>4709</v>
      </c>
    </row>
    <row r="3238" spans="1:11" x14ac:dyDescent="0.3">
      <c r="A3238" s="5" t="str">
        <f t="shared" si="50"/>
        <v/>
      </c>
      <c r="B3238" t="s">
        <v>70</v>
      </c>
      <c r="C3238" t="s">
        <v>83</v>
      </c>
      <c r="D3238" s="8" t="s">
        <v>537</v>
      </c>
      <c r="E3238">
        <v>21</v>
      </c>
      <c r="F3238">
        <v>3.2620947360992432</v>
      </c>
      <c r="G3238">
        <v>3.7713139057159424</v>
      </c>
      <c r="H3238">
        <v>1.2238843366503716E-2</v>
      </c>
      <c r="I3238">
        <v>88.119223238088537</v>
      </c>
      <c r="J3238">
        <v>1</v>
      </c>
      <c r="K3238" s="6" t="s">
        <v>4710</v>
      </c>
    </row>
    <row r="3239" spans="1:11" x14ac:dyDescent="0.3">
      <c r="A3239" s="5" t="str">
        <f t="shared" si="50"/>
        <v/>
      </c>
      <c r="B3239" t="s">
        <v>70</v>
      </c>
      <c r="C3239" t="s">
        <v>83</v>
      </c>
      <c r="D3239" s="8" t="s">
        <v>537</v>
      </c>
      <c r="E3239">
        <v>22</v>
      </c>
      <c r="F3239">
        <v>2.9638783931732178</v>
      </c>
      <c r="G3239">
        <v>3.0882606506347656</v>
      </c>
      <c r="H3239">
        <v>1.1465106159448624E-2</v>
      </c>
      <c r="I3239">
        <v>83.555158439541444</v>
      </c>
      <c r="J3239">
        <v>1</v>
      </c>
      <c r="K3239" s="6" t="s">
        <v>4711</v>
      </c>
    </row>
    <row r="3240" spans="1:11" x14ac:dyDescent="0.3">
      <c r="A3240" s="5" t="str">
        <f t="shared" si="50"/>
        <v/>
      </c>
      <c r="B3240" t="s">
        <v>70</v>
      </c>
      <c r="C3240" t="s">
        <v>83</v>
      </c>
      <c r="D3240" s="8" t="s">
        <v>537</v>
      </c>
      <c r="E3240">
        <v>23</v>
      </c>
      <c r="F3240">
        <v>2.5574779510498047</v>
      </c>
      <c r="G3240">
        <v>2.6260080337524414</v>
      </c>
      <c r="H3240">
        <v>1.1133771389722824E-2</v>
      </c>
      <c r="I3240">
        <v>81.400275936171283</v>
      </c>
      <c r="J3240">
        <v>1</v>
      </c>
      <c r="K3240" s="6" t="s">
        <v>4712</v>
      </c>
    </row>
    <row r="3241" spans="1:11" x14ac:dyDescent="0.3">
      <c r="A3241" s="5" t="str">
        <f t="shared" si="50"/>
        <v/>
      </c>
      <c r="B3241" t="s">
        <v>70</v>
      </c>
      <c r="C3241" t="s">
        <v>83</v>
      </c>
      <c r="D3241" s="8" t="s">
        <v>537</v>
      </c>
      <c r="E3241">
        <v>24</v>
      </c>
      <c r="F3241">
        <v>2.1262140274047852</v>
      </c>
      <c r="G3241">
        <v>2.1693196296691895</v>
      </c>
      <c r="H3241">
        <v>1.0470121167600155E-2</v>
      </c>
      <c r="I3241">
        <v>79.281989587981442</v>
      </c>
      <c r="J3241">
        <v>1</v>
      </c>
      <c r="K3241" s="6" t="s">
        <v>4713</v>
      </c>
    </row>
    <row r="3242" spans="1:11" x14ac:dyDescent="0.3">
      <c r="A3242" s="5" t="str">
        <f t="shared" si="50"/>
        <v/>
      </c>
      <c r="B3242" t="s">
        <v>70</v>
      </c>
      <c r="C3242" t="s">
        <v>83</v>
      </c>
      <c r="D3242" s="8" t="s">
        <v>538</v>
      </c>
      <c r="E3242">
        <v>1</v>
      </c>
      <c r="F3242">
        <v>1.7639912366867065</v>
      </c>
      <c r="G3242">
        <v>1.796552300453186</v>
      </c>
      <c r="H3242">
        <v>9.9376281723380089E-3</v>
      </c>
      <c r="I3242">
        <v>77.344426510621489</v>
      </c>
      <c r="J3242">
        <v>1</v>
      </c>
      <c r="K3242" s="6" t="s">
        <v>4714</v>
      </c>
    </row>
    <row r="3243" spans="1:11" x14ac:dyDescent="0.3">
      <c r="A3243" s="5" t="str">
        <f t="shared" si="50"/>
        <v/>
      </c>
      <c r="B3243" t="s">
        <v>70</v>
      </c>
      <c r="C3243" t="s">
        <v>83</v>
      </c>
      <c r="D3243" s="8" t="s">
        <v>538</v>
      </c>
      <c r="E3243">
        <v>2</v>
      </c>
      <c r="F3243">
        <v>1.4940090179443359</v>
      </c>
      <c r="G3243">
        <v>1.4982084035873413</v>
      </c>
      <c r="H3243">
        <v>8.9607629925012589E-3</v>
      </c>
      <c r="I3243">
        <v>75.892031199915195</v>
      </c>
      <c r="J3243">
        <v>1</v>
      </c>
      <c r="K3243" s="6" t="s">
        <v>4715</v>
      </c>
    </row>
    <row r="3244" spans="1:11" x14ac:dyDescent="0.3">
      <c r="A3244" s="5" t="str">
        <f t="shared" si="50"/>
        <v/>
      </c>
      <c r="B3244" t="s">
        <v>70</v>
      </c>
      <c r="C3244" t="s">
        <v>83</v>
      </c>
      <c r="D3244" s="8" t="s">
        <v>538</v>
      </c>
      <c r="E3244">
        <v>3</v>
      </c>
      <c r="F3244">
        <v>1.279301643371582</v>
      </c>
      <c r="G3244">
        <v>1.291190505027771</v>
      </c>
      <c r="H3244">
        <v>8.1047769635915756E-3</v>
      </c>
      <c r="I3244">
        <v>74.89845899827688</v>
      </c>
      <c r="J3244">
        <v>1</v>
      </c>
      <c r="K3244" s="6" t="s">
        <v>4716</v>
      </c>
    </row>
    <row r="3245" spans="1:11" x14ac:dyDescent="0.3">
      <c r="A3245" s="5" t="str">
        <f t="shared" si="50"/>
        <v/>
      </c>
      <c r="B3245" t="s">
        <v>70</v>
      </c>
      <c r="C3245" t="s">
        <v>83</v>
      </c>
      <c r="D3245" s="8" t="s">
        <v>538</v>
      </c>
      <c r="E3245">
        <v>4</v>
      </c>
      <c r="F3245">
        <v>1.1279700994491577</v>
      </c>
      <c r="G3245">
        <v>1.1458498239517212</v>
      </c>
      <c r="H3245">
        <v>7.1103349328041077E-3</v>
      </c>
      <c r="I3245">
        <v>73.70002827455302</v>
      </c>
      <c r="J3245">
        <v>1</v>
      </c>
      <c r="K3245" s="6" t="s">
        <v>4717</v>
      </c>
    </row>
    <row r="3246" spans="1:11" x14ac:dyDescent="0.3">
      <c r="A3246" s="5" t="str">
        <f t="shared" si="50"/>
        <v/>
      </c>
      <c r="B3246" t="s">
        <v>70</v>
      </c>
      <c r="C3246" t="s">
        <v>83</v>
      </c>
      <c r="D3246" s="8" t="s">
        <v>538</v>
      </c>
      <c r="E3246">
        <v>5</v>
      </c>
      <c r="F3246">
        <v>1.0214414596557617</v>
      </c>
      <c r="G3246">
        <v>1.0303988456726074</v>
      </c>
      <c r="H3246">
        <v>6.2431986443698406E-3</v>
      </c>
      <c r="I3246">
        <v>72.594920887473393</v>
      </c>
      <c r="J3246">
        <v>1</v>
      </c>
      <c r="K3246" s="6" t="s">
        <v>4718</v>
      </c>
    </row>
    <row r="3247" spans="1:11" x14ac:dyDescent="0.3">
      <c r="A3247" s="5" t="str">
        <f t="shared" si="50"/>
        <v/>
      </c>
      <c r="B3247" t="s">
        <v>70</v>
      </c>
      <c r="C3247" t="s">
        <v>83</v>
      </c>
      <c r="D3247" s="8" t="s">
        <v>538</v>
      </c>
      <c r="E3247">
        <v>6</v>
      </c>
      <c r="F3247">
        <v>0.96387040615081787</v>
      </c>
      <c r="G3247">
        <v>0.97398197650909424</v>
      </c>
      <c r="H3247">
        <v>5.4888827726244926E-3</v>
      </c>
      <c r="I3247">
        <v>72.155743641673666</v>
      </c>
      <c r="J3247">
        <v>1</v>
      </c>
      <c r="K3247" s="6" t="s">
        <v>4719</v>
      </c>
    </row>
    <row r="3248" spans="1:11" x14ac:dyDescent="0.3">
      <c r="A3248" s="5" t="str">
        <f t="shared" si="50"/>
        <v/>
      </c>
      <c r="B3248" t="s">
        <v>70</v>
      </c>
      <c r="C3248" t="s">
        <v>83</v>
      </c>
      <c r="D3248" s="8" t="s">
        <v>538</v>
      </c>
      <c r="E3248">
        <v>7</v>
      </c>
      <c r="F3248">
        <v>0.93957346677780151</v>
      </c>
      <c r="G3248">
        <v>0.94318205118179321</v>
      </c>
      <c r="H3248">
        <v>5.1614018157124519E-3</v>
      </c>
      <c r="I3248">
        <v>71.459840406923249</v>
      </c>
      <c r="J3248">
        <v>1</v>
      </c>
      <c r="K3248" s="6" t="s">
        <v>4720</v>
      </c>
    </row>
    <row r="3249" spans="1:11" x14ac:dyDescent="0.3">
      <c r="A3249" s="5" t="str">
        <f t="shared" si="50"/>
        <v/>
      </c>
      <c r="B3249" t="s">
        <v>70</v>
      </c>
      <c r="C3249" t="s">
        <v>83</v>
      </c>
      <c r="D3249" s="8" t="s">
        <v>538</v>
      </c>
      <c r="E3249">
        <v>8</v>
      </c>
      <c r="F3249">
        <v>0.9305039644241333</v>
      </c>
      <c r="G3249">
        <v>0.93642443418502808</v>
      </c>
      <c r="H3249">
        <v>5.8731534518301487E-3</v>
      </c>
      <c r="I3249">
        <v>71.910061899779251</v>
      </c>
      <c r="J3249">
        <v>1</v>
      </c>
      <c r="K3249" s="6" t="s">
        <v>4721</v>
      </c>
    </row>
    <row r="3250" spans="1:11" x14ac:dyDescent="0.3">
      <c r="A3250" s="5" t="str">
        <f t="shared" si="50"/>
        <v/>
      </c>
      <c r="B3250" t="s">
        <v>70</v>
      </c>
      <c r="C3250" t="s">
        <v>83</v>
      </c>
      <c r="D3250" s="8" t="s">
        <v>538</v>
      </c>
      <c r="E3250">
        <v>9</v>
      </c>
      <c r="F3250">
        <v>0.95594620704650879</v>
      </c>
      <c r="G3250">
        <v>0.96045690774917603</v>
      </c>
      <c r="H3250">
        <v>7.129741832613945E-3</v>
      </c>
      <c r="I3250">
        <v>75.860306590329984</v>
      </c>
      <c r="J3250">
        <v>1</v>
      </c>
      <c r="K3250" s="6" t="s">
        <v>4722</v>
      </c>
    </row>
    <row r="3251" spans="1:11" x14ac:dyDescent="0.3">
      <c r="A3251" s="5" t="str">
        <f t="shared" si="50"/>
        <v/>
      </c>
      <c r="B3251" t="s">
        <v>70</v>
      </c>
      <c r="C3251" t="s">
        <v>83</v>
      </c>
      <c r="D3251" s="8" t="s">
        <v>538</v>
      </c>
      <c r="E3251">
        <v>10</v>
      </c>
      <c r="F3251">
        <v>1.021259069442749</v>
      </c>
      <c r="G3251">
        <v>1.0410212278366089</v>
      </c>
      <c r="H3251">
        <v>8.7293945252895355E-3</v>
      </c>
      <c r="I3251">
        <v>81.621365956512165</v>
      </c>
      <c r="J3251">
        <v>1</v>
      </c>
      <c r="K3251" s="6" t="s">
        <v>4723</v>
      </c>
    </row>
    <row r="3252" spans="1:11" x14ac:dyDescent="0.3">
      <c r="A3252" s="5" t="str">
        <f t="shared" si="50"/>
        <v/>
      </c>
      <c r="B3252" t="s">
        <v>70</v>
      </c>
      <c r="C3252" t="s">
        <v>83</v>
      </c>
      <c r="D3252" s="8" t="s">
        <v>538</v>
      </c>
      <c r="E3252">
        <v>11</v>
      </c>
      <c r="F3252">
        <v>1.2496460676193237</v>
      </c>
      <c r="G3252">
        <v>1.2447880506515503</v>
      </c>
      <c r="H3252">
        <v>1.0467186570167542E-2</v>
      </c>
      <c r="I3252">
        <v>86.803950836931094</v>
      </c>
      <c r="J3252">
        <v>1</v>
      </c>
      <c r="K3252" s="6" t="s">
        <v>4724</v>
      </c>
    </row>
    <row r="3253" spans="1:11" x14ac:dyDescent="0.3">
      <c r="A3253" s="5" t="str">
        <f t="shared" si="50"/>
        <v/>
      </c>
      <c r="B3253" t="s">
        <v>70</v>
      </c>
      <c r="C3253" t="s">
        <v>83</v>
      </c>
      <c r="D3253" s="8" t="s">
        <v>538</v>
      </c>
      <c r="E3253">
        <v>12</v>
      </c>
      <c r="F3253">
        <v>1.6269553899765015</v>
      </c>
      <c r="G3253">
        <v>1.614328145980835</v>
      </c>
      <c r="H3253">
        <v>1.2231767177581787E-2</v>
      </c>
      <c r="I3253">
        <v>91.363842365990109</v>
      </c>
      <c r="J3253">
        <v>1</v>
      </c>
      <c r="K3253" s="6" t="s">
        <v>4725</v>
      </c>
    </row>
    <row r="3254" spans="1:11" x14ac:dyDescent="0.3">
      <c r="A3254" s="5" t="str">
        <f t="shared" si="50"/>
        <v/>
      </c>
      <c r="B3254" t="s">
        <v>70</v>
      </c>
      <c r="C3254" t="s">
        <v>83</v>
      </c>
      <c r="D3254" s="8" t="s">
        <v>538</v>
      </c>
      <c r="E3254">
        <v>13</v>
      </c>
      <c r="F3254">
        <v>2.1184413433074951</v>
      </c>
      <c r="G3254">
        <v>2.0991461277008057</v>
      </c>
      <c r="H3254">
        <v>1.3501498848199844E-2</v>
      </c>
      <c r="I3254">
        <v>94.202356393318382</v>
      </c>
      <c r="J3254">
        <v>1</v>
      </c>
      <c r="K3254" s="6" t="s">
        <v>4726</v>
      </c>
    </row>
    <row r="3255" spans="1:11" x14ac:dyDescent="0.3">
      <c r="A3255" s="5" t="str">
        <f t="shared" si="50"/>
        <v/>
      </c>
      <c r="B3255" t="s">
        <v>70</v>
      </c>
      <c r="C3255" t="s">
        <v>83</v>
      </c>
      <c r="D3255" s="8" t="s">
        <v>538</v>
      </c>
      <c r="E3255">
        <v>14</v>
      </c>
      <c r="F3255">
        <v>2.5911915302276611</v>
      </c>
      <c r="G3255">
        <v>2.5942504405975342</v>
      </c>
      <c r="H3255">
        <v>1.375458762049675E-2</v>
      </c>
      <c r="I3255">
        <v>96.416392180396784</v>
      </c>
      <c r="J3255">
        <v>1</v>
      </c>
      <c r="K3255" s="6" t="s">
        <v>4727</v>
      </c>
    </row>
    <row r="3256" spans="1:11" x14ac:dyDescent="0.3">
      <c r="A3256" s="5" t="str">
        <f t="shared" si="50"/>
        <v/>
      </c>
      <c r="B3256" t="s">
        <v>70</v>
      </c>
      <c r="C3256" t="s">
        <v>83</v>
      </c>
      <c r="D3256" s="8" t="s">
        <v>538</v>
      </c>
      <c r="E3256">
        <v>15</v>
      </c>
      <c r="F3256">
        <v>3.0073561668395996</v>
      </c>
      <c r="G3256">
        <v>3.0145869255065918</v>
      </c>
      <c r="H3256">
        <v>1.2318715453147888E-2</v>
      </c>
      <c r="I3256">
        <v>97.30165966384736</v>
      </c>
      <c r="J3256">
        <v>1</v>
      </c>
      <c r="K3256" s="6" t="s">
        <v>4728</v>
      </c>
    </row>
    <row r="3257" spans="1:11" x14ac:dyDescent="0.3">
      <c r="A3257" s="5" t="str">
        <f t="shared" si="50"/>
        <v/>
      </c>
      <c r="B3257" t="s">
        <v>70</v>
      </c>
      <c r="C3257" t="s">
        <v>83</v>
      </c>
      <c r="D3257" s="8" t="s">
        <v>538</v>
      </c>
      <c r="E3257">
        <v>16</v>
      </c>
      <c r="F3257">
        <v>3.4545397758483887</v>
      </c>
      <c r="G3257">
        <v>3.461982250213623</v>
      </c>
      <c r="H3257">
        <v>6.4700026996433735E-3</v>
      </c>
      <c r="I3257">
        <v>97.811077320142203</v>
      </c>
      <c r="J3257">
        <v>1</v>
      </c>
      <c r="K3257" s="6" t="s">
        <v>4729</v>
      </c>
    </row>
    <row r="3258" spans="1:11" x14ac:dyDescent="0.3">
      <c r="A3258" s="5" t="str">
        <f t="shared" si="50"/>
        <v/>
      </c>
      <c r="B3258" t="s">
        <v>70</v>
      </c>
      <c r="C3258" t="s">
        <v>83</v>
      </c>
      <c r="D3258" s="8" t="s">
        <v>538</v>
      </c>
      <c r="E3258">
        <v>17</v>
      </c>
      <c r="F3258">
        <v>3.8473038673400879</v>
      </c>
      <c r="G3258">
        <v>3.8398613929748535</v>
      </c>
      <c r="H3258">
        <v>6.4700026996433735E-3</v>
      </c>
      <c r="I3258">
        <v>98.848837087341181</v>
      </c>
      <c r="J3258">
        <v>1</v>
      </c>
      <c r="K3258" s="6" t="s">
        <v>4730</v>
      </c>
    </row>
    <row r="3259" spans="1:11" x14ac:dyDescent="0.3">
      <c r="A3259" s="5" t="str">
        <f t="shared" si="50"/>
        <v/>
      </c>
      <c r="B3259" t="s">
        <v>70</v>
      </c>
      <c r="C3259" t="s">
        <v>83</v>
      </c>
      <c r="D3259" s="8" t="s">
        <v>538</v>
      </c>
      <c r="E3259">
        <v>18</v>
      </c>
      <c r="F3259">
        <v>4.1269536018371582</v>
      </c>
      <c r="G3259">
        <v>4.1629748344421387</v>
      </c>
      <c r="H3259">
        <v>1.2127052992582321E-2</v>
      </c>
      <c r="I3259">
        <v>98.671265396018697</v>
      </c>
      <c r="J3259">
        <v>1</v>
      </c>
      <c r="K3259" s="6" t="s">
        <v>4731</v>
      </c>
    </row>
    <row r="3260" spans="1:11" x14ac:dyDescent="0.3">
      <c r="A3260" s="5" t="str">
        <f t="shared" si="50"/>
        <v/>
      </c>
      <c r="B3260" t="s">
        <v>70</v>
      </c>
      <c r="C3260" t="s">
        <v>83</v>
      </c>
      <c r="D3260" s="8" t="s">
        <v>538</v>
      </c>
      <c r="E3260">
        <v>19</v>
      </c>
      <c r="F3260">
        <v>4.1625242233276367</v>
      </c>
      <c r="G3260">
        <v>2.9455971717834473</v>
      </c>
      <c r="H3260">
        <v>1.4139276929199696E-2</v>
      </c>
      <c r="I3260">
        <v>96.810321055119005</v>
      </c>
      <c r="J3260">
        <v>1</v>
      </c>
      <c r="K3260" s="6" t="s">
        <v>4732</v>
      </c>
    </row>
    <row r="3261" spans="1:11" x14ac:dyDescent="0.3">
      <c r="A3261" s="5" t="str">
        <f t="shared" si="50"/>
        <v/>
      </c>
      <c r="B3261" t="s">
        <v>70</v>
      </c>
      <c r="C3261" t="s">
        <v>83</v>
      </c>
      <c r="D3261" s="8" t="s">
        <v>538</v>
      </c>
      <c r="E3261">
        <v>20</v>
      </c>
      <c r="F3261">
        <v>3.8962912559509277</v>
      </c>
      <c r="G3261">
        <v>3.2470259666442871</v>
      </c>
      <c r="H3261">
        <v>1.4013267122209072E-2</v>
      </c>
      <c r="I3261">
        <v>94.006543458712841</v>
      </c>
      <c r="J3261">
        <v>1</v>
      </c>
      <c r="K3261" s="6" t="s">
        <v>4733</v>
      </c>
    </row>
    <row r="3262" spans="1:11" x14ac:dyDescent="0.3">
      <c r="A3262" s="5" t="str">
        <f t="shared" si="50"/>
        <v/>
      </c>
      <c r="B3262" t="s">
        <v>70</v>
      </c>
      <c r="C3262" t="s">
        <v>83</v>
      </c>
      <c r="D3262" s="8" t="s">
        <v>538</v>
      </c>
      <c r="E3262">
        <v>21</v>
      </c>
      <c r="F3262">
        <v>3.5553133487701416</v>
      </c>
      <c r="G3262">
        <v>4.0996341705322266</v>
      </c>
      <c r="H3262">
        <v>1.362628024071455E-2</v>
      </c>
      <c r="I3262">
        <v>89.687042112461114</v>
      </c>
      <c r="J3262">
        <v>1</v>
      </c>
      <c r="K3262" s="6" t="s">
        <v>4734</v>
      </c>
    </row>
    <row r="3263" spans="1:11" x14ac:dyDescent="0.3">
      <c r="A3263" s="5" t="str">
        <f t="shared" si="50"/>
        <v/>
      </c>
      <c r="B3263" t="s">
        <v>70</v>
      </c>
      <c r="C3263" t="s">
        <v>83</v>
      </c>
      <c r="D3263" s="8" t="s">
        <v>538</v>
      </c>
      <c r="E3263">
        <v>22</v>
      </c>
      <c r="F3263">
        <v>3.1783814430236816</v>
      </c>
      <c r="G3263">
        <v>3.3990697860717773</v>
      </c>
      <c r="H3263">
        <v>1.2764302082359791E-2</v>
      </c>
      <c r="I3263">
        <v>84.944474556570114</v>
      </c>
      <c r="J3263">
        <v>1</v>
      </c>
      <c r="K3263" s="6" t="s">
        <v>4735</v>
      </c>
    </row>
    <row r="3264" spans="1:11" x14ac:dyDescent="0.3">
      <c r="A3264" s="5" t="str">
        <f t="shared" si="50"/>
        <v/>
      </c>
      <c r="B3264" t="s">
        <v>70</v>
      </c>
      <c r="C3264" t="s">
        <v>83</v>
      </c>
      <c r="D3264" s="8" t="s">
        <v>538</v>
      </c>
      <c r="E3264">
        <v>23</v>
      </c>
      <c r="F3264">
        <v>2.7464187145233154</v>
      </c>
      <c r="G3264">
        <v>2.8242294788360596</v>
      </c>
      <c r="H3264">
        <v>1.2323293834924698E-2</v>
      </c>
      <c r="I3264">
        <v>81.869240836538822</v>
      </c>
      <c r="J3264">
        <v>1</v>
      </c>
      <c r="K3264" s="6" t="s">
        <v>4736</v>
      </c>
    </row>
    <row r="3265" spans="1:11" x14ac:dyDescent="0.3">
      <c r="A3265" s="5" t="str">
        <f t="shared" si="50"/>
        <v/>
      </c>
      <c r="B3265" t="s">
        <v>70</v>
      </c>
      <c r="C3265" t="s">
        <v>83</v>
      </c>
      <c r="D3265" s="8" t="s">
        <v>538</v>
      </c>
      <c r="E3265">
        <v>24</v>
      </c>
      <c r="F3265">
        <v>2.2969255447387695</v>
      </c>
      <c r="G3265">
        <v>2.3349225521087646</v>
      </c>
      <c r="H3265">
        <v>1.1586199514567852E-2</v>
      </c>
      <c r="I3265">
        <v>80.151064989375314</v>
      </c>
      <c r="J3265">
        <v>1</v>
      </c>
      <c r="K3265" s="6" t="s">
        <v>4737</v>
      </c>
    </row>
    <row r="3266" spans="1:11" x14ac:dyDescent="0.3">
      <c r="A3266" s="5" t="str">
        <f t="shared" ref="A3266:A3329" si="51">IF(AND(category = B3266, subcategory=C3266, reportdate = D3266), E3266, "")</f>
        <v/>
      </c>
      <c r="B3266" t="s">
        <v>70</v>
      </c>
      <c r="C3266" t="s">
        <v>83</v>
      </c>
      <c r="D3266" s="8" t="s">
        <v>539</v>
      </c>
      <c r="E3266">
        <v>1</v>
      </c>
      <c r="F3266">
        <v>1.6056047677993774</v>
      </c>
      <c r="G3266">
        <v>1.6045451164245605</v>
      </c>
      <c r="H3266">
        <v>9.9855093285441399E-3</v>
      </c>
      <c r="I3266">
        <v>75.635120453682077</v>
      </c>
      <c r="J3266">
        <v>1</v>
      </c>
      <c r="K3266" s="6" t="s">
        <v>4738</v>
      </c>
    </row>
    <row r="3267" spans="1:11" x14ac:dyDescent="0.3">
      <c r="A3267" s="5" t="str">
        <f t="shared" si="51"/>
        <v/>
      </c>
      <c r="B3267" t="s">
        <v>70</v>
      </c>
      <c r="C3267" t="s">
        <v>83</v>
      </c>
      <c r="D3267" s="8" t="s">
        <v>539</v>
      </c>
      <c r="E3267">
        <v>2</v>
      </c>
      <c r="F3267">
        <v>1.3774083852767944</v>
      </c>
      <c r="G3267">
        <v>1.3476659059524536</v>
      </c>
      <c r="H3267">
        <v>9.1074993833899498E-3</v>
      </c>
      <c r="I3267">
        <v>74.348023695640251</v>
      </c>
      <c r="J3267">
        <v>1</v>
      </c>
      <c r="K3267" s="6" t="s">
        <v>4739</v>
      </c>
    </row>
    <row r="3268" spans="1:11" x14ac:dyDescent="0.3">
      <c r="A3268" s="5" t="str">
        <f t="shared" si="51"/>
        <v/>
      </c>
      <c r="B3268" t="s">
        <v>70</v>
      </c>
      <c r="C3268" t="s">
        <v>83</v>
      </c>
      <c r="D3268" s="8" t="s">
        <v>539</v>
      </c>
      <c r="E3268">
        <v>3</v>
      </c>
      <c r="F3268">
        <v>1.2037196159362793</v>
      </c>
      <c r="G3268">
        <v>1.1792932748794556</v>
      </c>
      <c r="H3268">
        <v>8.129938505589962E-3</v>
      </c>
      <c r="I3268">
        <v>73.563074276030733</v>
      </c>
      <c r="J3268">
        <v>1</v>
      </c>
      <c r="K3268" s="6" t="s">
        <v>4740</v>
      </c>
    </row>
    <row r="3269" spans="1:11" x14ac:dyDescent="0.3">
      <c r="A3269" s="5" t="str">
        <f t="shared" si="51"/>
        <v/>
      </c>
      <c r="B3269" t="s">
        <v>70</v>
      </c>
      <c r="C3269" t="s">
        <v>83</v>
      </c>
      <c r="D3269" s="8" t="s">
        <v>539</v>
      </c>
      <c r="E3269">
        <v>4</v>
      </c>
      <c r="F3269">
        <v>1.0943291187286377</v>
      </c>
      <c r="G3269">
        <v>1.0679962635040283</v>
      </c>
      <c r="H3269">
        <v>7.0771146565675735E-3</v>
      </c>
      <c r="I3269">
        <v>73.165006774874925</v>
      </c>
      <c r="J3269">
        <v>1</v>
      </c>
      <c r="K3269" s="6" t="s">
        <v>4741</v>
      </c>
    </row>
    <row r="3270" spans="1:11" x14ac:dyDescent="0.3">
      <c r="A3270" s="5" t="str">
        <f t="shared" si="51"/>
        <v/>
      </c>
      <c r="B3270" t="s">
        <v>70</v>
      </c>
      <c r="C3270" t="s">
        <v>83</v>
      </c>
      <c r="D3270" s="8" t="s">
        <v>539</v>
      </c>
      <c r="E3270">
        <v>5</v>
      </c>
      <c r="F3270">
        <v>1.0032730102539063</v>
      </c>
      <c r="G3270">
        <v>0.99811512231826782</v>
      </c>
      <c r="H3270">
        <v>6.1529628001153469E-3</v>
      </c>
      <c r="I3270">
        <v>73.213648467079281</v>
      </c>
      <c r="J3270">
        <v>1</v>
      </c>
      <c r="K3270" s="6" t="s">
        <v>4742</v>
      </c>
    </row>
    <row r="3271" spans="1:11" x14ac:dyDescent="0.3">
      <c r="A3271" s="5" t="str">
        <f t="shared" si="51"/>
        <v/>
      </c>
      <c r="B3271" t="s">
        <v>70</v>
      </c>
      <c r="C3271" t="s">
        <v>83</v>
      </c>
      <c r="D3271" s="8" t="s">
        <v>539</v>
      </c>
      <c r="E3271">
        <v>6</v>
      </c>
      <c r="F3271">
        <v>0.96429193019866943</v>
      </c>
      <c r="G3271">
        <v>0.96718335151672363</v>
      </c>
      <c r="H3271">
        <v>5.5034980177879333E-3</v>
      </c>
      <c r="I3271">
        <v>73.229877594350512</v>
      </c>
      <c r="J3271">
        <v>1</v>
      </c>
      <c r="K3271" s="6" t="s">
        <v>4743</v>
      </c>
    </row>
    <row r="3272" spans="1:11" x14ac:dyDescent="0.3">
      <c r="A3272" s="5" t="str">
        <f t="shared" si="51"/>
        <v/>
      </c>
      <c r="B3272" t="s">
        <v>70</v>
      </c>
      <c r="C3272" t="s">
        <v>83</v>
      </c>
      <c r="D3272" s="8" t="s">
        <v>539</v>
      </c>
      <c r="E3272">
        <v>7</v>
      </c>
      <c r="F3272">
        <v>0.98180472850799561</v>
      </c>
      <c r="G3272">
        <v>0.98403114080429077</v>
      </c>
      <c r="H3272">
        <v>5.1867240108549595E-3</v>
      </c>
      <c r="I3272">
        <v>73.458998557181843</v>
      </c>
      <c r="J3272">
        <v>1</v>
      </c>
      <c r="K3272" s="6" t="s">
        <v>4744</v>
      </c>
    </row>
    <row r="3273" spans="1:11" x14ac:dyDescent="0.3">
      <c r="A3273" s="5" t="str">
        <f t="shared" si="51"/>
        <v/>
      </c>
      <c r="B3273" t="s">
        <v>70</v>
      </c>
      <c r="C3273" t="s">
        <v>83</v>
      </c>
      <c r="D3273" s="8" t="s">
        <v>539</v>
      </c>
      <c r="E3273">
        <v>8</v>
      </c>
      <c r="F3273">
        <v>0.99571806192398071</v>
      </c>
      <c r="G3273">
        <v>1.0011316537857056</v>
      </c>
      <c r="H3273">
        <v>5.7092281058430672E-3</v>
      </c>
      <c r="I3273">
        <v>73.768032561344981</v>
      </c>
      <c r="J3273">
        <v>1</v>
      </c>
      <c r="K3273" s="6" t="s">
        <v>4745</v>
      </c>
    </row>
    <row r="3274" spans="1:11" x14ac:dyDescent="0.3">
      <c r="A3274" s="5" t="str">
        <f t="shared" si="51"/>
        <v/>
      </c>
      <c r="B3274" t="s">
        <v>70</v>
      </c>
      <c r="C3274" t="s">
        <v>83</v>
      </c>
      <c r="D3274" s="8" t="s">
        <v>539</v>
      </c>
      <c r="E3274">
        <v>9</v>
      </c>
      <c r="F3274">
        <v>0.9981687068939209</v>
      </c>
      <c r="G3274">
        <v>0.9808381199836731</v>
      </c>
      <c r="H3274">
        <v>6.8162358365952969E-3</v>
      </c>
      <c r="I3274">
        <v>74.852259791957025</v>
      </c>
      <c r="J3274">
        <v>1</v>
      </c>
      <c r="K3274" s="6" t="s">
        <v>4746</v>
      </c>
    </row>
    <row r="3275" spans="1:11" x14ac:dyDescent="0.3">
      <c r="A3275" s="5" t="str">
        <f t="shared" si="51"/>
        <v/>
      </c>
      <c r="B3275" t="s">
        <v>70</v>
      </c>
      <c r="C3275" t="s">
        <v>83</v>
      </c>
      <c r="D3275" s="8" t="s">
        <v>539</v>
      </c>
      <c r="E3275">
        <v>10</v>
      </c>
      <c r="F3275">
        <v>0.94417130947113037</v>
      </c>
      <c r="G3275">
        <v>0.94595557451248169</v>
      </c>
      <c r="H3275">
        <v>8.3048446103930473E-3</v>
      </c>
      <c r="I3275">
        <v>77.333754336185123</v>
      </c>
      <c r="J3275">
        <v>1</v>
      </c>
      <c r="K3275" s="6" t="s">
        <v>4747</v>
      </c>
    </row>
    <row r="3276" spans="1:11" x14ac:dyDescent="0.3">
      <c r="A3276" s="5" t="str">
        <f t="shared" si="51"/>
        <v/>
      </c>
      <c r="B3276" t="s">
        <v>70</v>
      </c>
      <c r="C3276" t="s">
        <v>83</v>
      </c>
      <c r="D3276" s="8" t="s">
        <v>539</v>
      </c>
      <c r="E3276">
        <v>11</v>
      </c>
      <c r="F3276">
        <v>1.1024715900421143</v>
      </c>
      <c r="G3276">
        <v>1.0892107486724854</v>
      </c>
      <c r="H3276">
        <v>1.0107484646141529E-2</v>
      </c>
      <c r="I3276">
        <v>82.5519798652319</v>
      </c>
      <c r="J3276">
        <v>1</v>
      </c>
      <c r="K3276" s="6" t="s">
        <v>4748</v>
      </c>
    </row>
    <row r="3277" spans="1:11" x14ac:dyDescent="0.3">
      <c r="A3277" s="5" t="str">
        <f t="shared" si="51"/>
        <v/>
      </c>
      <c r="B3277" t="s">
        <v>70</v>
      </c>
      <c r="C3277" t="s">
        <v>83</v>
      </c>
      <c r="D3277" s="8" t="s">
        <v>539</v>
      </c>
      <c r="E3277">
        <v>12</v>
      </c>
      <c r="F3277">
        <v>1.3646585941314697</v>
      </c>
      <c r="G3277">
        <v>1.3287221193313599</v>
      </c>
      <c r="H3277">
        <v>1.171569712460041E-2</v>
      </c>
      <c r="I3277">
        <v>87.030979739812139</v>
      </c>
      <c r="J3277">
        <v>1</v>
      </c>
      <c r="K3277" s="6" t="s">
        <v>4749</v>
      </c>
    </row>
    <row r="3278" spans="1:11" x14ac:dyDescent="0.3">
      <c r="A3278" s="5" t="str">
        <f t="shared" si="51"/>
        <v/>
      </c>
      <c r="B3278" t="s">
        <v>70</v>
      </c>
      <c r="C3278" t="s">
        <v>83</v>
      </c>
      <c r="D3278" s="8" t="s">
        <v>539</v>
      </c>
      <c r="E3278">
        <v>13</v>
      </c>
      <c r="F3278">
        <v>1.7257338762283325</v>
      </c>
      <c r="G3278">
        <v>1.6960715055465698</v>
      </c>
      <c r="H3278">
        <v>1.3161735609173775E-2</v>
      </c>
      <c r="I3278">
        <v>90.272193906199263</v>
      </c>
      <c r="J3278">
        <v>1</v>
      </c>
      <c r="K3278" s="6" t="s">
        <v>4750</v>
      </c>
    </row>
    <row r="3279" spans="1:11" x14ac:dyDescent="0.3">
      <c r="A3279" s="5" t="str">
        <f t="shared" si="51"/>
        <v/>
      </c>
      <c r="B3279" t="s">
        <v>70</v>
      </c>
      <c r="C3279" t="s">
        <v>83</v>
      </c>
      <c r="D3279" s="8" t="s">
        <v>539</v>
      </c>
      <c r="E3279">
        <v>14</v>
      </c>
      <c r="F3279">
        <v>2.1858899593353271</v>
      </c>
      <c r="G3279">
        <v>2.1894652843475342</v>
      </c>
      <c r="H3279">
        <v>1.423405297100544E-2</v>
      </c>
      <c r="I3279">
        <v>93.625735206848546</v>
      </c>
      <c r="J3279">
        <v>1</v>
      </c>
      <c r="K3279" s="6" t="s">
        <v>4751</v>
      </c>
    </row>
    <row r="3280" spans="1:11" x14ac:dyDescent="0.3">
      <c r="A3280" s="5" t="str">
        <f t="shared" si="51"/>
        <v/>
      </c>
      <c r="B3280" t="s">
        <v>70</v>
      </c>
      <c r="C3280" t="s">
        <v>83</v>
      </c>
      <c r="D3280" s="8" t="s">
        <v>539</v>
      </c>
      <c r="E3280">
        <v>15</v>
      </c>
      <c r="F3280">
        <v>2.6090774536132813</v>
      </c>
      <c r="G3280">
        <v>2.6723897457122803</v>
      </c>
      <c r="H3280">
        <v>1.4180638827383518E-2</v>
      </c>
      <c r="I3280">
        <v>94.903771757023293</v>
      </c>
      <c r="J3280">
        <v>1</v>
      </c>
      <c r="K3280" s="6" t="s">
        <v>4752</v>
      </c>
    </row>
    <row r="3281" spans="1:11" x14ac:dyDescent="0.3">
      <c r="A3281" s="5" t="str">
        <f t="shared" si="51"/>
        <v/>
      </c>
      <c r="B3281" t="s">
        <v>70</v>
      </c>
      <c r="C3281" t="s">
        <v>83</v>
      </c>
      <c r="D3281" s="8" t="s">
        <v>539</v>
      </c>
      <c r="E3281">
        <v>16</v>
      </c>
      <c r="F3281">
        <v>3.1148252487182617</v>
      </c>
      <c r="G3281">
        <v>3.156231164932251</v>
      </c>
      <c r="H3281">
        <v>1.2878767214715481E-2</v>
      </c>
      <c r="I3281">
        <v>96.561909788406709</v>
      </c>
      <c r="J3281">
        <v>1</v>
      </c>
      <c r="K3281" s="6" t="s">
        <v>4753</v>
      </c>
    </row>
    <row r="3282" spans="1:11" x14ac:dyDescent="0.3">
      <c r="A3282" s="5" t="str">
        <f t="shared" si="51"/>
        <v/>
      </c>
      <c r="B3282" t="s">
        <v>70</v>
      </c>
      <c r="C3282" t="s">
        <v>83</v>
      </c>
      <c r="D3282" s="8" t="s">
        <v>539</v>
      </c>
      <c r="E3282">
        <v>17</v>
      </c>
      <c r="F3282">
        <v>3.4460508823394775</v>
      </c>
      <c r="G3282">
        <v>3.4312074184417725</v>
      </c>
      <c r="H3282">
        <v>6.9091920740902424E-3</v>
      </c>
      <c r="I3282">
        <v>96.49561095458715</v>
      </c>
      <c r="J3282">
        <v>1</v>
      </c>
      <c r="K3282" s="6" t="s">
        <v>4754</v>
      </c>
    </row>
    <row r="3283" spans="1:11" x14ac:dyDescent="0.3">
      <c r="A3283" s="5" t="str">
        <f t="shared" si="51"/>
        <v/>
      </c>
      <c r="B3283" t="s">
        <v>70</v>
      </c>
      <c r="C3283" t="s">
        <v>83</v>
      </c>
      <c r="D3283" s="8" t="s">
        <v>539</v>
      </c>
      <c r="E3283">
        <v>18</v>
      </c>
      <c r="F3283">
        <v>3.6595156192779541</v>
      </c>
      <c r="G3283">
        <v>3.6743590831756592</v>
      </c>
      <c r="H3283">
        <v>6.9091920740902424E-3</v>
      </c>
      <c r="I3283">
        <v>95.352053353456554</v>
      </c>
      <c r="J3283">
        <v>1</v>
      </c>
      <c r="K3283" s="6" t="s">
        <v>4755</v>
      </c>
    </row>
    <row r="3284" spans="1:11" x14ac:dyDescent="0.3">
      <c r="A3284" s="5" t="str">
        <f t="shared" si="51"/>
        <v/>
      </c>
      <c r="B3284" t="s">
        <v>70</v>
      </c>
      <c r="C3284" t="s">
        <v>83</v>
      </c>
      <c r="D3284" s="8" t="s">
        <v>539</v>
      </c>
      <c r="E3284">
        <v>19</v>
      </c>
      <c r="F3284">
        <v>3.7535140514373779</v>
      </c>
      <c r="G3284">
        <v>3.8465590476989746</v>
      </c>
      <c r="H3284">
        <v>1.2674365192651749E-2</v>
      </c>
      <c r="I3284">
        <v>93.862747134751928</v>
      </c>
      <c r="J3284">
        <v>1</v>
      </c>
      <c r="K3284" s="6" t="s">
        <v>4756</v>
      </c>
    </row>
    <row r="3285" spans="1:11" x14ac:dyDescent="0.3">
      <c r="A3285" s="5" t="str">
        <f t="shared" si="51"/>
        <v/>
      </c>
      <c r="B3285" t="s">
        <v>70</v>
      </c>
      <c r="C3285" t="s">
        <v>83</v>
      </c>
      <c r="D3285" s="8" t="s">
        <v>539</v>
      </c>
      <c r="E3285">
        <v>20</v>
      </c>
      <c r="F3285">
        <v>3.5523040294647217</v>
      </c>
      <c r="G3285">
        <v>2.4105644226074219</v>
      </c>
      <c r="H3285">
        <v>1.3989813625812531E-2</v>
      </c>
      <c r="I3285">
        <v>92.237641764935148</v>
      </c>
      <c r="J3285">
        <v>1</v>
      </c>
      <c r="K3285" s="6" t="s">
        <v>4757</v>
      </c>
    </row>
    <row r="3286" spans="1:11" x14ac:dyDescent="0.3">
      <c r="A3286" s="5" t="str">
        <f t="shared" si="51"/>
        <v/>
      </c>
      <c r="B3286" t="s">
        <v>70</v>
      </c>
      <c r="C3286" t="s">
        <v>83</v>
      </c>
      <c r="D3286" s="8" t="s">
        <v>539</v>
      </c>
      <c r="E3286">
        <v>21</v>
      </c>
      <c r="F3286">
        <v>3.3286137580871582</v>
      </c>
      <c r="G3286">
        <v>3.8645203113555908</v>
      </c>
      <c r="H3286">
        <v>1.3668176718056202E-2</v>
      </c>
      <c r="I3286">
        <v>88.891072132798584</v>
      </c>
      <c r="J3286">
        <v>1</v>
      </c>
      <c r="K3286" s="6" t="s">
        <v>4758</v>
      </c>
    </row>
    <row r="3287" spans="1:11" x14ac:dyDescent="0.3">
      <c r="A3287" s="5" t="str">
        <f t="shared" si="51"/>
        <v/>
      </c>
      <c r="B3287" t="s">
        <v>70</v>
      </c>
      <c r="C3287" t="s">
        <v>83</v>
      </c>
      <c r="D3287" s="8" t="s">
        <v>539</v>
      </c>
      <c r="E3287">
        <v>22</v>
      </c>
      <c r="F3287">
        <v>3.0197577476501465</v>
      </c>
      <c r="G3287">
        <v>3.1626620292663574</v>
      </c>
      <c r="H3287">
        <v>1.2874133884906769E-2</v>
      </c>
      <c r="I3287">
        <v>85.359187385303954</v>
      </c>
      <c r="J3287">
        <v>1</v>
      </c>
      <c r="K3287" s="6" t="s">
        <v>4759</v>
      </c>
    </row>
    <row r="3288" spans="1:11" x14ac:dyDescent="0.3">
      <c r="A3288" s="5" t="str">
        <f t="shared" si="51"/>
        <v/>
      </c>
      <c r="B3288" t="s">
        <v>70</v>
      </c>
      <c r="C3288" t="s">
        <v>83</v>
      </c>
      <c r="D3288" s="8" t="s">
        <v>539</v>
      </c>
      <c r="E3288">
        <v>23</v>
      </c>
      <c r="F3288">
        <v>2.62917160987854</v>
      </c>
      <c r="G3288">
        <v>2.6957690715789795</v>
      </c>
      <c r="H3288">
        <v>1.2571362778544426E-2</v>
      </c>
      <c r="I3288">
        <v>83.256304761582783</v>
      </c>
      <c r="J3288">
        <v>1</v>
      </c>
      <c r="K3288" s="6" t="s">
        <v>4760</v>
      </c>
    </row>
    <row r="3289" spans="1:11" x14ac:dyDescent="0.3">
      <c r="A3289" s="5" t="str">
        <f t="shared" si="51"/>
        <v/>
      </c>
      <c r="B3289" t="s">
        <v>70</v>
      </c>
      <c r="C3289" t="s">
        <v>83</v>
      </c>
      <c r="D3289" s="8" t="s">
        <v>539</v>
      </c>
      <c r="E3289">
        <v>24</v>
      </c>
      <c r="F3289">
        <v>2.2201189994812012</v>
      </c>
      <c r="G3289">
        <v>2.2441656589508057</v>
      </c>
      <c r="H3289">
        <v>1.1782563291490078E-2</v>
      </c>
      <c r="I3289">
        <v>81.518939255743277</v>
      </c>
      <c r="J3289">
        <v>1</v>
      </c>
      <c r="K3289" s="6" t="s">
        <v>4761</v>
      </c>
    </row>
    <row r="3290" spans="1:11" x14ac:dyDescent="0.3">
      <c r="A3290" s="5" t="str">
        <f t="shared" si="51"/>
        <v/>
      </c>
      <c r="B3290" t="s">
        <v>70</v>
      </c>
      <c r="C3290" t="s">
        <v>83</v>
      </c>
      <c r="D3290" s="8" t="s">
        <v>540</v>
      </c>
      <c r="E3290">
        <v>1</v>
      </c>
      <c r="F3290">
        <v>1.8517539501190186</v>
      </c>
      <c r="G3290">
        <v>1.9073455333709717</v>
      </c>
      <c r="H3290">
        <v>1.0104101151227951E-2</v>
      </c>
      <c r="I3290">
        <v>80.02674184665787</v>
      </c>
      <c r="J3290">
        <v>1</v>
      </c>
      <c r="K3290" s="6" t="s">
        <v>4762</v>
      </c>
    </row>
    <row r="3291" spans="1:11" x14ac:dyDescent="0.3">
      <c r="A3291" s="5" t="str">
        <f t="shared" si="51"/>
        <v/>
      </c>
      <c r="B3291" t="s">
        <v>70</v>
      </c>
      <c r="C3291" t="s">
        <v>83</v>
      </c>
      <c r="D3291" s="8" t="s">
        <v>540</v>
      </c>
      <c r="E3291">
        <v>2</v>
      </c>
      <c r="F3291">
        <v>1.5776162147521973</v>
      </c>
      <c r="G3291">
        <v>1.6112455129623413</v>
      </c>
      <c r="H3291">
        <v>9.3222567811608315E-3</v>
      </c>
      <c r="I3291">
        <v>79.279898728343454</v>
      </c>
      <c r="J3291">
        <v>1</v>
      </c>
      <c r="K3291" s="6" t="s">
        <v>4763</v>
      </c>
    </row>
    <row r="3292" spans="1:11" x14ac:dyDescent="0.3">
      <c r="A3292" s="5" t="str">
        <f t="shared" si="51"/>
        <v/>
      </c>
      <c r="B3292" t="s">
        <v>70</v>
      </c>
      <c r="C3292" t="s">
        <v>83</v>
      </c>
      <c r="D3292" s="8" t="s">
        <v>540</v>
      </c>
      <c r="E3292">
        <v>3</v>
      </c>
      <c r="F3292">
        <v>1.3809241056442261</v>
      </c>
      <c r="G3292">
        <v>1.4021400213241577</v>
      </c>
      <c r="H3292">
        <v>8.3001730963587761E-3</v>
      </c>
      <c r="I3292">
        <v>78.056408950246805</v>
      </c>
      <c r="J3292">
        <v>1</v>
      </c>
      <c r="K3292" s="6" t="s">
        <v>4764</v>
      </c>
    </row>
    <row r="3293" spans="1:11" x14ac:dyDescent="0.3">
      <c r="A3293" s="5" t="str">
        <f t="shared" si="51"/>
        <v/>
      </c>
      <c r="B3293" t="s">
        <v>70</v>
      </c>
      <c r="C3293" t="s">
        <v>83</v>
      </c>
      <c r="D3293" s="8" t="s">
        <v>540</v>
      </c>
      <c r="E3293">
        <v>4</v>
      </c>
      <c r="F3293">
        <v>1.2046850919723511</v>
      </c>
      <c r="G3293">
        <v>1.2437145709991455</v>
      </c>
      <c r="H3293">
        <v>7.3758577927947044E-3</v>
      </c>
      <c r="I3293">
        <v>76.761262954812224</v>
      </c>
      <c r="J3293">
        <v>1</v>
      </c>
      <c r="K3293" s="6" t="s">
        <v>4765</v>
      </c>
    </row>
    <row r="3294" spans="1:11" x14ac:dyDescent="0.3">
      <c r="A3294" s="5" t="str">
        <f t="shared" si="51"/>
        <v/>
      </c>
      <c r="B3294" t="s">
        <v>70</v>
      </c>
      <c r="C3294" t="s">
        <v>83</v>
      </c>
      <c r="D3294" s="8" t="s">
        <v>540</v>
      </c>
      <c r="E3294">
        <v>5</v>
      </c>
      <c r="F3294">
        <v>1.1013978719711304</v>
      </c>
      <c r="G3294">
        <v>1.1249481439590454</v>
      </c>
      <c r="H3294">
        <v>6.4773182384669781E-3</v>
      </c>
      <c r="I3294">
        <v>75.648094018839046</v>
      </c>
      <c r="J3294">
        <v>1</v>
      </c>
      <c r="K3294" s="6" t="s">
        <v>4766</v>
      </c>
    </row>
    <row r="3295" spans="1:11" x14ac:dyDescent="0.3">
      <c r="A3295" s="5" t="str">
        <f t="shared" si="51"/>
        <v/>
      </c>
      <c r="B3295" t="s">
        <v>70</v>
      </c>
      <c r="C3295" t="s">
        <v>83</v>
      </c>
      <c r="D3295" s="8" t="s">
        <v>540</v>
      </c>
      <c r="E3295">
        <v>6</v>
      </c>
      <c r="F3295">
        <v>1.042162299156189</v>
      </c>
      <c r="G3295">
        <v>1.0597729682922363</v>
      </c>
      <c r="H3295">
        <v>5.7863476686179638E-3</v>
      </c>
      <c r="I3295">
        <v>74.33710945175811</v>
      </c>
      <c r="J3295">
        <v>1</v>
      </c>
      <c r="K3295" s="6" t="s">
        <v>4767</v>
      </c>
    </row>
    <row r="3296" spans="1:11" x14ac:dyDescent="0.3">
      <c r="A3296" s="5" t="str">
        <f t="shared" si="51"/>
        <v/>
      </c>
      <c r="B3296" t="s">
        <v>70</v>
      </c>
      <c r="C3296" t="s">
        <v>83</v>
      </c>
      <c r="D3296" s="8" t="s">
        <v>540</v>
      </c>
      <c r="E3296">
        <v>7</v>
      </c>
      <c r="F3296">
        <v>1.0289089679718018</v>
      </c>
      <c r="G3296">
        <v>1.037287712097168</v>
      </c>
      <c r="H3296">
        <v>5.402163602411747E-3</v>
      </c>
      <c r="I3296">
        <v>73.985424280682579</v>
      </c>
      <c r="J3296">
        <v>1</v>
      </c>
      <c r="K3296" s="6" t="s">
        <v>4768</v>
      </c>
    </row>
    <row r="3297" spans="1:11" x14ac:dyDescent="0.3">
      <c r="A3297" s="5" t="str">
        <f t="shared" si="51"/>
        <v/>
      </c>
      <c r="B3297" t="s">
        <v>70</v>
      </c>
      <c r="C3297" t="s">
        <v>83</v>
      </c>
      <c r="D3297" s="8" t="s">
        <v>540</v>
      </c>
      <c r="E3297">
        <v>8</v>
      </c>
      <c r="F3297">
        <v>1.0493179559707642</v>
      </c>
      <c r="G3297">
        <v>1.0577127933502197</v>
      </c>
      <c r="H3297">
        <v>6.0286629013717175E-3</v>
      </c>
      <c r="I3297">
        <v>74.067141463546193</v>
      </c>
      <c r="J3297">
        <v>1</v>
      </c>
      <c r="K3297" s="6" t="s">
        <v>4769</v>
      </c>
    </row>
    <row r="3298" spans="1:11" x14ac:dyDescent="0.3">
      <c r="A3298" s="5" t="str">
        <f t="shared" si="51"/>
        <v/>
      </c>
      <c r="B3298" t="s">
        <v>70</v>
      </c>
      <c r="C3298" t="s">
        <v>83</v>
      </c>
      <c r="D3298" s="8" t="s">
        <v>540</v>
      </c>
      <c r="E3298">
        <v>9</v>
      </c>
      <c r="F3298">
        <v>1.1039776802062988</v>
      </c>
      <c r="G3298">
        <v>1.1036057472229004</v>
      </c>
      <c r="H3298">
        <v>7.1822665631771088E-3</v>
      </c>
      <c r="I3298">
        <v>76.990998670336495</v>
      </c>
      <c r="J3298">
        <v>1</v>
      </c>
      <c r="K3298" s="6" t="s">
        <v>4770</v>
      </c>
    </row>
    <row r="3299" spans="1:11" x14ac:dyDescent="0.3">
      <c r="A3299" s="5" t="str">
        <f t="shared" si="51"/>
        <v/>
      </c>
      <c r="B3299" t="s">
        <v>70</v>
      </c>
      <c r="C3299" t="s">
        <v>83</v>
      </c>
      <c r="D3299" s="8" t="s">
        <v>540</v>
      </c>
      <c r="E3299">
        <v>10</v>
      </c>
      <c r="F3299">
        <v>1.214630126953125</v>
      </c>
      <c r="G3299">
        <v>1.1770339012145996</v>
      </c>
      <c r="H3299">
        <v>8.5949376225471497E-3</v>
      </c>
      <c r="I3299">
        <v>81.59291335781073</v>
      </c>
      <c r="J3299">
        <v>1</v>
      </c>
      <c r="K3299" s="6" t="s">
        <v>4771</v>
      </c>
    </row>
    <row r="3300" spans="1:11" x14ac:dyDescent="0.3">
      <c r="A3300" s="5" t="str">
        <f t="shared" si="51"/>
        <v/>
      </c>
      <c r="B3300" t="s">
        <v>70</v>
      </c>
      <c r="C3300" t="s">
        <v>83</v>
      </c>
      <c r="D3300" s="8" t="s">
        <v>540</v>
      </c>
      <c r="E3300">
        <v>11</v>
      </c>
      <c r="F3300">
        <v>1.4283307790756226</v>
      </c>
      <c r="G3300">
        <v>1.4078795909881592</v>
      </c>
      <c r="H3300">
        <v>9.8805231973528862E-3</v>
      </c>
      <c r="I3300">
        <v>86.718890678234743</v>
      </c>
      <c r="J3300">
        <v>1</v>
      </c>
      <c r="K3300" s="6" t="s">
        <v>4772</v>
      </c>
    </row>
    <row r="3301" spans="1:11" x14ac:dyDescent="0.3">
      <c r="A3301" s="5" t="str">
        <f t="shared" si="51"/>
        <v/>
      </c>
      <c r="B3301" t="s">
        <v>70</v>
      </c>
      <c r="C3301" t="s">
        <v>83</v>
      </c>
      <c r="D3301" s="8" t="s">
        <v>540</v>
      </c>
      <c r="E3301">
        <v>12</v>
      </c>
      <c r="F3301">
        <v>1.8157616853713989</v>
      </c>
      <c r="G3301">
        <v>1.8058831691741943</v>
      </c>
      <c r="H3301">
        <v>1.120433583855629E-2</v>
      </c>
      <c r="I3301">
        <v>91.453820427520029</v>
      </c>
      <c r="J3301">
        <v>1</v>
      </c>
      <c r="K3301" s="6" t="s">
        <v>4773</v>
      </c>
    </row>
    <row r="3302" spans="1:11" x14ac:dyDescent="0.3">
      <c r="A3302" s="5" t="str">
        <f t="shared" si="51"/>
        <v/>
      </c>
      <c r="B3302" t="s">
        <v>70</v>
      </c>
      <c r="C3302" t="s">
        <v>83</v>
      </c>
      <c r="D3302" s="8" t="s">
        <v>540</v>
      </c>
      <c r="E3302">
        <v>13</v>
      </c>
      <c r="F3302">
        <v>2.3324038982391357</v>
      </c>
      <c r="G3302">
        <v>2.3295586109161377</v>
      </c>
      <c r="H3302">
        <v>1.1978097259998322E-2</v>
      </c>
      <c r="I3302">
        <v>94.644564357852744</v>
      </c>
      <c r="J3302">
        <v>1</v>
      </c>
      <c r="K3302" s="6" t="s">
        <v>4774</v>
      </c>
    </row>
    <row r="3303" spans="1:11" x14ac:dyDescent="0.3">
      <c r="A3303" s="5" t="str">
        <f t="shared" si="51"/>
        <v/>
      </c>
      <c r="B3303" t="s">
        <v>70</v>
      </c>
      <c r="C3303" t="s">
        <v>83</v>
      </c>
      <c r="D3303" s="8" t="s">
        <v>540</v>
      </c>
      <c r="E3303">
        <v>14</v>
      </c>
      <c r="F3303">
        <v>2.8609414100646973</v>
      </c>
      <c r="G3303">
        <v>2.8519916534423828</v>
      </c>
      <c r="H3303">
        <v>1.1352911591529846E-2</v>
      </c>
      <c r="I3303">
        <v>97.354409005885216</v>
      </c>
      <c r="J3303">
        <v>1</v>
      </c>
      <c r="K3303" s="6" t="s">
        <v>4775</v>
      </c>
    </row>
    <row r="3304" spans="1:11" x14ac:dyDescent="0.3">
      <c r="A3304" s="5" t="str">
        <f t="shared" si="51"/>
        <v/>
      </c>
      <c r="B3304" t="s">
        <v>70</v>
      </c>
      <c r="C3304" t="s">
        <v>83</v>
      </c>
      <c r="D3304" s="8" t="s">
        <v>540</v>
      </c>
      <c r="E3304">
        <v>15</v>
      </c>
      <c r="F3304">
        <v>3.304612398147583</v>
      </c>
      <c r="G3304">
        <v>3.3018126487731934</v>
      </c>
      <c r="H3304">
        <v>6.2046851962804794E-3</v>
      </c>
      <c r="I3304">
        <v>98.859658913723152</v>
      </c>
      <c r="J3304">
        <v>1</v>
      </c>
      <c r="K3304" s="6" t="s">
        <v>4776</v>
      </c>
    </row>
    <row r="3305" spans="1:11" x14ac:dyDescent="0.3">
      <c r="A3305" s="5" t="str">
        <f t="shared" si="51"/>
        <v/>
      </c>
      <c r="B3305" t="s">
        <v>70</v>
      </c>
      <c r="C3305" t="s">
        <v>83</v>
      </c>
      <c r="D3305" s="8" t="s">
        <v>540</v>
      </c>
      <c r="E3305">
        <v>16</v>
      </c>
      <c r="F3305">
        <v>3.7669236660003662</v>
      </c>
      <c r="G3305">
        <v>3.7697234153747559</v>
      </c>
      <c r="H3305">
        <v>6.2046851962804794E-3</v>
      </c>
      <c r="I3305">
        <v>99.961706760470818</v>
      </c>
      <c r="J3305">
        <v>1</v>
      </c>
      <c r="K3305" s="6" t="s">
        <v>4777</v>
      </c>
    </row>
    <row r="3306" spans="1:11" x14ac:dyDescent="0.3">
      <c r="A3306" s="5" t="str">
        <f t="shared" si="51"/>
        <v/>
      </c>
      <c r="B3306" t="s">
        <v>70</v>
      </c>
      <c r="C3306" t="s">
        <v>83</v>
      </c>
      <c r="D3306" s="8" t="s">
        <v>540</v>
      </c>
      <c r="E3306">
        <v>17</v>
      </c>
      <c r="F3306">
        <v>4.1584348678588867</v>
      </c>
      <c r="G3306">
        <v>4.2078890800476074</v>
      </c>
      <c r="H3306">
        <v>1.1361705139279366E-2</v>
      </c>
      <c r="I3306">
        <v>100.83210780157094</v>
      </c>
      <c r="J3306">
        <v>1</v>
      </c>
      <c r="K3306" s="6" t="s">
        <v>4778</v>
      </c>
    </row>
    <row r="3307" spans="1:11" x14ac:dyDescent="0.3">
      <c r="A3307" s="5" t="str">
        <f t="shared" si="51"/>
        <v/>
      </c>
      <c r="B3307" t="s">
        <v>70</v>
      </c>
      <c r="C3307" t="s">
        <v>83</v>
      </c>
      <c r="D3307" s="8" t="s">
        <v>540</v>
      </c>
      <c r="E3307">
        <v>18</v>
      </c>
      <c r="F3307">
        <v>4.4604091644287109</v>
      </c>
      <c r="G3307">
        <v>3.0641293525695801</v>
      </c>
      <c r="H3307">
        <v>1.3087288476526737E-2</v>
      </c>
      <c r="I3307">
        <v>100.38553085691625</v>
      </c>
      <c r="J3307">
        <v>1</v>
      </c>
      <c r="K3307" s="6" t="s">
        <v>4779</v>
      </c>
    </row>
    <row r="3308" spans="1:11" x14ac:dyDescent="0.3">
      <c r="A3308" s="5" t="str">
        <f t="shared" si="51"/>
        <v/>
      </c>
      <c r="B3308" t="s">
        <v>70</v>
      </c>
      <c r="C3308" t="s">
        <v>83</v>
      </c>
      <c r="D3308" s="8" t="s">
        <v>540</v>
      </c>
      <c r="E3308">
        <v>19</v>
      </c>
      <c r="F3308">
        <v>4.4666566848754883</v>
      </c>
      <c r="G3308">
        <v>3.8149800300598145</v>
      </c>
      <c r="H3308">
        <v>1.3097470626235008E-2</v>
      </c>
      <c r="I3308">
        <v>98.845677009798408</v>
      </c>
      <c r="J3308">
        <v>1</v>
      </c>
      <c r="K3308" s="6" t="s">
        <v>4780</v>
      </c>
    </row>
    <row r="3309" spans="1:11" x14ac:dyDescent="0.3">
      <c r="A3309" s="5" t="str">
        <f t="shared" si="51"/>
        <v/>
      </c>
      <c r="B3309" t="s">
        <v>70</v>
      </c>
      <c r="C3309" t="s">
        <v>83</v>
      </c>
      <c r="D3309" s="8" t="s">
        <v>540</v>
      </c>
      <c r="E3309">
        <v>20</v>
      </c>
      <c r="F3309">
        <v>4.0834522247314453</v>
      </c>
      <c r="G3309">
        <v>3.653465747833252</v>
      </c>
      <c r="H3309">
        <v>1.317573431879282E-2</v>
      </c>
      <c r="I3309">
        <v>96.386839356176523</v>
      </c>
      <c r="J3309">
        <v>1</v>
      </c>
      <c r="K3309" s="6" t="s">
        <v>4781</v>
      </c>
    </row>
    <row r="3310" spans="1:11" x14ac:dyDescent="0.3">
      <c r="A3310" s="5" t="str">
        <f t="shared" si="51"/>
        <v/>
      </c>
      <c r="B3310" t="s">
        <v>70</v>
      </c>
      <c r="C3310" t="s">
        <v>83</v>
      </c>
      <c r="D3310" s="8" t="s">
        <v>540</v>
      </c>
      <c r="E3310">
        <v>21</v>
      </c>
      <c r="F3310">
        <v>3.9582810401916504</v>
      </c>
      <c r="G3310">
        <v>3.6386244297027588</v>
      </c>
      <c r="H3310">
        <v>1.2512361630797386E-2</v>
      </c>
      <c r="I3310">
        <v>92.166548216923616</v>
      </c>
      <c r="J3310">
        <v>1</v>
      </c>
      <c r="K3310" s="6" t="s">
        <v>4782</v>
      </c>
    </row>
    <row r="3311" spans="1:11" x14ac:dyDescent="0.3">
      <c r="A3311" s="5" t="str">
        <f t="shared" si="51"/>
        <v/>
      </c>
      <c r="B3311" t="s">
        <v>70</v>
      </c>
      <c r="C3311" t="s">
        <v>83</v>
      </c>
      <c r="D3311" s="8" t="s">
        <v>540</v>
      </c>
      <c r="E3311">
        <v>22</v>
      </c>
      <c r="F3311">
        <v>3.5733804702758789</v>
      </c>
      <c r="G3311">
        <v>4.1257529258728027</v>
      </c>
      <c r="H3311">
        <v>1.2087651528418064E-2</v>
      </c>
      <c r="I3311">
        <v>88.147317246260329</v>
      </c>
      <c r="J3311">
        <v>1</v>
      </c>
      <c r="K3311" s="6" t="s">
        <v>4783</v>
      </c>
    </row>
    <row r="3312" spans="1:11" x14ac:dyDescent="0.3">
      <c r="A3312" s="5" t="str">
        <f t="shared" si="51"/>
        <v/>
      </c>
      <c r="B3312" t="s">
        <v>70</v>
      </c>
      <c r="C3312" t="s">
        <v>83</v>
      </c>
      <c r="D3312" s="8" t="s">
        <v>540</v>
      </c>
      <c r="E3312">
        <v>23</v>
      </c>
      <c r="F3312">
        <v>3.114675760269165</v>
      </c>
      <c r="G3312">
        <v>3.4336564540863037</v>
      </c>
      <c r="H3312">
        <v>1.1590147390961647E-2</v>
      </c>
      <c r="I3312">
        <v>85.629093266580924</v>
      </c>
      <c r="J3312">
        <v>1</v>
      </c>
      <c r="K3312" s="6" t="s">
        <v>4784</v>
      </c>
    </row>
    <row r="3313" spans="1:11" x14ac:dyDescent="0.3">
      <c r="A3313" s="5" t="str">
        <f t="shared" si="51"/>
        <v/>
      </c>
      <c r="B3313" t="s">
        <v>70</v>
      </c>
      <c r="C3313" t="s">
        <v>83</v>
      </c>
      <c r="D3313" s="8" t="s">
        <v>540</v>
      </c>
      <c r="E3313">
        <v>24</v>
      </c>
      <c r="F3313">
        <v>2.6694877147674561</v>
      </c>
      <c r="G3313">
        <v>2.8662762641906738</v>
      </c>
      <c r="H3313">
        <v>1.0866204276680946E-2</v>
      </c>
      <c r="I3313">
        <v>83.893402547884193</v>
      </c>
      <c r="J3313">
        <v>1</v>
      </c>
      <c r="K3313" s="6" t="s">
        <v>4785</v>
      </c>
    </row>
    <row r="3314" spans="1:11" x14ac:dyDescent="0.3">
      <c r="A3314" s="5" t="str">
        <f t="shared" si="51"/>
        <v/>
      </c>
      <c r="B3314" t="s">
        <v>70</v>
      </c>
      <c r="C3314" t="s">
        <v>83</v>
      </c>
      <c r="D3314" s="8" t="s">
        <v>541</v>
      </c>
      <c r="E3314">
        <v>1</v>
      </c>
      <c r="F3314">
        <v>2.2858715057373047</v>
      </c>
      <c r="G3314">
        <v>2.3839781284332275</v>
      </c>
      <c r="H3314">
        <v>1.1358975432813168E-2</v>
      </c>
      <c r="I3314">
        <v>81.879719153485937</v>
      </c>
      <c r="J3314">
        <v>1</v>
      </c>
      <c r="K3314" s="6" t="s">
        <v>4786</v>
      </c>
    </row>
    <row r="3315" spans="1:11" x14ac:dyDescent="0.3">
      <c r="A3315" s="5" t="str">
        <f t="shared" si="51"/>
        <v/>
      </c>
      <c r="B3315" t="s">
        <v>70</v>
      </c>
      <c r="C3315" t="s">
        <v>83</v>
      </c>
      <c r="D3315" s="8" t="s">
        <v>541</v>
      </c>
      <c r="E3315">
        <v>2</v>
      </c>
      <c r="F3315">
        <v>1.9507689476013184</v>
      </c>
      <c r="G3315">
        <v>2.0127897262573242</v>
      </c>
      <c r="H3315">
        <v>1.0446319356560707E-2</v>
      </c>
      <c r="I3315">
        <v>80.702798187686383</v>
      </c>
      <c r="J3315">
        <v>1</v>
      </c>
      <c r="K3315" s="6" t="s">
        <v>4787</v>
      </c>
    </row>
    <row r="3316" spans="1:11" x14ac:dyDescent="0.3">
      <c r="A3316" s="5" t="str">
        <f t="shared" si="51"/>
        <v/>
      </c>
      <c r="B3316" t="s">
        <v>70</v>
      </c>
      <c r="C3316" t="s">
        <v>83</v>
      </c>
      <c r="D3316" s="8" t="s">
        <v>541</v>
      </c>
      <c r="E3316">
        <v>3</v>
      </c>
      <c r="F3316">
        <v>1.6807432174682617</v>
      </c>
      <c r="G3316">
        <v>1.7361313104629517</v>
      </c>
      <c r="H3316">
        <v>9.3788737431168556E-3</v>
      </c>
      <c r="I3316">
        <v>79.57430721478724</v>
      </c>
      <c r="J3316">
        <v>1</v>
      </c>
      <c r="K3316" s="6" t="s">
        <v>4788</v>
      </c>
    </row>
    <row r="3317" spans="1:11" x14ac:dyDescent="0.3">
      <c r="A3317" s="5" t="str">
        <f t="shared" si="51"/>
        <v/>
      </c>
      <c r="B3317" t="s">
        <v>70</v>
      </c>
      <c r="C3317" t="s">
        <v>83</v>
      </c>
      <c r="D3317" s="8" t="s">
        <v>541</v>
      </c>
      <c r="E3317">
        <v>4</v>
      </c>
      <c r="F3317">
        <v>1.4851031303405762</v>
      </c>
      <c r="G3317">
        <v>1.5303064584732056</v>
      </c>
      <c r="H3317">
        <v>8.5032684728503227E-3</v>
      </c>
      <c r="I3317">
        <v>78.806393797474144</v>
      </c>
      <c r="J3317">
        <v>1</v>
      </c>
      <c r="K3317" s="6" t="s">
        <v>4789</v>
      </c>
    </row>
    <row r="3318" spans="1:11" x14ac:dyDescent="0.3">
      <c r="A3318" s="5" t="str">
        <f t="shared" si="51"/>
        <v/>
      </c>
      <c r="B3318" t="s">
        <v>70</v>
      </c>
      <c r="C3318" t="s">
        <v>83</v>
      </c>
      <c r="D3318" s="8" t="s">
        <v>541</v>
      </c>
      <c r="E3318">
        <v>5</v>
      </c>
      <c r="F3318">
        <v>1.3479114770889282</v>
      </c>
      <c r="G3318">
        <v>1.3748259544372559</v>
      </c>
      <c r="H3318">
        <v>7.5825471431016922E-3</v>
      </c>
      <c r="I3318">
        <v>77.866670290538082</v>
      </c>
      <c r="J3318">
        <v>1</v>
      </c>
      <c r="K3318" s="6" t="s">
        <v>4790</v>
      </c>
    </row>
    <row r="3319" spans="1:11" x14ac:dyDescent="0.3">
      <c r="A3319" s="5" t="str">
        <f t="shared" si="51"/>
        <v/>
      </c>
      <c r="B3319" t="s">
        <v>70</v>
      </c>
      <c r="C3319" t="s">
        <v>83</v>
      </c>
      <c r="D3319" s="8" t="s">
        <v>541</v>
      </c>
      <c r="E3319">
        <v>6</v>
      </c>
      <c r="F3319">
        <v>1.2582302093505859</v>
      </c>
      <c r="G3319">
        <v>1.2689532041549683</v>
      </c>
      <c r="H3319">
        <v>6.8279583938419819E-3</v>
      </c>
      <c r="I3319">
        <v>77.000023045107966</v>
      </c>
      <c r="J3319">
        <v>1</v>
      </c>
      <c r="K3319" s="6" t="s">
        <v>4791</v>
      </c>
    </row>
    <row r="3320" spans="1:11" x14ac:dyDescent="0.3">
      <c r="A3320" s="5" t="str">
        <f t="shared" si="51"/>
        <v/>
      </c>
      <c r="B3320" t="s">
        <v>70</v>
      </c>
      <c r="C3320" t="s">
        <v>83</v>
      </c>
      <c r="D3320" s="8" t="s">
        <v>541</v>
      </c>
      <c r="E3320">
        <v>7</v>
      </c>
      <c r="F3320">
        <v>1.1994855403900146</v>
      </c>
      <c r="G3320">
        <v>1.218932032585144</v>
      </c>
      <c r="H3320">
        <v>6.5057887695729733E-3</v>
      </c>
      <c r="I3320">
        <v>76.305310611104801</v>
      </c>
      <c r="J3320">
        <v>1</v>
      </c>
      <c r="K3320" s="6" t="s">
        <v>4792</v>
      </c>
    </row>
    <row r="3321" spans="1:11" x14ac:dyDescent="0.3">
      <c r="A3321" s="5" t="str">
        <f t="shared" si="51"/>
        <v/>
      </c>
      <c r="B3321" t="s">
        <v>70</v>
      </c>
      <c r="C3321" t="s">
        <v>83</v>
      </c>
      <c r="D3321" s="8" t="s">
        <v>541</v>
      </c>
      <c r="E3321">
        <v>8</v>
      </c>
      <c r="F3321">
        <v>1.2203800678253174</v>
      </c>
      <c r="G3321">
        <v>1.2348916530609131</v>
      </c>
      <c r="H3321">
        <v>7.2603430598974228E-3</v>
      </c>
      <c r="I3321">
        <v>76.368764530947004</v>
      </c>
      <c r="J3321">
        <v>1</v>
      </c>
      <c r="K3321" s="6" t="s">
        <v>4793</v>
      </c>
    </row>
    <row r="3322" spans="1:11" x14ac:dyDescent="0.3">
      <c r="A3322" s="5" t="str">
        <f t="shared" si="51"/>
        <v/>
      </c>
      <c r="B3322" t="s">
        <v>70</v>
      </c>
      <c r="C3322" t="s">
        <v>83</v>
      </c>
      <c r="D3322" s="8" t="s">
        <v>541</v>
      </c>
      <c r="E3322">
        <v>9</v>
      </c>
      <c r="F3322">
        <v>1.3347330093383789</v>
      </c>
      <c r="G3322">
        <v>1.342644214630127</v>
      </c>
      <c r="H3322">
        <v>8.8312877342104912E-3</v>
      </c>
      <c r="I3322">
        <v>80.141910562025842</v>
      </c>
      <c r="J3322">
        <v>1</v>
      </c>
      <c r="K3322" s="6" t="s">
        <v>4794</v>
      </c>
    </row>
    <row r="3323" spans="1:11" x14ac:dyDescent="0.3">
      <c r="A3323" s="5" t="str">
        <f t="shared" si="51"/>
        <v/>
      </c>
      <c r="B3323" t="s">
        <v>70</v>
      </c>
      <c r="C3323" t="s">
        <v>83</v>
      </c>
      <c r="D3323" s="8" t="s">
        <v>541</v>
      </c>
      <c r="E3323">
        <v>10</v>
      </c>
      <c r="F3323">
        <v>1.5760295391082764</v>
      </c>
      <c r="G3323">
        <v>1.5979031324386597</v>
      </c>
      <c r="H3323">
        <v>1.060143020004034E-2</v>
      </c>
      <c r="I3323">
        <v>84.962396046184764</v>
      </c>
      <c r="J3323">
        <v>1</v>
      </c>
      <c r="K3323" s="6" t="s">
        <v>4795</v>
      </c>
    </row>
    <row r="3324" spans="1:11" x14ac:dyDescent="0.3">
      <c r="A3324" s="5" t="str">
        <f t="shared" si="51"/>
        <v/>
      </c>
      <c r="B3324" t="s">
        <v>70</v>
      </c>
      <c r="C3324" t="s">
        <v>83</v>
      </c>
      <c r="D3324" s="8" t="s">
        <v>541</v>
      </c>
      <c r="E3324">
        <v>11</v>
      </c>
      <c r="F3324">
        <v>1.9856557846069336</v>
      </c>
      <c r="G3324">
        <v>2.0141618251800537</v>
      </c>
      <c r="H3324">
        <v>1.1920546181499958E-2</v>
      </c>
      <c r="I3324">
        <v>90.453452987842482</v>
      </c>
      <c r="J3324">
        <v>1</v>
      </c>
      <c r="K3324" s="6" t="s">
        <v>4796</v>
      </c>
    </row>
    <row r="3325" spans="1:11" x14ac:dyDescent="0.3">
      <c r="A3325" s="5" t="str">
        <f t="shared" si="51"/>
        <v/>
      </c>
      <c r="B3325" t="s">
        <v>70</v>
      </c>
      <c r="C3325" t="s">
        <v>83</v>
      </c>
      <c r="D3325" s="8" t="s">
        <v>541</v>
      </c>
      <c r="E3325">
        <v>12</v>
      </c>
      <c r="F3325">
        <v>2.6126983165740967</v>
      </c>
      <c r="G3325">
        <v>2.5990309715270996</v>
      </c>
      <c r="H3325">
        <v>1.199759915471077E-2</v>
      </c>
      <c r="I3325">
        <v>94.941369432048845</v>
      </c>
      <c r="J3325">
        <v>1</v>
      </c>
      <c r="K3325" s="6" t="s">
        <v>4797</v>
      </c>
    </row>
    <row r="3326" spans="1:11" x14ac:dyDescent="0.3">
      <c r="A3326" s="5" t="str">
        <f t="shared" si="51"/>
        <v/>
      </c>
      <c r="B3326" t="s">
        <v>70</v>
      </c>
      <c r="C3326" t="s">
        <v>83</v>
      </c>
      <c r="D3326" s="8" t="s">
        <v>541</v>
      </c>
      <c r="E3326">
        <v>13</v>
      </c>
      <c r="F3326">
        <v>3.0984258651733398</v>
      </c>
      <c r="G3326">
        <v>3.0917701721191406</v>
      </c>
      <c r="H3326">
        <v>6.7568770609796047E-3</v>
      </c>
      <c r="I3326">
        <v>97.848209672021952</v>
      </c>
      <c r="J3326">
        <v>1</v>
      </c>
      <c r="K3326" s="6" t="s">
        <v>4798</v>
      </c>
    </row>
    <row r="3327" spans="1:11" x14ac:dyDescent="0.3">
      <c r="A3327" s="5" t="str">
        <f t="shared" si="51"/>
        <v/>
      </c>
      <c r="B3327" t="s">
        <v>70</v>
      </c>
      <c r="C3327" t="s">
        <v>83</v>
      </c>
      <c r="D3327" s="8" t="s">
        <v>541</v>
      </c>
      <c r="E3327">
        <v>14</v>
      </c>
      <c r="F3327">
        <v>3.5393638610839844</v>
      </c>
      <c r="G3327">
        <v>3.5460195541381836</v>
      </c>
      <c r="H3327">
        <v>6.7568770609796047E-3</v>
      </c>
      <c r="I3327">
        <v>100.57110311928957</v>
      </c>
      <c r="J3327">
        <v>1</v>
      </c>
      <c r="K3327" s="6" t="s">
        <v>4799</v>
      </c>
    </row>
    <row r="3328" spans="1:11" x14ac:dyDescent="0.3">
      <c r="A3328" s="5" t="str">
        <f t="shared" si="51"/>
        <v/>
      </c>
      <c r="B3328" t="s">
        <v>70</v>
      </c>
      <c r="C3328" t="s">
        <v>83</v>
      </c>
      <c r="D3328" s="8" t="s">
        <v>541</v>
      </c>
      <c r="E3328">
        <v>15</v>
      </c>
      <c r="F3328">
        <v>3.8587238788604736</v>
      </c>
      <c r="G3328">
        <v>3.8718700408935547</v>
      </c>
      <c r="H3328">
        <v>1.2745293788611889E-2</v>
      </c>
      <c r="I3328">
        <v>101.31808050947672</v>
      </c>
      <c r="J3328">
        <v>1</v>
      </c>
      <c r="K3328" s="6" t="s">
        <v>4800</v>
      </c>
    </row>
    <row r="3329" spans="1:11" x14ac:dyDescent="0.3">
      <c r="A3329" s="5" t="str">
        <f t="shared" si="51"/>
        <v/>
      </c>
      <c r="B3329" t="s">
        <v>70</v>
      </c>
      <c r="C3329" t="s">
        <v>83</v>
      </c>
      <c r="D3329" s="8" t="s">
        <v>541</v>
      </c>
      <c r="E3329">
        <v>16</v>
      </c>
      <c r="F3329">
        <v>4.1318197250366211</v>
      </c>
      <c r="G3329">
        <v>2.9427165985107422</v>
      </c>
      <c r="H3329">
        <v>1.4629327692091465E-2</v>
      </c>
      <c r="I3329">
        <v>100.39768005789142</v>
      </c>
      <c r="J3329">
        <v>1</v>
      </c>
      <c r="K3329" s="6" t="s">
        <v>4801</v>
      </c>
    </row>
    <row r="3330" spans="1:11" x14ac:dyDescent="0.3">
      <c r="A3330" s="5" t="str">
        <f t="shared" ref="A3330:A3393" si="52">IF(AND(category = B3330, subcategory=C3330, reportdate = D3330), E3330, "")</f>
        <v/>
      </c>
      <c r="B3330" t="s">
        <v>70</v>
      </c>
      <c r="C3330" t="s">
        <v>83</v>
      </c>
      <c r="D3330" s="8" t="s">
        <v>541</v>
      </c>
      <c r="E3330">
        <v>17</v>
      </c>
      <c r="F3330">
        <v>4.3818330764770508</v>
      </c>
      <c r="G3330">
        <v>3.5780434608459473</v>
      </c>
      <c r="H3330">
        <v>1.5137084759771824E-2</v>
      </c>
      <c r="I3330">
        <v>101.4407298947375</v>
      </c>
      <c r="J3330">
        <v>1</v>
      </c>
      <c r="K3330" s="6" t="s">
        <v>4802</v>
      </c>
    </row>
    <row r="3331" spans="1:11" x14ac:dyDescent="0.3">
      <c r="A3331" s="5" t="str">
        <f t="shared" si="52"/>
        <v/>
      </c>
      <c r="B3331" t="s">
        <v>70</v>
      </c>
      <c r="C3331" t="s">
        <v>83</v>
      </c>
      <c r="D3331" s="8" t="s">
        <v>541</v>
      </c>
      <c r="E3331">
        <v>18</v>
      </c>
      <c r="F3331">
        <v>4.5400505065917969</v>
      </c>
      <c r="G3331">
        <v>4.1236519813537598</v>
      </c>
      <c r="H3331">
        <v>1.4973924495279789E-2</v>
      </c>
      <c r="I3331">
        <v>100.56887879091839</v>
      </c>
      <c r="J3331">
        <v>1</v>
      </c>
      <c r="K3331" s="6" t="s">
        <v>4803</v>
      </c>
    </row>
    <row r="3332" spans="1:11" x14ac:dyDescent="0.3">
      <c r="A3332" s="5" t="str">
        <f t="shared" si="52"/>
        <v/>
      </c>
      <c r="B3332" t="s">
        <v>70</v>
      </c>
      <c r="C3332" t="s">
        <v>83</v>
      </c>
      <c r="D3332" s="8" t="s">
        <v>541</v>
      </c>
      <c r="E3332">
        <v>19</v>
      </c>
      <c r="F3332">
        <v>4.5113735198974609</v>
      </c>
      <c r="G3332">
        <v>4.1878790855407715</v>
      </c>
      <c r="H3332">
        <v>1.4814752154052258E-2</v>
      </c>
      <c r="I3332">
        <v>99.195273901596806</v>
      </c>
      <c r="J3332">
        <v>1</v>
      </c>
      <c r="K3332" s="6" t="s">
        <v>4804</v>
      </c>
    </row>
    <row r="3333" spans="1:11" x14ac:dyDescent="0.3">
      <c r="A3333" s="5" t="str">
        <f t="shared" si="52"/>
        <v/>
      </c>
      <c r="B3333" t="s">
        <v>70</v>
      </c>
      <c r="C3333" t="s">
        <v>83</v>
      </c>
      <c r="D3333" s="8" t="s">
        <v>541</v>
      </c>
      <c r="E3333">
        <v>20</v>
      </c>
      <c r="F3333">
        <v>4.289799690246582</v>
      </c>
      <c r="G3333">
        <v>4.5829496383666992</v>
      </c>
      <c r="H3333">
        <v>1.4516984112560749E-2</v>
      </c>
      <c r="I3333">
        <v>96.219878596007717</v>
      </c>
      <c r="J3333">
        <v>1</v>
      </c>
      <c r="K3333" s="6" t="s">
        <v>4805</v>
      </c>
    </row>
    <row r="3334" spans="1:11" x14ac:dyDescent="0.3">
      <c r="A3334" s="5" t="str">
        <f t="shared" si="52"/>
        <v/>
      </c>
      <c r="B3334" t="s">
        <v>70</v>
      </c>
      <c r="C3334" t="s">
        <v>83</v>
      </c>
      <c r="D3334" s="8" t="s">
        <v>541</v>
      </c>
      <c r="E3334">
        <v>21</v>
      </c>
      <c r="F3334">
        <v>4.010129451751709</v>
      </c>
      <c r="G3334">
        <v>4.26708984375</v>
      </c>
      <c r="H3334">
        <v>1.4086240902543068E-2</v>
      </c>
      <c r="I3334">
        <v>89.990090080390701</v>
      </c>
      <c r="J3334">
        <v>1</v>
      </c>
      <c r="K3334" s="6" t="s">
        <v>4806</v>
      </c>
    </row>
    <row r="3335" spans="1:11" x14ac:dyDescent="0.3">
      <c r="A3335" s="5" t="str">
        <f t="shared" si="52"/>
        <v/>
      </c>
      <c r="B3335" t="s">
        <v>70</v>
      </c>
      <c r="C3335" t="s">
        <v>83</v>
      </c>
      <c r="D3335" s="8" t="s">
        <v>541</v>
      </c>
      <c r="E3335">
        <v>22</v>
      </c>
      <c r="F3335">
        <v>3.6458649635314941</v>
      </c>
      <c r="G3335">
        <v>3.8066284656524658</v>
      </c>
      <c r="H3335">
        <v>1.3549093157052994E-2</v>
      </c>
      <c r="I3335">
        <v>86.627845498667838</v>
      </c>
      <c r="J3335">
        <v>1</v>
      </c>
      <c r="K3335" s="6" t="s">
        <v>4807</v>
      </c>
    </row>
    <row r="3336" spans="1:11" x14ac:dyDescent="0.3">
      <c r="A3336" s="5" t="str">
        <f t="shared" si="52"/>
        <v/>
      </c>
      <c r="B3336" t="s">
        <v>70</v>
      </c>
      <c r="C3336" t="s">
        <v>83</v>
      </c>
      <c r="D3336" s="8" t="s">
        <v>541</v>
      </c>
      <c r="E3336">
        <v>23</v>
      </c>
      <c r="F3336">
        <v>3.2298026084899902</v>
      </c>
      <c r="G3336">
        <v>3.3383800983428955</v>
      </c>
      <c r="H3336">
        <v>1.301122922450304E-2</v>
      </c>
      <c r="I3336">
        <v>84.431505706855745</v>
      </c>
      <c r="J3336">
        <v>1</v>
      </c>
      <c r="K3336" s="6" t="s">
        <v>4808</v>
      </c>
    </row>
    <row r="3337" spans="1:11" x14ac:dyDescent="0.3">
      <c r="A3337" s="5" t="str">
        <f t="shared" si="52"/>
        <v/>
      </c>
      <c r="B3337" t="s">
        <v>70</v>
      </c>
      <c r="C3337" t="s">
        <v>83</v>
      </c>
      <c r="D3337" s="8" t="s">
        <v>541</v>
      </c>
      <c r="E3337">
        <v>24</v>
      </c>
      <c r="F3337">
        <v>2.7491981983184814</v>
      </c>
      <c r="G3337">
        <v>2.8902261257171631</v>
      </c>
      <c r="H3337">
        <v>1.2321958318352699E-2</v>
      </c>
      <c r="I3337">
        <v>83.124376051549262</v>
      </c>
      <c r="J3337">
        <v>1</v>
      </c>
      <c r="K3337" s="6" t="s">
        <v>4809</v>
      </c>
    </row>
    <row r="3338" spans="1:11" x14ac:dyDescent="0.3">
      <c r="A3338" s="5" t="str">
        <f t="shared" si="52"/>
        <v/>
      </c>
      <c r="B3338" t="s">
        <v>70</v>
      </c>
      <c r="C3338" t="s">
        <v>83</v>
      </c>
      <c r="D3338" s="8" t="s">
        <v>542</v>
      </c>
      <c r="E3338">
        <v>1</v>
      </c>
      <c r="F3338">
        <v>2.4042201042175293</v>
      </c>
      <c r="G3338">
        <v>2.4340198040008545</v>
      </c>
      <c r="H3338">
        <v>1.1491216719150543E-2</v>
      </c>
      <c r="I3338">
        <v>81.631925998360941</v>
      </c>
      <c r="J3338">
        <v>1</v>
      </c>
      <c r="K3338" s="6" t="s">
        <v>4810</v>
      </c>
    </row>
    <row r="3339" spans="1:11" x14ac:dyDescent="0.3">
      <c r="A3339" s="5" t="str">
        <f t="shared" si="52"/>
        <v/>
      </c>
      <c r="B3339" t="s">
        <v>70</v>
      </c>
      <c r="C3339" t="s">
        <v>83</v>
      </c>
      <c r="D3339" s="8" t="s">
        <v>542</v>
      </c>
      <c r="E3339">
        <v>2</v>
      </c>
      <c r="F3339">
        <v>2.0650689601898193</v>
      </c>
      <c r="G3339">
        <v>2.0822610855102539</v>
      </c>
      <c r="H3339">
        <v>1.0599305853247643E-2</v>
      </c>
      <c r="I3339">
        <v>80.6207308945298</v>
      </c>
      <c r="J3339">
        <v>1</v>
      </c>
      <c r="K3339" s="6" t="s">
        <v>4811</v>
      </c>
    </row>
    <row r="3340" spans="1:11" x14ac:dyDescent="0.3">
      <c r="A3340" s="5" t="str">
        <f t="shared" si="52"/>
        <v/>
      </c>
      <c r="B3340" t="s">
        <v>70</v>
      </c>
      <c r="C3340" t="s">
        <v>83</v>
      </c>
      <c r="D3340" s="8" t="s">
        <v>542</v>
      </c>
      <c r="E3340">
        <v>3</v>
      </c>
      <c r="F3340">
        <v>1.8004770278930664</v>
      </c>
      <c r="G3340">
        <v>1.8167488574981689</v>
      </c>
      <c r="H3340">
        <v>9.5528261736035347E-3</v>
      </c>
      <c r="I3340">
        <v>80.143639997109091</v>
      </c>
      <c r="J3340">
        <v>1</v>
      </c>
      <c r="K3340" s="6" t="s">
        <v>4812</v>
      </c>
    </row>
    <row r="3341" spans="1:11" x14ac:dyDescent="0.3">
      <c r="A3341" s="5" t="str">
        <f t="shared" si="52"/>
        <v/>
      </c>
      <c r="B3341" t="s">
        <v>70</v>
      </c>
      <c r="C3341" t="s">
        <v>83</v>
      </c>
      <c r="D3341" s="8" t="s">
        <v>542</v>
      </c>
      <c r="E3341">
        <v>4</v>
      </c>
      <c r="F3341">
        <v>1.6068617105484009</v>
      </c>
      <c r="G3341">
        <v>1.6065459251403809</v>
      </c>
      <c r="H3341">
        <v>8.7328972294926643E-3</v>
      </c>
      <c r="I3341">
        <v>78.666418759960791</v>
      </c>
      <c r="J3341">
        <v>1</v>
      </c>
      <c r="K3341" s="6" t="s">
        <v>4813</v>
      </c>
    </row>
    <row r="3342" spans="1:11" x14ac:dyDescent="0.3">
      <c r="A3342" s="5" t="str">
        <f t="shared" si="52"/>
        <v/>
      </c>
      <c r="B3342" t="s">
        <v>70</v>
      </c>
      <c r="C3342" t="s">
        <v>83</v>
      </c>
      <c r="D3342" s="8" t="s">
        <v>542</v>
      </c>
      <c r="E3342">
        <v>5</v>
      </c>
      <c r="F3342">
        <v>1.4304383993148804</v>
      </c>
      <c r="G3342">
        <v>1.4398987293243408</v>
      </c>
      <c r="H3342">
        <v>7.7438615262508392E-3</v>
      </c>
      <c r="I3342">
        <v>77.444491962751854</v>
      </c>
      <c r="J3342">
        <v>1</v>
      </c>
      <c r="K3342" s="6" t="s">
        <v>4814</v>
      </c>
    </row>
    <row r="3343" spans="1:11" x14ac:dyDescent="0.3">
      <c r="A3343" s="5" t="str">
        <f t="shared" si="52"/>
        <v/>
      </c>
      <c r="B3343" t="s">
        <v>70</v>
      </c>
      <c r="C3343" t="s">
        <v>83</v>
      </c>
      <c r="D3343" s="8" t="s">
        <v>542</v>
      </c>
      <c r="E3343">
        <v>6</v>
      </c>
      <c r="F3343">
        <v>1.3264003992080688</v>
      </c>
      <c r="G3343">
        <v>1.3270514011383057</v>
      </c>
      <c r="H3343">
        <v>6.9543430581688881E-3</v>
      </c>
      <c r="I3343">
        <v>76.76819975390265</v>
      </c>
      <c r="J3343">
        <v>1</v>
      </c>
      <c r="K3343" s="6" t="s">
        <v>4815</v>
      </c>
    </row>
    <row r="3344" spans="1:11" x14ac:dyDescent="0.3">
      <c r="A3344" s="5" t="str">
        <f t="shared" si="52"/>
        <v/>
      </c>
      <c r="B3344" t="s">
        <v>70</v>
      </c>
      <c r="C3344" t="s">
        <v>83</v>
      </c>
      <c r="D3344" s="8" t="s">
        <v>542</v>
      </c>
      <c r="E3344">
        <v>7</v>
      </c>
      <c r="F3344">
        <v>1.2494233846664429</v>
      </c>
      <c r="G3344">
        <v>1.2679779529571533</v>
      </c>
      <c r="H3344">
        <v>6.6050728783011436E-3</v>
      </c>
      <c r="I3344">
        <v>76.219714228026191</v>
      </c>
      <c r="J3344">
        <v>1</v>
      </c>
      <c r="K3344" s="6" t="s">
        <v>4816</v>
      </c>
    </row>
    <row r="3345" spans="1:11" x14ac:dyDescent="0.3">
      <c r="A3345" s="5" t="str">
        <f t="shared" si="52"/>
        <v/>
      </c>
      <c r="B3345" t="s">
        <v>70</v>
      </c>
      <c r="C3345" t="s">
        <v>83</v>
      </c>
      <c r="D3345" s="8" t="s">
        <v>542</v>
      </c>
      <c r="E3345">
        <v>8</v>
      </c>
      <c r="F3345">
        <v>1.2482885122299194</v>
      </c>
      <c r="G3345">
        <v>1.2571011781692505</v>
      </c>
      <c r="H3345">
        <v>7.2619286365807056E-3</v>
      </c>
      <c r="I3345">
        <v>76.040860723956825</v>
      </c>
      <c r="J3345">
        <v>1</v>
      </c>
      <c r="K3345" s="6" t="s">
        <v>4817</v>
      </c>
    </row>
    <row r="3346" spans="1:11" x14ac:dyDescent="0.3">
      <c r="A3346" s="5" t="str">
        <f t="shared" si="52"/>
        <v/>
      </c>
      <c r="B3346" t="s">
        <v>70</v>
      </c>
      <c r="C3346" t="s">
        <v>83</v>
      </c>
      <c r="D3346" s="8" t="s">
        <v>542</v>
      </c>
      <c r="E3346">
        <v>9</v>
      </c>
      <c r="F3346">
        <v>1.3743844032287598</v>
      </c>
      <c r="G3346">
        <v>1.3631495237350464</v>
      </c>
      <c r="H3346">
        <v>8.8809970766305923E-3</v>
      </c>
      <c r="I3346">
        <v>78.1145768534696</v>
      </c>
      <c r="J3346">
        <v>1</v>
      </c>
      <c r="K3346" s="6" t="s">
        <v>4818</v>
      </c>
    </row>
    <row r="3347" spans="1:11" x14ac:dyDescent="0.3">
      <c r="A3347" s="5" t="str">
        <f t="shared" si="52"/>
        <v/>
      </c>
      <c r="B3347" t="s">
        <v>70</v>
      </c>
      <c r="C3347" t="s">
        <v>83</v>
      </c>
      <c r="D3347" s="8" t="s">
        <v>542</v>
      </c>
      <c r="E3347">
        <v>10</v>
      </c>
      <c r="F3347">
        <v>1.5777134895324707</v>
      </c>
      <c r="G3347">
        <v>1.564656138420105</v>
      </c>
      <c r="H3347">
        <v>1.0669025592505932E-2</v>
      </c>
      <c r="I3347">
        <v>82.597783328789291</v>
      </c>
      <c r="J3347">
        <v>1</v>
      </c>
      <c r="K3347" s="6" t="s">
        <v>4819</v>
      </c>
    </row>
    <row r="3348" spans="1:11" x14ac:dyDescent="0.3">
      <c r="A3348" s="5" t="str">
        <f t="shared" si="52"/>
        <v/>
      </c>
      <c r="B3348" t="s">
        <v>70</v>
      </c>
      <c r="C3348" t="s">
        <v>83</v>
      </c>
      <c r="D3348" s="8" t="s">
        <v>542</v>
      </c>
      <c r="E3348">
        <v>11</v>
      </c>
      <c r="F3348">
        <v>1.9061020612716675</v>
      </c>
      <c r="G3348">
        <v>1.8830159902572632</v>
      </c>
      <c r="H3348">
        <v>1.2235372327268124E-2</v>
      </c>
      <c r="I3348">
        <v>87.076910391967246</v>
      </c>
      <c r="J3348">
        <v>1</v>
      </c>
      <c r="K3348" s="6" t="s">
        <v>4820</v>
      </c>
    </row>
    <row r="3349" spans="1:11" x14ac:dyDescent="0.3">
      <c r="A3349" s="5" t="str">
        <f t="shared" si="52"/>
        <v/>
      </c>
      <c r="B3349" t="s">
        <v>70</v>
      </c>
      <c r="C3349" t="s">
        <v>83</v>
      </c>
      <c r="D3349" s="8" t="s">
        <v>542</v>
      </c>
      <c r="E3349">
        <v>12</v>
      </c>
      <c r="F3349">
        <v>2.3217134475708008</v>
      </c>
      <c r="G3349">
        <v>2.2952897548675537</v>
      </c>
      <c r="H3349">
        <v>1.3298988342285156E-2</v>
      </c>
      <c r="I3349">
        <v>90.633597934233876</v>
      </c>
      <c r="J3349">
        <v>1</v>
      </c>
      <c r="K3349" s="6" t="s">
        <v>4821</v>
      </c>
    </row>
    <row r="3350" spans="1:11" x14ac:dyDescent="0.3">
      <c r="A3350" s="5" t="str">
        <f t="shared" si="52"/>
        <v/>
      </c>
      <c r="B3350" t="s">
        <v>70</v>
      </c>
      <c r="C3350" t="s">
        <v>83</v>
      </c>
      <c r="D3350" s="8" t="s">
        <v>542</v>
      </c>
      <c r="E3350">
        <v>13</v>
      </c>
      <c r="F3350">
        <v>2.7741768360137939</v>
      </c>
      <c r="G3350">
        <v>2.7514629364013672</v>
      </c>
      <c r="H3350">
        <v>1.3604034669697285E-2</v>
      </c>
      <c r="I3350">
        <v>93.564794117598609</v>
      </c>
      <c r="J3350">
        <v>1</v>
      </c>
      <c r="K3350" s="6" t="s">
        <v>4822</v>
      </c>
    </row>
    <row r="3351" spans="1:11" x14ac:dyDescent="0.3">
      <c r="A3351" s="5" t="str">
        <f t="shared" si="52"/>
        <v/>
      </c>
      <c r="B3351" t="s">
        <v>70</v>
      </c>
      <c r="C3351" t="s">
        <v>83</v>
      </c>
      <c r="D3351" s="8" t="s">
        <v>542</v>
      </c>
      <c r="E3351">
        <v>14</v>
      </c>
      <c r="F3351">
        <v>3.2521646022796631</v>
      </c>
      <c r="G3351">
        <v>3.2312798500061035</v>
      </c>
      <c r="H3351">
        <v>1.2464630417525768E-2</v>
      </c>
      <c r="I3351">
        <v>95.996312213056143</v>
      </c>
      <c r="J3351">
        <v>1</v>
      </c>
      <c r="K3351" s="6" t="s">
        <v>4823</v>
      </c>
    </row>
    <row r="3352" spans="1:11" x14ac:dyDescent="0.3">
      <c r="A3352" s="5" t="str">
        <f t="shared" si="52"/>
        <v/>
      </c>
      <c r="B3352" t="s">
        <v>70</v>
      </c>
      <c r="C3352" t="s">
        <v>83</v>
      </c>
      <c r="D3352" s="8" t="s">
        <v>542</v>
      </c>
      <c r="E3352">
        <v>15</v>
      </c>
      <c r="F3352">
        <v>3.5959618091583252</v>
      </c>
      <c r="G3352">
        <v>3.5903644561767578</v>
      </c>
      <c r="H3352">
        <v>6.4999745227396488E-3</v>
      </c>
      <c r="I3352">
        <v>96.869289800799521</v>
      </c>
      <c r="J3352">
        <v>1</v>
      </c>
      <c r="K3352" s="6" t="s">
        <v>4824</v>
      </c>
    </row>
    <row r="3353" spans="1:11" x14ac:dyDescent="0.3">
      <c r="A3353" s="5" t="str">
        <f t="shared" si="52"/>
        <v/>
      </c>
      <c r="B3353" t="s">
        <v>70</v>
      </c>
      <c r="C3353" t="s">
        <v>83</v>
      </c>
      <c r="D3353" s="8" t="s">
        <v>542</v>
      </c>
      <c r="E3353">
        <v>16</v>
      </c>
      <c r="F3353">
        <v>3.8679690361022949</v>
      </c>
      <c r="G3353">
        <v>3.8735666275024414</v>
      </c>
      <c r="H3353">
        <v>6.4999745227396488E-3</v>
      </c>
      <c r="I3353">
        <v>98.135148369776061</v>
      </c>
      <c r="J3353">
        <v>1</v>
      </c>
      <c r="K3353" s="6" t="s">
        <v>4825</v>
      </c>
    </row>
    <row r="3354" spans="1:11" x14ac:dyDescent="0.3">
      <c r="A3354" s="5" t="str">
        <f t="shared" si="52"/>
        <v/>
      </c>
      <c r="B3354" t="s">
        <v>70</v>
      </c>
      <c r="C3354" t="s">
        <v>83</v>
      </c>
      <c r="D3354" s="8" t="s">
        <v>542</v>
      </c>
      <c r="E3354">
        <v>17</v>
      </c>
      <c r="F3354">
        <v>4.0587263107299805</v>
      </c>
      <c r="G3354">
        <v>4.0677895545959473</v>
      </c>
      <c r="H3354">
        <v>1.2024249881505966E-2</v>
      </c>
      <c r="I3354">
        <v>97.113809536044954</v>
      </c>
      <c r="J3354">
        <v>1</v>
      </c>
      <c r="K3354" s="6" t="s">
        <v>4826</v>
      </c>
    </row>
    <row r="3355" spans="1:11" x14ac:dyDescent="0.3">
      <c r="A3355" s="5" t="str">
        <f t="shared" si="52"/>
        <v/>
      </c>
      <c r="B3355" t="s">
        <v>70</v>
      </c>
      <c r="C3355" t="s">
        <v>83</v>
      </c>
      <c r="D3355" s="8" t="s">
        <v>542</v>
      </c>
      <c r="E3355">
        <v>18</v>
      </c>
      <c r="F3355">
        <v>4.1648201942443848</v>
      </c>
      <c r="G3355">
        <v>3.7763290405273438</v>
      </c>
      <c r="H3355">
        <v>1.3361222110688686E-2</v>
      </c>
      <c r="I3355">
        <v>93.97414142871483</v>
      </c>
      <c r="J3355">
        <v>0.5</v>
      </c>
      <c r="K3355" s="6" t="s">
        <v>4827</v>
      </c>
    </row>
    <row r="3356" spans="1:11" x14ac:dyDescent="0.3">
      <c r="A3356" s="5" t="str">
        <f t="shared" si="52"/>
        <v/>
      </c>
      <c r="B3356" t="s">
        <v>70</v>
      </c>
      <c r="C3356" t="s">
        <v>83</v>
      </c>
      <c r="D3356" s="8" t="s">
        <v>542</v>
      </c>
      <c r="E3356">
        <v>19</v>
      </c>
      <c r="F3356">
        <v>4.1009731292724609</v>
      </c>
      <c r="G3356">
        <v>3.0608794689178467</v>
      </c>
      <c r="H3356">
        <v>1.430896483361721E-2</v>
      </c>
      <c r="I3356">
        <v>90.876154689753719</v>
      </c>
      <c r="J3356">
        <v>1</v>
      </c>
      <c r="K3356" s="6" t="s">
        <v>4828</v>
      </c>
    </row>
    <row r="3357" spans="1:11" x14ac:dyDescent="0.3">
      <c r="A3357" s="5" t="str">
        <f t="shared" si="52"/>
        <v/>
      </c>
      <c r="B3357" t="s">
        <v>70</v>
      </c>
      <c r="C3357" t="s">
        <v>83</v>
      </c>
      <c r="D3357" s="8" t="s">
        <v>542</v>
      </c>
      <c r="E3357">
        <v>20</v>
      </c>
      <c r="F3357">
        <v>3.8277051448822021</v>
      </c>
      <c r="G3357">
        <v>3.6966602802276611</v>
      </c>
      <c r="H3357">
        <v>1.3794532045722008E-2</v>
      </c>
      <c r="I3357">
        <v>88.470878597954453</v>
      </c>
      <c r="J3357">
        <v>0.5</v>
      </c>
      <c r="K3357" s="6" t="s">
        <v>4829</v>
      </c>
    </row>
    <row r="3358" spans="1:11" x14ac:dyDescent="0.3">
      <c r="A3358" s="5" t="str">
        <f t="shared" si="52"/>
        <v/>
      </c>
      <c r="B3358" t="s">
        <v>70</v>
      </c>
      <c r="C3358" t="s">
        <v>83</v>
      </c>
      <c r="D3358" s="8" t="s">
        <v>542</v>
      </c>
      <c r="E3358">
        <v>21</v>
      </c>
      <c r="F3358">
        <v>3.6087532043457031</v>
      </c>
      <c r="G3358">
        <v>3.8497304916381836</v>
      </c>
      <c r="H3358">
        <v>1.3586601242423058E-2</v>
      </c>
      <c r="I3358">
        <v>85.013918356387506</v>
      </c>
      <c r="J3358">
        <v>1</v>
      </c>
      <c r="K3358" s="6" t="s">
        <v>4830</v>
      </c>
    </row>
    <row r="3359" spans="1:11" x14ac:dyDescent="0.3">
      <c r="A3359" s="5" t="str">
        <f t="shared" si="52"/>
        <v/>
      </c>
      <c r="B3359" t="s">
        <v>70</v>
      </c>
      <c r="C3359" t="s">
        <v>83</v>
      </c>
      <c r="D3359" s="8" t="s">
        <v>542</v>
      </c>
      <c r="E3359">
        <v>22</v>
      </c>
      <c r="F3359">
        <v>3.2773463726043701</v>
      </c>
      <c r="G3359">
        <v>3.4140956401824951</v>
      </c>
      <c r="H3359">
        <v>1.3018287718296051E-2</v>
      </c>
      <c r="I3359">
        <v>82.23201210928265</v>
      </c>
      <c r="J3359">
        <v>1</v>
      </c>
      <c r="K3359" s="6" t="s">
        <v>4831</v>
      </c>
    </row>
    <row r="3360" spans="1:11" x14ac:dyDescent="0.3">
      <c r="A3360" s="5" t="str">
        <f t="shared" si="52"/>
        <v/>
      </c>
      <c r="B3360" t="s">
        <v>70</v>
      </c>
      <c r="C3360" t="s">
        <v>83</v>
      </c>
      <c r="D3360" s="8" t="s">
        <v>542</v>
      </c>
      <c r="E3360">
        <v>23</v>
      </c>
      <c r="F3360">
        <v>2.833223819732666</v>
      </c>
      <c r="G3360">
        <v>2.9669036865234375</v>
      </c>
      <c r="H3360">
        <v>1.2629125267267227E-2</v>
      </c>
      <c r="I3360">
        <v>80.901042134424003</v>
      </c>
      <c r="J3360">
        <v>1</v>
      </c>
      <c r="K3360" s="6" t="s">
        <v>4832</v>
      </c>
    </row>
    <row r="3361" spans="1:11" x14ac:dyDescent="0.3">
      <c r="A3361" s="5" t="str">
        <f t="shared" si="52"/>
        <v/>
      </c>
      <c r="B3361" t="s">
        <v>70</v>
      </c>
      <c r="C3361" t="s">
        <v>83</v>
      </c>
      <c r="D3361" s="8" t="s">
        <v>542</v>
      </c>
      <c r="E3361">
        <v>24</v>
      </c>
      <c r="F3361">
        <v>2.3482356071472168</v>
      </c>
      <c r="G3361">
        <v>2.4723713397979736</v>
      </c>
      <c r="H3361">
        <v>1.1902777478098869E-2</v>
      </c>
      <c r="I3361">
        <v>79.682299574136593</v>
      </c>
      <c r="J3361">
        <v>1</v>
      </c>
      <c r="K3361" s="6" t="s">
        <v>4833</v>
      </c>
    </row>
    <row r="3362" spans="1:11" x14ac:dyDescent="0.3">
      <c r="A3362" s="5" t="str">
        <f t="shared" si="52"/>
        <v/>
      </c>
      <c r="B3362" t="s">
        <v>70</v>
      </c>
      <c r="C3362" t="s">
        <v>83</v>
      </c>
      <c r="D3362" s="8" t="s">
        <v>543</v>
      </c>
      <c r="E3362">
        <v>1</v>
      </c>
      <c r="F3362">
        <v>2.0136847496032715</v>
      </c>
      <c r="G3362">
        <v>2.077176570892334</v>
      </c>
      <c r="H3362">
        <v>1.0592212900519371E-2</v>
      </c>
      <c r="I3362">
        <v>78.482862817881056</v>
      </c>
      <c r="J3362">
        <v>1</v>
      </c>
      <c r="K3362" s="6" t="s">
        <v>4834</v>
      </c>
    </row>
    <row r="3363" spans="1:11" x14ac:dyDescent="0.3">
      <c r="A3363" s="5" t="str">
        <f t="shared" si="52"/>
        <v/>
      </c>
      <c r="B3363" t="s">
        <v>70</v>
      </c>
      <c r="C3363" t="s">
        <v>83</v>
      </c>
      <c r="D3363" s="8" t="s">
        <v>543</v>
      </c>
      <c r="E3363">
        <v>2</v>
      </c>
      <c r="F3363">
        <v>1.6999473571777344</v>
      </c>
      <c r="G3363">
        <v>1.7771377563476563</v>
      </c>
      <c r="H3363">
        <v>9.7419451922178268E-3</v>
      </c>
      <c r="I3363">
        <v>77.576514626639224</v>
      </c>
      <c r="J3363">
        <v>1</v>
      </c>
      <c r="K3363" s="6" t="s">
        <v>4835</v>
      </c>
    </row>
    <row r="3364" spans="1:11" x14ac:dyDescent="0.3">
      <c r="A3364" s="5" t="str">
        <f t="shared" si="52"/>
        <v/>
      </c>
      <c r="B3364" t="s">
        <v>70</v>
      </c>
      <c r="C3364" t="s">
        <v>83</v>
      </c>
      <c r="D3364" s="8" t="s">
        <v>543</v>
      </c>
      <c r="E3364">
        <v>3</v>
      </c>
      <c r="F3364">
        <v>1.5198763608932495</v>
      </c>
      <c r="G3364">
        <v>1.5460554361343384</v>
      </c>
      <c r="H3364">
        <v>8.8680041953921318E-3</v>
      </c>
      <c r="I3364">
        <v>76.948670196221798</v>
      </c>
      <c r="J3364">
        <v>1</v>
      </c>
      <c r="K3364" s="6" t="s">
        <v>4836</v>
      </c>
    </row>
    <row r="3365" spans="1:11" x14ac:dyDescent="0.3">
      <c r="A3365" s="5" t="str">
        <f t="shared" si="52"/>
        <v/>
      </c>
      <c r="B3365" t="s">
        <v>70</v>
      </c>
      <c r="C3365" t="s">
        <v>83</v>
      </c>
      <c r="D3365" s="8" t="s">
        <v>543</v>
      </c>
      <c r="E3365">
        <v>4</v>
      </c>
      <c r="F3365">
        <v>1.3701722621917725</v>
      </c>
      <c r="G3365">
        <v>1.3862205743789673</v>
      </c>
      <c r="H3365">
        <v>7.916807197034359E-3</v>
      </c>
      <c r="I3365">
        <v>76.524597254694726</v>
      </c>
      <c r="J3365">
        <v>1</v>
      </c>
      <c r="K3365" s="6" t="s">
        <v>4837</v>
      </c>
    </row>
    <row r="3366" spans="1:11" x14ac:dyDescent="0.3">
      <c r="A3366" s="5" t="str">
        <f t="shared" si="52"/>
        <v/>
      </c>
      <c r="B3366" t="s">
        <v>70</v>
      </c>
      <c r="C3366" t="s">
        <v>83</v>
      </c>
      <c r="D3366" s="8" t="s">
        <v>543</v>
      </c>
      <c r="E3366">
        <v>5</v>
      </c>
      <c r="F3366">
        <v>1.2665605545043945</v>
      </c>
      <c r="G3366">
        <v>1.2746449708938599</v>
      </c>
      <c r="H3366">
        <v>7.0602172054350376E-3</v>
      </c>
      <c r="I3366">
        <v>76.014575345876267</v>
      </c>
      <c r="J3366">
        <v>1</v>
      </c>
      <c r="K3366" s="6" t="s">
        <v>4838</v>
      </c>
    </row>
    <row r="3367" spans="1:11" x14ac:dyDescent="0.3">
      <c r="A3367" s="5" t="str">
        <f t="shared" si="52"/>
        <v/>
      </c>
      <c r="B3367" t="s">
        <v>70</v>
      </c>
      <c r="C3367" t="s">
        <v>83</v>
      </c>
      <c r="D3367" s="8" t="s">
        <v>543</v>
      </c>
      <c r="E3367">
        <v>6</v>
      </c>
      <c r="F3367">
        <v>1.2165398597717285</v>
      </c>
      <c r="G3367">
        <v>1.2213752269744873</v>
      </c>
      <c r="H3367">
        <v>6.3546742312610149E-3</v>
      </c>
      <c r="I3367">
        <v>75.741001364416007</v>
      </c>
      <c r="J3367">
        <v>1</v>
      </c>
      <c r="K3367" s="6" t="s">
        <v>4839</v>
      </c>
    </row>
    <row r="3368" spans="1:11" x14ac:dyDescent="0.3">
      <c r="A3368" s="5" t="str">
        <f t="shared" si="52"/>
        <v/>
      </c>
      <c r="B3368" t="s">
        <v>70</v>
      </c>
      <c r="C3368" t="s">
        <v>83</v>
      </c>
      <c r="D3368" s="8" t="s">
        <v>543</v>
      </c>
      <c r="E3368">
        <v>7</v>
      </c>
      <c r="F3368">
        <v>1.2119121551513672</v>
      </c>
      <c r="G3368">
        <v>1.2298886775970459</v>
      </c>
      <c r="H3368">
        <v>6.1101075261831284E-3</v>
      </c>
      <c r="I3368">
        <v>76.038643591900268</v>
      </c>
      <c r="J3368">
        <v>1</v>
      </c>
      <c r="K3368" s="6" t="s">
        <v>4840</v>
      </c>
    </row>
    <row r="3369" spans="1:11" x14ac:dyDescent="0.3">
      <c r="A3369" s="5" t="str">
        <f t="shared" si="52"/>
        <v/>
      </c>
      <c r="B3369" t="s">
        <v>70</v>
      </c>
      <c r="C3369" t="s">
        <v>83</v>
      </c>
      <c r="D3369" s="8" t="s">
        <v>543</v>
      </c>
      <c r="E3369">
        <v>8</v>
      </c>
      <c r="F3369">
        <v>1.2401237487792969</v>
      </c>
      <c r="G3369">
        <v>1.2660703659057617</v>
      </c>
      <c r="H3369">
        <v>6.7143160849809647E-3</v>
      </c>
      <c r="I3369">
        <v>76.337382124920282</v>
      </c>
      <c r="J3369">
        <v>1</v>
      </c>
      <c r="K3369" s="6" t="s">
        <v>4841</v>
      </c>
    </row>
    <row r="3370" spans="1:11" x14ac:dyDescent="0.3">
      <c r="A3370" s="5" t="str">
        <f t="shared" si="52"/>
        <v/>
      </c>
      <c r="B3370" t="s">
        <v>70</v>
      </c>
      <c r="C3370" t="s">
        <v>83</v>
      </c>
      <c r="D3370" s="8" t="s">
        <v>543</v>
      </c>
      <c r="E3370">
        <v>9</v>
      </c>
      <c r="F3370">
        <v>1.3048889636993408</v>
      </c>
      <c r="G3370">
        <v>1.3248565196990967</v>
      </c>
      <c r="H3370">
        <v>7.9007921740412712E-3</v>
      </c>
      <c r="I3370">
        <v>78.157386912754603</v>
      </c>
      <c r="J3370">
        <v>1</v>
      </c>
      <c r="K3370" s="6" t="s">
        <v>4842</v>
      </c>
    </row>
    <row r="3371" spans="1:11" x14ac:dyDescent="0.3">
      <c r="A3371" s="5" t="str">
        <f t="shared" si="52"/>
        <v/>
      </c>
      <c r="B3371" t="s">
        <v>70</v>
      </c>
      <c r="C3371" t="s">
        <v>83</v>
      </c>
      <c r="D3371" s="8" t="s">
        <v>543</v>
      </c>
      <c r="E3371">
        <v>10</v>
      </c>
      <c r="F3371">
        <v>1.4284288883209229</v>
      </c>
      <c r="G3371">
        <v>1.4380637407302856</v>
      </c>
      <c r="H3371">
        <v>9.2534422874450684E-3</v>
      </c>
      <c r="I3371">
        <v>82.081413273091215</v>
      </c>
      <c r="J3371">
        <v>1</v>
      </c>
      <c r="K3371" s="6" t="s">
        <v>4843</v>
      </c>
    </row>
    <row r="3372" spans="1:11" x14ac:dyDescent="0.3">
      <c r="A3372" s="5" t="str">
        <f t="shared" si="52"/>
        <v/>
      </c>
      <c r="B3372" t="s">
        <v>70</v>
      </c>
      <c r="C3372" t="s">
        <v>83</v>
      </c>
      <c r="D3372" s="8" t="s">
        <v>543</v>
      </c>
      <c r="E3372">
        <v>11</v>
      </c>
      <c r="F3372">
        <v>1.7026685476303101</v>
      </c>
      <c r="G3372">
        <v>1.695878267288208</v>
      </c>
      <c r="H3372">
        <v>1.0403458029031754E-2</v>
      </c>
      <c r="I3372">
        <v>86.469921814899052</v>
      </c>
      <c r="J3372">
        <v>1</v>
      </c>
      <c r="K3372" s="6" t="s">
        <v>4844</v>
      </c>
    </row>
    <row r="3373" spans="1:11" x14ac:dyDescent="0.3">
      <c r="A3373" s="5" t="str">
        <f t="shared" si="52"/>
        <v/>
      </c>
      <c r="B3373" t="s">
        <v>70</v>
      </c>
      <c r="C3373" t="s">
        <v>83</v>
      </c>
      <c r="D3373" s="8" t="s">
        <v>543</v>
      </c>
      <c r="E3373">
        <v>12</v>
      </c>
      <c r="F3373">
        <v>2.0796895027160645</v>
      </c>
      <c r="G3373">
        <v>2.0694386959075928</v>
      </c>
      <c r="H3373">
        <v>1.0909872129559517E-2</v>
      </c>
      <c r="I3373">
        <v>90.087243406957512</v>
      </c>
      <c r="J3373">
        <v>1</v>
      </c>
      <c r="K3373" s="6" t="s">
        <v>4845</v>
      </c>
    </row>
    <row r="3374" spans="1:11" x14ac:dyDescent="0.3">
      <c r="A3374" s="5" t="str">
        <f t="shared" si="52"/>
        <v/>
      </c>
      <c r="B3374" t="s">
        <v>70</v>
      </c>
      <c r="C3374" t="s">
        <v>83</v>
      </c>
      <c r="D3374" s="8" t="s">
        <v>543</v>
      </c>
      <c r="E3374">
        <v>13</v>
      </c>
      <c r="F3374">
        <v>2.3727173805236816</v>
      </c>
      <c r="G3374">
        <v>2.3805410861968994</v>
      </c>
      <c r="H3374">
        <v>6.3597508706152439E-3</v>
      </c>
      <c r="I3374">
        <v>92.475045611634542</v>
      </c>
      <c r="J3374">
        <v>1</v>
      </c>
      <c r="K3374" s="6" t="s">
        <v>4846</v>
      </c>
    </row>
    <row r="3375" spans="1:11" x14ac:dyDescent="0.3">
      <c r="A3375" s="5" t="str">
        <f t="shared" si="52"/>
        <v/>
      </c>
      <c r="B3375" t="s">
        <v>70</v>
      </c>
      <c r="C3375" t="s">
        <v>83</v>
      </c>
      <c r="D3375" s="8" t="s">
        <v>543</v>
      </c>
      <c r="E3375">
        <v>14</v>
      </c>
      <c r="F3375">
        <v>2.8224425315856934</v>
      </c>
      <c r="G3375">
        <v>2.8146188259124756</v>
      </c>
      <c r="H3375">
        <v>6.3597508706152439E-3</v>
      </c>
      <c r="I3375">
        <v>94.30929111589704</v>
      </c>
      <c r="J3375">
        <v>1</v>
      </c>
      <c r="K3375" s="6" t="s">
        <v>4847</v>
      </c>
    </row>
    <row r="3376" spans="1:11" x14ac:dyDescent="0.3">
      <c r="A3376" s="5" t="str">
        <f t="shared" si="52"/>
        <v/>
      </c>
      <c r="B3376" t="s">
        <v>70</v>
      </c>
      <c r="C3376" t="s">
        <v>83</v>
      </c>
      <c r="D3376" s="8" t="s">
        <v>543</v>
      </c>
      <c r="E3376">
        <v>15</v>
      </c>
      <c r="F3376">
        <v>3.2354521751403809</v>
      </c>
      <c r="G3376">
        <v>3.2664575576782227</v>
      </c>
      <c r="H3376">
        <v>1.1604197323322296E-2</v>
      </c>
      <c r="I3376">
        <v>96.363358322454957</v>
      </c>
      <c r="J3376">
        <v>1</v>
      </c>
      <c r="K3376" s="6" t="s">
        <v>4848</v>
      </c>
    </row>
    <row r="3377" spans="1:11" x14ac:dyDescent="0.3">
      <c r="A3377" s="5" t="str">
        <f t="shared" si="52"/>
        <v/>
      </c>
      <c r="B3377" t="s">
        <v>70</v>
      </c>
      <c r="C3377" t="s">
        <v>83</v>
      </c>
      <c r="D3377" s="8" t="s">
        <v>543</v>
      </c>
      <c r="E3377">
        <v>16</v>
      </c>
      <c r="F3377">
        <v>3.7015426158905029</v>
      </c>
      <c r="G3377">
        <v>2.7333526611328125</v>
      </c>
      <c r="H3377">
        <v>1.2936356477439404E-2</v>
      </c>
      <c r="I3377">
        <v>97.793859490219432</v>
      </c>
      <c r="J3377">
        <v>0.5</v>
      </c>
      <c r="K3377" s="6" t="s">
        <v>4849</v>
      </c>
    </row>
    <row r="3378" spans="1:11" x14ac:dyDescent="0.3">
      <c r="A3378" s="5" t="str">
        <f t="shared" si="52"/>
        <v/>
      </c>
      <c r="B3378" t="s">
        <v>70</v>
      </c>
      <c r="C3378" t="s">
        <v>83</v>
      </c>
      <c r="D3378" s="8" t="s">
        <v>543</v>
      </c>
      <c r="E3378">
        <v>17</v>
      </c>
      <c r="F3378">
        <v>4.0949974060058594</v>
      </c>
      <c r="G3378">
        <v>3.0294492244720459</v>
      </c>
      <c r="H3378">
        <v>1.3546883128583431E-2</v>
      </c>
      <c r="I3378">
        <v>98.712046251258073</v>
      </c>
      <c r="J3378">
        <v>1</v>
      </c>
      <c r="K3378" s="6" t="s">
        <v>4850</v>
      </c>
    </row>
    <row r="3379" spans="1:11" x14ac:dyDescent="0.3">
      <c r="A3379" s="5" t="str">
        <f t="shared" si="52"/>
        <v/>
      </c>
      <c r="B3379" t="s">
        <v>70</v>
      </c>
      <c r="C3379" t="s">
        <v>83</v>
      </c>
      <c r="D3379" s="8" t="s">
        <v>543</v>
      </c>
      <c r="E3379">
        <v>18</v>
      </c>
      <c r="F3379">
        <v>4.3759942054748535</v>
      </c>
      <c r="G3379">
        <v>3.8530831336975098</v>
      </c>
      <c r="H3379">
        <v>1.3213864527642727E-2</v>
      </c>
      <c r="I3379">
        <v>98.050762946304005</v>
      </c>
      <c r="J3379">
        <v>1</v>
      </c>
      <c r="K3379" s="6" t="s">
        <v>4851</v>
      </c>
    </row>
    <row r="3380" spans="1:11" x14ac:dyDescent="0.3">
      <c r="A3380" s="5" t="str">
        <f t="shared" si="52"/>
        <v/>
      </c>
      <c r="B3380" t="s">
        <v>70</v>
      </c>
      <c r="C3380" t="s">
        <v>83</v>
      </c>
      <c r="D3380" s="8" t="s">
        <v>543</v>
      </c>
      <c r="E3380">
        <v>19</v>
      </c>
      <c r="F3380">
        <v>4.417393684387207</v>
      </c>
      <c r="G3380">
        <v>4.0421123504638672</v>
      </c>
      <c r="H3380">
        <v>1.3085976243019104E-2</v>
      </c>
      <c r="I3380">
        <v>95.981181767677768</v>
      </c>
      <c r="J3380">
        <v>1</v>
      </c>
      <c r="K3380" s="6" t="s">
        <v>4852</v>
      </c>
    </row>
    <row r="3381" spans="1:11" x14ac:dyDescent="0.3">
      <c r="A3381" s="5" t="str">
        <f t="shared" si="52"/>
        <v/>
      </c>
      <c r="B3381" t="s">
        <v>70</v>
      </c>
      <c r="C3381" t="s">
        <v>83</v>
      </c>
      <c r="D3381" s="8" t="s">
        <v>543</v>
      </c>
      <c r="E3381">
        <v>20</v>
      </c>
      <c r="F3381">
        <v>4.1328558921813965</v>
      </c>
      <c r="G3381">
        <v>4.3710575103759766</v>
      </c>
      <c r="H3381">
        <v>1.265544630587101E-2</v>
      </c>
      <c r="I3381">
        <v>93.468970291137694</v>
      </c>
      <c r="J3381">
        <v>0.5</v>
      </c>
      <c r="K3381" s="6" t="s">
        <v>4853</v>
      </c>
    </row>
    <row r="3382" spans="1:11" x14ac:dyDescent="0.3">
      <c r="A3382" s="5" t="str">
        <f t="shared" si="52"/>
        <v/>
      </c>
      <c r="B3382" t="s">
        <v>70</v>
      </c>
      <c r="C3382" t="s">
        <v>83</v>
      </c>
      <c r="D3382" s="8" t="s">
        <v>543</v>
      </c>
      <c r="E3382">
        <v>21</v>
      </c>
      <c r="F3382">
        <v>3.8754143714904785</v>
      </c>
      <c r="G3382">
        <v>4.2861104011535645</v>
      </c>
      <c r="H3382">
        <v>1.239414606243372E-2</v>
      </c>
      <c r="I3382">
        <v>90.14055704949827</v>
      </c>
      <c r="J3382">
        <v>1</v>
      </c>
      <c r="K3382" s="6" t="s">
        <v>4854</v>
      </c>
    </row>
    <row r="3383" spans="1:11" x14ac:dyDescent="0.3">
      <c r="A3383" s="5" t="str">
        <f t="shared" si="52"/>
        <v/>
      </c>
      <c r="B3383" t="s">
        <v>70</v>
      </c>
      <c r="C3383" t="s">
        <v>83</v>
      </c>
      <c r="D3383" s="8" t="s">
        <v>543</v>
      </c>
      <c r="E3383">
        <v>22</v>
      </c>
      <c r="F3383">
        <v>3.4984803199768066</v>
      </c>
      <c r="G3383">
        <v>3.7193872928619385</v>
      </c>
      <c r="H3383">
        <v>1.1876784265041351E-2</v>
      </c>
      <c r="I3383">
        <v>85.512921816767474</v>
      </c>
      <c r="J3383">
        <v>1</v>
      </c>
      <c r="K3383" s="6" t="s">
        <v>4855</v>
      </c>
    </row>
    <row r="3384" spans="1:11" x14ac:dyDescent="0.3">
      <c r="A3384" s="5" t="str">
        <f t="shared" si="52"/>
        <v/>
      </c>
      <c r="B3384" t="s">
        <v>70</v>
      </c>
      <c r="C3384" t="s">
        <v>83</v>
      </c>
      <c r="D3384" s="8" t="s">
        <v>543</v>
      </c>
      <c r="E3384">
        <v>23</v>
      </c>
      <c r="F3384">
        <v>3.0307939052581787</v>
      </c>
      <c r="G3384">
        <v>3.187699556350708</v>
      </c>
      <c r="H3384">
        <v>1.1666403152048588E-2</v>
      </c>
      <c r="I3384">
        <v>82.988145983326191</v>
      </c>
      <c r="J3384">
        <v>1</v>
      </c>
      <c r="K3384" s="6" t="s">
        <v>4856</v>
      </c>
    </row>
    <row r="3385" spans="1:11" x14ac:dyDescent="0.3">
      <c r="A3385" s="5" t="str">
        <f t="shared" si="52"/>
        <v/>
      </c>
      <c r="B3385" t="s">
        <v>70</v>
      </c>
      <c r="C3385" t="s">
        <v>83</v>
      </c>
      <c r="D3385" s="8" t="s">
        <v>543</v>
      </c>
      <c r="E3385">
        <v>24</v>
      </c>
      <c r="F3385">
        <v>2.5336117744445801</v>
      </c>
      <c r="G3385">
        <v>2.6683251857757568</v>
      </c>
      <c r="H3385">
        <v>1.1161245405673981E-2</v>
      </c>
      <c r="I3385">
        <v>81.502279117194973</v>
      </c>
      <c r="J3385">
        <v>1</v>
      </c>
      <c r="K3385" s="6" t="s">
        <v>4857</v>
      </c>
    </row>
    <row r="3386" spans="1:11" x14ac:dyDescent="0.3">
      <c r="A3386" s="5" t="str">
        <f t="shared" si="52"/>
        <v/>
      </c>
      <c r="B3386" t="s">
        <v>70</v>
      </c>
      <c r="C3386" t="s">
        <v>83</v>
      </c>
      <c r="D3386" s="8" t="s">
        <v>544</v>
      </c>
      <c r="E3386">
        <v>1</v>
      </c>
      <c r="F3386">
        <v>2.1698379516601563</v>
      </c>
      <c r="G3386">
        <v>2.2315590381622314</v>
      </c>
      <c r="H3386">
        <v>1.0392892174422741E-2</v>
      </c>
      <c r="I3386">
        <v>80.320619351775704</v>
      </c>
      <c r="J3386">
        <v>1</v>
      </c>
      <c r="K3386" s="6" t="s">
        <v>4858</v>
      </c>
    </row>
    <row r="3387" spans="1:11" x14ac:dyDescent="0.3">
      <c r="A3387" s="5" t="str">
        <f t="shared" si="52"/>
        <v/>
      </c>
      <c r="B3387" t="s">
        <v>70</v>
      </c>
      <c r="C3387" t="s">
        <v>83</v>
      </c>
      <c r="D3387" s="8" t="s">
        <v>544</v>
      </c>
      <c r="E3387">
        <v>2</v>
      </c>
      <c r="F3387">
        <v>1.8419384956359863</v>
      </c>
      <c r="G3387">
        <v>1.898095965385437</v>
      </c>
      <c r="H3387">
        <v>9.5217153429985046E-3</v>
      </c>
      <c r="I3387">
        <v>79.371091055953741</v>
      </c>
      <c r="J3387">
        <v>1</v>
      </c>
      <c r="K3387" s="6" t="s">
        <v>4859</v>
      </c>
    </row>
    <row r="3388" spans="1:11" x14ac:dyDescent="0.3">
      <c r="A3388" s="5" t="str">
        <f t="shared" si="52"/>
        <v/>
      </c>
      <c r="B3388" t="s">
        <v>70</v>
      </c>
      <c r="C3388" t="s">
        <v>83</v>
      </c>
      <c r="D3388" s="8" t="s">
        <v>544</v>
      </c>
      <c r="E3388">
        <v>3</v>
      </c>
      <c r="F3388">
        <v>1.6240229606628418</v>
      </c>
      <c r="G3388">
        <v>1.660320520401001</v>
      </c>
      <c r="H3388">
        <v>8.647027425467968E-3</v>
      </c>
      <c r="I3388">
        <v>78.48491707125271</v>
      </c>
      <c r="J3388">
        <v>1</v>
      </c>
      <c r="K3388" s="6" t="s">
        <v>4860</v>
      </c>
    </row>
    <row r="3389" spans="1:11" x14ac:dyDescent="0.3">
      <c r="A3389" s="5" t="str">
        <f t="shared" si="52"/>
        <v/>
      </c>
      <c r="B3389" t="s">
        <v>70</v>
      </c>
      <c r="C3389" t="s">
        <v>83</v>
      </c>
      <c r="D3389" s="8" t="s">
        <v>544</v>
      </c>
      <c r="E3389">
        <v>4</v>
      </c>
      <c r="F3389">
        <v>1.4349128007888794</v>
      </c>
      <c r="G3389">
        <v>1.4826691150665283</v>
      </c>
      <c r="H3389">
        <v>7.7530480921268463E-3</v>
      </c>
      <c r="I3389">
        <v>77.599030217640973</v>
      </c>
      <c r="J3389">
        <v>1</v>
      </c>
      <c r="K3389" s="6" t="s">
        <v>4861</v>
      </c>
    </row>
    <row r="3390" spans="1:11" x14ac:dyDescent="0.3">
      <c r="A3390" s="5" t="str">
        <f t="shared" si="52"/>
        <v/>
      </c>
      <c r="B3390" t="s">
        <v>70</v>
      </c>
      <c r="C3390" t="s">
        <v>83</v>
      </c>
      <c r="D3390" s="8" t="s">
        <v>544</v>
      </c>
      <c r="E3390">
        <v>5</v>
      </c>
      <c r="F3390">
        <v>1.3309793472290039</v>
      </c>
      <c r="G3390">
        <v>1.3438107967376709</v>
      </c>
      <c r="H3390">
        <v>6.9918939843773842E-3</v>
      </c>
      <c r="I3390">
        <v>76.843023545381413</v>
      </c>
      <c r="J3390">
        <v>1</v>
      </c>
      <c r="K3390" s="6" t="s">
        <v>4862</v>
      </c>
    </row>
    <row r="3391" spans="1:11" x14ac:dyDescent="0.3">
      <c r="A3391" s="5" t="str">
        <f t="shared" si="52"/>
        <v/>
      </c>
      <c r="B3391" t="s">
        <v>70</v>
      </c>
      <c r="C3391" t="s">
        <v>83</v>
      </c>
      <c r="D3391" s="8" t="s">
        <v>544</v>
      </c>
      <c r="E3391">
        <v>6</v>
      </c>
      <c r="F3391">
        <v>1.262911319732666</v>
      </c>
      <c r="G3391">
        <v>1.2796351909637451</v>
      </c>
      <c r="H3391">
        <v>6.3153281807899475E-3</v>
      </c>
      <c r="I3391">
        <v>76.507626670592657</v>
      </c>
      <c r="J3391">
        <v>1</v>
      </c>
      <c r="K3391" s="6" t="s">
        <v>4863</v>
      </c>
    </row>
    <row r="3392" spans="1:11" x14ac:dyDescent="0.3">
      <c r="A3392" s="5" t="str">
        <f t="shared" si="52"/>
        <v/>
      </c>
      <c r="B3392" t="s">
        <v>70</v>
      </c>
      <c r="C3392" t="s">
        <v>83</v>
      </c>
      <c r="D3392" s="8" t="s">
        <v>544</v>
      </c>
      <c r="E3392">
        <v>7</v>
      </c>
      <c r="F3392">
        <v>1.2456837892532349</v>
      </c>
      <c r="G3392">
        <v>1.270836353302002</v>
      </c>
      <c r="H3392">
        <v>6.070917472243309E-3</v>
      </c>
      <c r="I3392">
        <v>76.277813930198533</v>
      </c>
      <c r="J3392">
        <v>1</v>
      </c>
      <c r="K3392" s="6" t="s">
        <v>4864</v>
      </c>
    </row>
    <row r="3393" spans="1:11" x14ac:dyDescent="0.3">
      <c r="A3393" s="5" t="str">
        <f t="shared" si="52"/>
        <v/>
      </c>
      <c r="B3393" t="s">
        <v>70</v>
      </c>
      <c r="C3393" t="s">
        <v>83</v>
      </c>
      <c r="D3393" s="8" t="s">
        <v>544</v>
      </c>
      <c r="E3393">
        <v>8</v>
      </c>
      <c r="F3393">
        <v>1.2796266078948975</v>
      </c>
      <c r="G3393">
        <v>1.3114651441574097</v>
      </c>
      <c r="H3393">
        <v>6.7127426154911518E-3</v>
      </c>
      <c r="I3393">
        <v>76.204709158830369</v>
      </c>
      <c r="J3393">
        <v>1</v>
      </c>
      <c r="K3393" s="6" t="s">
        <v>4865</v>
      </c>
    </row>
    <row r="3394" spans="1:11" x14ac:dyDescent="0.3">
      <c r="A3394" s="5" t="str">
        <f t="shared" ref="A3394:A3457" si="53">IF(AND(category = B3394, subcategory=C3394, reportdate = D3394), E3394, "")</f>
        <v/>
      </c>
      <c r="B3394" t="s">
        <v>70</v>
      </c>
      <c r="C3394" t="s">
        <v>83</v>
      </c>
      <c r="D3394" s="8" t="s">
        <v>544</v>
      </c>
      <c r="E3394">
        <v>9</v>
      </c>
      <c r="F3394">
        <v>1.3898918628692627</v>
      </c>
      <c r="G3394">
        <v>1.4105224609375</v>
      </c>
      <c r="H3394">
        <v>7.9058157280087471E-3</v>
      </c>
      <c r="I3394">
        <v>78.302719876908469</v>
      </c>
      <c r="J3394">
        <v>1</v>
      </c>
      <c r="K3394" s="6" t="s">
        <v>4866</v>
      </c>
    </row>
    <row r="3395" spans="1:11" x14ac:dyDescent="0.3">
      <c r="A3395" s="5" t="str">
        <f t="shared" si="53"/>
        <v/>
      </c>
      <c r="B3395" t="s">
        <v>70</v>
      </c>
      <c r="C3395" t="s">
        <v>83</v>
      </c>
      <c r="D3395" s="8" t="s">
        <v>544</v>
      </c>
      <c r="E3395">
        <v>10</v>
      </c>
      <c r="F3395">
        <v>1.5404410362243652</v>
      </c>
      <c r="G3395">
        <v>1.5485552549362183</v>
      </c>
      <c r="H3395">
        <v>8.7796216830611229E-3</v>
      </c>
      <c r="I3395">
        <v>82.785737688206098</v>
      </c>
      <c r="J3395">
        <v>1</v>
      </c>
      <c r="K3395" s="6" t="s">
        <v>4867</v>
      </c>
    </row>
    <row r="3396" spans="1:11" x14ac:dyDescent="0.3">
      <c r="A3396" s="5" t="str">
        <f t="shared" si="53"/>
        <v/>
      </c>
      <c r="B3396" t="s">
        <v>70</v>
      </c>
      <c r="C3396" t="s">
        <v>83</v>
      </c>
      <c r="D3396" s="8" t="s">
        <v>544</v>
      </c>
      <c r="E3396">
        <v>11</v>
      </c>
      <c r="F3396">
        <v>1.8598530292510986</v>
      </c>
      <c r="G3396">
        <v>1.8627156019210815</v>
      </c>
      <c r="H3396">
        <v>5.9410850517451763E-3</v>
      </c>
      <c r="I3396">
        <v>88.230224127983931</v>
      </c>
      <c r="J3396">
        <v>1</v>
      </c>
      <c r="K3396" s="6" t="s">
        <v>4868</v>
      </c>
    </row>
    <row r="3397" spans="1:11" x14ac:dyDescent="0.3">
      <c r="A3397" s="5" t="str">
        <f t="shared" si="53"/>
        <v/>
      </c>
      <c r="B3397" t="s">
        <v>70</v>
      </c>
      <c r="C3397" t="s">
        <v>83</v>
      </c>
      <c r="D3397" s="8" t="s">
        <v>544</v>
      </c>
      <c r="E3397">
        <v>12</v>
      </c>
      <c r="F3397">
        <v>2.3967363834381104</v>
      </c>
      <c r="G3397">
        <v>2.3938736915588379</v>
      </c>
      <c r="H3397">
        <v>5.9410850517451763E-3</v>
      </c>
      <c r="I3397">
        <v>92.984128897379449</v>
      </c>
      <c r="J3397">
        <v>1</v>
      </c>
      <c r="K3397" s="6" t="s">
        <v>4869</v>
      </c>
    </row>
    <row r="3398" spans="1:11" x14ac:dyDescent="0.3">
      <c r="A3398" s="5" t="str">
        <f t="shared" si="53"/>
        <v/>
      </c>
      <c r="B3398" t="s">
        <v>70</v>
      </c>
      <c r="C3398" t="s">
        <v>83</v>
      </c>
      <c r="D3398" s="8" t="s">
        <v>544</v>
      </c>
      <c r="E3398">
        <v>13</v>
      </c>
      <c r="F3398">
        <v>3.0287203788757324</v>
      </c>
      <c r="G3398">
        <v>3.049950122833252</v>
      </c>
      <c r="H3398">
        <v>1.1731314472854137E-2</v>
      </c>
      <c r="I3398">
        <v>97.028425757383459</v>
      </c>
      <c r="J3398">
        <v>1</v>
      </c>
      <c r="K3398" s="6" t="s">
        <v>4870</v>
      </c>
    </row>
    <row r="3399" spans="1:11" x14ac:dyDescent="0.3">
      <c r="A3399" s="5" t="str">
        <f t="shared" si="53"/>
        <v/>
      </c>
      <c r="B3399" t="s">
        <v>70</v>
      </c>
      <c r="C3399" t="s">
        <v>83</v>
      </c>
      <c r="D3399" s="8" t="s">
        <v>544</v>
      </c>
      <c r="E3399">
        <v>14</v>
      </c>
      <c r="F3399">
        <v>3.7662324905395508</v>
      </c>
      <c r="G3399">
        <v>3.4542675018310547</v>
      </c>
      <c r="H3399">
        <v>1.329587958753109E-2</v>
      </c>
      <c r="I3399">
        <v>101.17787397342764</v>
      </c>
      <c r="J3399">
        <v>0.5</v>
      </c>
      <c r="K3399" s="6" t="s">
        <v>4871</v>
      </c>
    </row>
    <row r="3400" spans="1:11" x14ac:dyDescent="0.3">
      <c r="A3400" s="5" t="str">
        <f t="shared" si="53"/>
        <v/>
      </c>
      <c r="B3400" t="s">
        <v>70</v>
      </c>
      <c r="C3400" t="s">
        <v>83</v>
      </c>
      <c r="D3400" s="8" t="s">
        <v>544</v>
      </c>
      <c r="E3400">
        <v>15</v>
      </c>
      <c r="F3400">
        <v>4.1026921272277832</v>
      </c>
      <c r="G3400">
        <v>2.651127815246582</v>
      </c>
      <c r="H3400">
        <v>1.4325673691928387E-2</v>
      </c>
      <c r="I3400">
        <v>102.20227208089638</v>
      </c>
      <c r="J3400">
        <v>1</v>
      </c>
      <c r="K3400" s="6" t="s">
        <v>4872</v>
      </c>
    </row>
    <row r="3401" spans="1:11" x14ac:dyDescent="0.3">
      <c r="A3401" s="5" t="str">
        <f t="shared" si="53"/>
        <v/>
      </c>
      <c r="B3401" t="s">
        <v>70</v>
      </c>
      <c r="C3401" t="s">
        <v>83</v>
      </c>
      <c r="D3401" s="8" t="s">
        <v>544</v>
      </c>
      <c r="E3401">
        <v>16</v>
      </c>
      <c r="F3401">
        <v>4.3375983238220215</v>
      </c>
      <c r="G3401">
        <v>3.5602579116821289</v>
      </c>
      <c r="H3401">
        <v>1.3943802565336227E-2</v>
      </c>
      <c r="I3401">
        <v>103.21181612121417</v>
      </c>
      <c r="J3401">
        <v>1</v>
      </c>
      <c r="K3401" s="6" t="s">
        <v>4873</v>
      </c>
    </row>
    <row r="3402" spans="1:11" x14ac:dyDescent="0.3">
      <c r="A3402" s="5" t="str">
        <f t="shared" si="53"/>
        <v/>
      </c>
      <c r="B3402" t="s">
        <v>70</v>
      </c>
      <c r="C3402" t="s">
        <v>83</v>
      </c>
      <c r="D3402" s="8" t="s">
        <v>544</v>
      </c>
      <c r="E3402">
        <v>17</v>
      </c>
      <c r="F3402">
        <v>4.3616633415222168</v>
      </c>
      <c r="G3402">
        <v>3.9183783531188965</v>
      </c>
      <c r="H3402">
        <v>1.3447500765323639E-2</v>
      </c>
      <c r="I3402">
        <v>99.943579435796124</v>
      </c>
      <c r="J3402">
        <v>1</v>
      </c>
      <c r="K3402" s="6" t="s">
        <v>4874</v>
      </c>
    </row>
    <row r="3403" spans="1:11" x14ac:dyDescent="0.3">
      <c r="A3403" s="5" t="str">
        <f t="shared" si="53"/>
        <v/>
      </c>
      <c r="B3403" t="s">
        <v>70</v>
      </c>
      <c r="C3403" t="s">
        <v>83</v>
      </c>
      <c r="D3403" s="8" t="s">
        <v>544</v>
      </c>
      <c r="E3403">
        <v>18</v>
      </c>
      <c r="F3403">
        <v>4.414156436920166</v>
      </c>
      <c r="G3403">
        <v>4.2200069427490234</v>
      </c>
      <c r="H3403">
        <v>1.2914837338030338E-2</v>
      </c>
      <c r="I3403">
        <v>96.827435972135746</v>
      </c>
      <c r="J3403">
        <v>0.5</v>
      </c>
      <c r="K3403" s="6" t="s">
        <v>4875</v>
      </c>
    </row>
    <row r="3404" spans="1:11" x14ac:dyDescent="0.3">
      <c r="A3404" s="5" t="str">
        <f t="shared" si="53"/>
        <v/>
      </c>
      <c r="B3404" t="s">
        <v>70</v>
      </c>
      <c r="C3404" t="s">
        <v>83</v>
      </c>
      <c r="D3404" s="8" t="s">
        <v>544</v>
      </c>
      <c r="E3404">
        <v>19</v>
      </c>
      <c r="F3404">
        <v>4.3288350105285645</v>
      </c>
      <c r="G3404">
        <v>4.7542228698730469</v>
      </c>
      <c r="H3404">
        <v>1.2856956571340561E-2</v>
      </c>
      <c r="I3404">
        <v>94.403585495145819</v>
      </c>
      <c r="J3404">
        <v>1</v>
      </c>
      <c r="K3404" s="6" t="s">
        <v>4876</v>
      </c>
    </row>
    <row r="3405" spans="1:11" x14ac:dyDescent="0.3">
      <c r="A3405" s="5" t="str">
        <f t="shared" si="53"/>
        <v/>
      </c>
      <c r="B3405" t="s">
        <v>70</v>
      </c>
      <c r="C3405" t="s">
        <v>83</v>
      </c>
      <c r="D3405" s="8" t="s">
        <v>544</v>
      </c>
      <c r="E3405">
        <v>20</v>
      </c>
      <c r="F3405">
        <v>4.090761661529541</v>
      </c>
      <c r="G3405">
        <v>4.3395581245422363</v>
      </c>
      <c r="H3405">
        <v>1.2564390897750854E-2</v>
      </c>
      <c r="I3405">
        <v>91.565336327525159</v>
      </c>
      <c r="J3405">
        <v>1</v>
      </c>
      <c r="K3405" s="6" t="s">
        <v>4877</v>
      </c>
    </row>
    <row r="3406" spans="1:11" x14ac:dyDescent="0.3">
      <c r="A3406" s="5" t="str">
        <f t="shared" si="53"/>
        <v/>
      </c>
      <c r="B3406" t="s">
        <v>70</v>
      </c>
      <c r="C3406" t="s">
        <v>83</v>
      </c>
      <c r="D3406" s="8" t="s">
        <v>544</v>
      </c>
      <c r="E3406">
        <v>21</v>
      </c>
      <c r="F3406">
        <v>3.8647065162658691</v>
      </c>
      <c r="G3406">
        <v>4.0376296043395996</v>
      </c>
      <c r="H3406">
        <v>1.2221041135489941E-2</v>
      </c>
      <c r="I3406">
        <v>87.916346710269849</v>
      </c>
      <c r="J3406">
        <v>1</v>
      </c>
      <c r="K3406" s="6" t="s">
        <v>4878</v>
      </c>
    </row>
    <row r="3407" spans="1:11" x14ac:dyDescent="0.3">
      <c r="A3407" s="5" t="str">
        <f t="shared" si="53"/>
        <v/>
      </c>
      <c r="B3407" t="s">
        <v>70</v>
      </c>
      <c r="C3407" t="s">
        <v>83</v>
      </c>
      <c r="D3407" s="8" t="s">
        <v>544</v>
      </c>
      <c r="E3407">
        <v>22</v>
      </c>
      <c r="F3407">
        <v>3.5068302154541016</v>
      </c>
      <c r="G3407">
        <v>3.6383075714111328</v>
      </c>
      <c r="H3407">
        <v>1.1730058118700981E-2</v>
      </c>
      <c r="I3407">
        <v>85.245534324069951</v>
      </c>
      <c r="J3407">
        <v>1</v>
      </c>
      <c r="K3407" s="6" t="s">
        <v>4879</v>
      </c>
    </row>
    <row r="3408" spans="1:11" x14ac:dyDescent="0.3">
      <c r="A3408" s="5" t="str">
        <f t="shared" si="53"/>
        <v/>
      </c>
      <c r="B3408" t="s">
        <v>70</v>
      </c>
      <c r="C3408" t="s">
        <v>83</v>
      </c>
      <c r="D3408" s="8" t="s">
        <v>544</v>
      </c>
      <c r="E3408">
        <v>23</v>
      </c>
      <c r="F3408">
        <v>3.0584080219268799</v>
      </c>
      <c r="G3408">
        <v>3.1398591995239258</v>
      </c>
      <c r="H3408">
        <v>1.1659950949251652E-2</v>
      </c>
      <c r="I3408">
        <v>83.411931473910499</v>
      </c>
      <c r="J3408">
        <v>1</v>
      </c>
      <c r="K3408" s="6" t="s">
        <v>4880</v>
      </c>
    </row>
    <row r="3409" spans="1:11" x14ac:dyDescent="0.3">
      <c r="A3409" s="5" t="str">
        <f t="shared" si="53"/>
        <v/>
      </c>
      <c r="B3409" t="s">
        <v>70</v>
      </c>
      <c r="C3409" t="s">
        <v>83</v>
      </c>
      <c r="D3409" s="8" t="s">
        <v>544</v>
      </c>
      <c r="E3409">
        <v>24</v>
      </c>
      <c r="F3409">
        <v>2.5884392261505127</v>
      </c>
      <c r="G3409">
        <v>2.6628594398498535</v>
      </c>
      <c r="H3409">
        <v>1.1196414940059185E-2</v>
      </c>
      <c r="I3409">
        <v>82.029908157272658</v>
      </c>
      <c r="J3409">
        <v>1</v>
      </c>
      <c r="K3409" s="6" t="s">
        <v>4881</v>
      </c>
    </row>
    <row r="3410" spans="1:11" x14ac:dyDescent="0.3">
      <c r="A3410" s="5" t="str">
        <f t="shared" si="53"/>
        <v/>
      </c>
      <c r="B3410" t="s">
        <v>70</v>
      </c>
      <c r="C3410" t="s">
        <v>83</v>
      </c>
      <c r="D3410" s="8" t="s">
        <v>545</v>
      </c>
      <c r="E3410">
        <v>1</v>
      </c>
      <c r="F3410">
        <v>1.8996657133102417</v>
      </c>
      <c r="G3410">
        <v>1.8677290678024292</v>
      </c>
      <c r="H3410">
        <v>1.108189020305872E-2</v>
      </c>
      <c r="I3410">
        <v>79.37495635318642</v>
      </c>
      <c r="J3410">
        <v>1</v>
      </c>
      <c r="K3410" s="6" t="s">
        <v>4882</v>
      </c>
    </row>
    <row r="3411" spans="1:11" x14ac:dyDescent="0.3">
      <c r="A3411" s="5" t="str">
        <f t="shared" si="53"/>
        <v/>
      </c>
      <c r="B3411" t="s">
        <v>70</v>
      </c>
      <c r="C3411" t="s">
        <v>83</v>
      </c>
      <c r="D3411" s="8" t="s">
        <v>545</v>
      </c>
      <c r="E3411">
        <v>2</v>
      </c>
      <c r="F3411">
        <v>1.6077269315719604</v>
      </c>
      <c r="G3411">
        <v>1.5892200469970703</v>
      </c>
      <c r="H3411">
        <v>1.0207024402916431E-2</v>
      </c>
      <c r="I3411">
        <v>78.712541400661308</v>
      </c>
      <c r="J3411">
        <v>1</v>
      </c>
      <c r="K3411" s="6" t="s">
        <v>4883</v>
      </c>
    </row>
    <row r="3412" spans="1:11" x14ac:dyDescent="0.3">
      <c r="A3412" s="5" t="str">
        <f t="shared" si="53"/>
        <v/>
      </c>
      <c r="B3412" t="s">
        <v>70</v>
      </c>
      <c r="C3412" t="s">
        <v>83</v>
      </c>
      <c r="D3412" s="8" t="s">
        <v>545</v>
      </c>
      <c r="E3412">
        <v>3</v>
      </c>
      <c r="F3412">
        <v>1.3972781896591187</v>
      </c>
      <c r="G3412">
        <v>1.3897346258163452</v>
      </c>
      <c r="H3412">
        <v>9.1893766075372696E-3</v>
      </c>
      <c r="I3412">
        <v>77.168074974779515</v>
      </c>
      <c r="J3412">
        <v>1</v>
      </c>
      <c r="K3412" s="6" t="s">
        <v>4884</v>
      </c>
    </row>
    <row r="3413" spans="1:11" x14ac:dyDescent="0.3">
      <c r="A3413" s="5" t="str">
        <f t="shared" si="53"/>
        <v/>
      </c>
      <c r="B3413" t="s">
        <v>70</v>
      </c>
      <c r="C3413" t="s">
        <v>83</v>
      </c>
      <c r="D3413" s="8" t="s">
        <v>545</v>
      </c>
      <c r="E3413">
        <v>4</v>
      </c>
      <c r="F3413">
        <v>1.242343544960022</v>
      </c>
      <c r="G3413">
        <v>1.2270327806472778</v>
      </c>
      <c r="H3413">
        <v>8.3227707073092461E-3</v>
      </c>
      <c r="I3413">
        <v>76.232200392953189</v>
      </c>
      <c r="J3413">
        <v>1</v>
      </c>
      <c r="K3413" s="6" t="s">
        <v>4885</v>
      </c>
    </row>
    <row r="3414" spans="1:11" x14ac:dyDescent="0.3">
      <c r="A3414" s="5" t="str">
        <f t="shared" si="53"/>
        <v/>
      </c>
      <c r="B3414" t="s">
        <v>70</v>
      </c>
      <c r="C3414" t="s">
        <v>83</v>
      </c>
      <c r="D3414" s="8" t="s">
        <v>545</v>
      </c>
      <c r="E3414">
        <v>5</v>
      </c>
      <c r="F3414">
        <v>1.1366568803787231</v>
      </c>
      <c r="G3414">
        <v>1.1114288568496704</v>
      </c>
      <c r="H3414">
        <v>7.4098510667681694E-3</v>
      </c>
      <c r="I3414">
        <v>75.308691646239424</v>
      </c>
      <c r="J3414">
        <v>1</v>
      </c>
      <c r="K3414" s="6" t="s">
        <v>4886</v>
      </c>
    </row>
    <row r="3415" spans="1:11" x14ac:dyDescent="0.3">
      <c r="A3415" s="5" t="str">
        <f t="shared" si="53"/>
        <v/>
      </c>
      <c r="B3415" t="s">
        <v>70</v>
      </c>
      <c r="C3415" t="s">
        <v>83</v>
      </c>
      <c r="D3415" s="8" t="s">
        <v>545</v>
      </c>
      <c r="E3415">
        <v>6</v>
      </c>
      <c r="F3415">
        <v>1.0652040243148804</v>
      </c>
      <c r="G3415">
        <v>1.0507380962371826</v>
      </c>
      <c r="H3415">
        <v>6.625177338719368E-3</v>
      </c>
      <c r="I3415">
        <v>74.852958067250469</v>
      </c>
      <c r="J3415">
        <v>1</v>
      </c>
      <c r="K3415" s="6" t="s">
        <v>4887</v>
      </c>
    </row>
    <row r="3416" spans="1:11" x14ac:dyDescent="0.3">
      <c r="A3416" s="5" t="str">
        <f t="shared" si="53"/>
        <v/>
      </c>
      <c r="B3416" t="s">
        <v>70</v>
      </c>
      <c r="C3416" t="s">
        <v>83</v>
      </c>
      <c r="D3416" s="8" t="s">
        <v>545</v>
      </c>
      <c r="E3416">
        <v>7</v>
      </c>
      <c r="F3416">
        <v>1.0507041215896606</v>
      </c>
      <c r="G3416">
        <v>1.0380284786224365</v>
      </c>
      <c r="H3416">
        <v>6.3283438794314861E-3</v>
      </c>
      <c r="I3416">
        <v>73.979725183448778</v>
      </c>
      <c r="J3416">
        <v>1</v>
      </c>
      <c r="K3416" s="6" t="s">
        <v>4888</v>
      </c>
    </row>
    <row r="3417" spans="1:11" x14ac:dyDescent="0.3">
      <c r="A3417" s="5" t="str">
        <f t="shared" si="53"/>
        <v/>
      </c>
      <c r="B3417" t="s">
        <v>70</v>
      </c>
      <c r="C3417" t="s">
        <v>83</v>
      </c>
      <c r="D3417" s="8" t="s">
        <v>545</v>
      </c>
      <c r="E3417">
        <v>8</v>
      </c>
      <c r="F3417">
        <v>1.0655341148376465</v>
      </c>
      <c r="G3417">
        <v>1.0576775074005127</v>
      </c>
      <c r="H3417">
        <v>7.0972470566630363E-3</v>
      </c>
      <c r="I3417">
        <v>73.852171977166989</v>
      </c>
      <c r="J3417">
        <v>1</v>
      </c>
      <c r="K3417" s="6" t="s">
        <v>4889</v>
      </c>
    </row>
    <row r="3418" spans="1:11" x14ac:dyDescent="0.3">
      <c r="A3418" s="5" t="str">
        <f t="shared" si="53"/>
        <v/>
      </c>
      <c r="B3418" t="s">
        <v>70</v>
      </c>
      <c r="C3418" t="s">
        <v>83</v>
      </c>
      <c r="D3418" s="8" t="s">
        <v>545</v>
      </c>
      <c r="E3418">
        <v>9</v>
      </c>
      <c r="F3418">
        <v>1.1677843332290649</v>
      </c>
      <c r="G3418">
        <v>1.1580607891082764</v>
      </c>
      <c r="H3418">
        <v>8.7675163522362709E-3</v>
      </c>
      <c r="I3418">
        <v>76.682177654594966</v>
      </c>
      <c r="J3418">
        <v>1</v>
      </c>
      <c r="K3418" s="6" t="s">
        <v>4890</v>
      </c>
    </row>
    <row r="3419" spans="1:11" x14ac:dyDescent="0.3">
      <c r="A3419" s="5" t="str">
        <f t="shared" si="53"/>
        <v/>
      </c>
      <c r="B3419" t="s">
        <v>70</v>
      </c>
      <c r="C3419" t="s">
        <v>83</v>
      </c>
      <c r="D3419" s="8" t="s">
        <v>545</v>
      </c>
      <c r="E3419">
        <v>10</v>
      </c>
      <c r="F3419">
        <v>1.4041804075241089</v>
      </c>
      <c r="G3419">
        <v>1.4183453321456909</v>
      </c>
      <c r="H3419">
        <v>1.06721306219697E-2</v>
      </c>
      <c r="I3419">
        <v>82.529264741775336</v>
      </c>
      <c r="J3419">
        <v>1</v>
      </c>
      <c r="K3419" s="6" t="s">
        <v>4891</v>
      </c>
    </row>
    <row r="3420" spans="1:11" x14ac:dyDescent="0.3">
      <c r="A3420" s="5" t="str">
        <f t="shared" si="53"/>
        <v/>
      </c>
      <c r="B3420" t="s">
        <v>70</v>
      </c>
      <c r="C3420" t="s">
        <v>83</v>
      </c>
      <c r="D3420" s="8" t="s">
        <v>545</v>
      </c>
      <c r="E3420">
        <v>11</v>
      </c>
      <c r="F3420">
        <v>1.838972806930542</v>
      </c>
      <c r="G3420">
        <v>1.8411180973052979</v>
      </c>
      <c r="H3420">
        <v>1.2429801747202873E-2</v>
      </c>
      <c r="I3420">
        <v>90.329031487743933</v>
      </c>
      <c r="J3420">
        <v>1</v>
      </c>
      <c r="K3420" s="6" t="s">
        <v>4892</v>
      </c>
    </row>
    <row r="3421" spans="1:11" x14ac:dyDescent="0.3">
      <c r="A3421" s="5" t="str">
        <f t="shared" si="53"/>
        <v/>
      </c>
      <c r="B3421" t="s">
        <v>70</v>
      </c>
      <c r="C3421" t="s">
        <v>83</v>
      </c>
      <c r="D3421" s="8" t="s">
        <v>545</v>
      </c>
      <c r="E3421">
        <v>12</v>
      </c>
      <c r="F3421">
        <v>2.4480979442596436</v>
      </c>
      <c r="G3421">
        <v>2.4268894195556641</v>
      </c>
      <c r="H3421">
        <v>1.3675284571945667E-2</v>
      </c>
      <c r="I3421">
        <v>97.243972133449304</v>
      </c>
      <c r="J3421">
        <v>1</v>
      </c>
      <c r="K3421" s="6" t="s">
        <v>4893</v>
      </c>
    </row>
    <row r="3422" spans="1:11" x14ac:dyDescent="0.3">
      <c r="A3422" s="5" t="str">
        <f t="shared" si="53"/>
        <v/>
      </c>
      <c r="B3422" t="s">
        <v>70</v>
      </c>
      <c r="C3422" t="s">
        <v>83</v>
      </c>
      <c r="D3422" s="8" t="s">
        <v>545</v>
      </c>
      <c r="E3422">
        <v>13</v>
      </c>
      <c r="F3422">
        <v>3.0827133655548096</v>
      </c>
      <c r="G3422">
        <v>3.0704162120819092</v>
      </c>
      <c r="H3422">
        <v>1.4006830751895905E-2</v>
      </c>
      <c r="I3422">
        <v>100.87591043272448</v>
      </c>
      <c r="J3422">
        <v>1</v>
      </c>
      <c r="K3422" s="6" t="s">
        <v>4894</v>
      </c>
    </row>
    <row r="3423" spans="1:11" x14ac:dyDescent="0.3">
      <c r="A3423" s="5" t="str">
        <f t="shared" si="53"/>
        <v/>
      </c>
      <c r="B3423" t="s">
        <v>70</v>
      </c>
      <c r="C3423" t="s">
        <v>83</v>
      </c>
      <c r="D3423" s="8" t="s">
        <v>545</v>
      </c>
      <c r="E3423">
        <v>14</v>
      </c>
      <c r="F3423">
        <v>3.7008733749389648</v>
      </c>
      <c r="G3423">
        <v>3.6808626651763916</v>
      </c>
      <c r="H3423">
        <v>1.2675225734710693E-2</v>
      </c>
      <c r="I3423">
        <v>104.10487029761084</v>
      </c>
      <c r="J3423">
        <v>1</v>
      </c>
      <c r="K3423" s="6" t="s">
        <v>4895</v>
      </c>
    </row>
    <row r="3424" spans="1:11" x14ac:dyDescent="0.3">
      <c r="A3424" s="5" t="str">
        <f t="shared" si="53"/>
        <v/>
      </c>
      <c r="B3424" t="s">
        <v>70</v>
      </c>
      <c r="C3424" t="s">
        <v>83</v>
      </c>
      <c r="D3424" s="8" t="s">
        <v>545</v>
      </c>
      <c r="E3424">
        <v>15</v>
      </c>
      <c r="F3424">
        <v>4.152348518371582</v>
      </c>
      <c r="G3424">
        <v>4.1726441383361816</v>
      </c>
      <c r="H3424">
        <v>6.5727545879781246E-3</v>
      </c>
      <c r="I3424">
        <v>106.75748492178784</v>
      </c>
      <c r="J3424">
        <v>1</v>
      </c>
      <c r="K3424" s="6" t="s">
        <v>4896</v>
      </c>
    </row>
    <row r="3425" spans="1:11" x14ac:dyDescent="0.3">
      <c r="A3425" s="5" t="str">
        <f t="shared" si="53"/>
        <v/>
      </c>
      <c r="B3425" t="s">
        <v>70</v>
      </c>
      <c r="C3425" t="s">
        <v>83</v>
      </c>
      <c r="D3425" s="8" t="s">
        <v>545</v>
      </c>
      <c r="E3425">
        <v>16</v>
      </c>
      <c r="F3425">
        <v>4.5581445693969727</v>
      </c>
      <c r="G3425">
        <v>4.537848949432373</v>
      </c>
      <c r="H3425">
        <v>6.5727545879781246E-3</v>
      </c>
      <c r="I3425">
        <v>108.88076636100314</v>
      </c>
      <c r="J3425">
        <v>1</v>
      </c>
      <c r="K3425" s="6" t="s">
        <v>4897</v>
      </c>
    </row>
    <row r="3426" spans="1:11" x14ac:dyDescent="0.3">
      <c r="A3426" s="5" t="str">
        <f t="shared" si="53"/>
        <v/>
      </c>
      <c r="B3426" t="s">
        <v>70</v>
      </c>
      <c r="C3426" t="s">
        <v>83</v>
      </c>
      <c r="D3426" s="8" t="s">
        <v>545</v>
      </c>
      <c r="E3426">
        <v>17</v>
      </c>
      <c r="F3426">
        <v>4.8272213935852051</v>
      </c>
      <c r="G3426">
        <v>4.8080539703369141</v>
      </c>
      <c r="H3426">
        <v>1.2346231378614902E-2</v>
      </c>
      <c r="I3426">
        <v>110.01636689859488</v>
      </c>
      <c r="J3426">
        <v>1</v>
      </c>
      <c r="K3426" s="6" t="s">
        <v>4898</v>
      </c>
    </row>
    <row r="3427" spans="1:11" x14ac:dyDescent="0.3">
      <c r="A3427" s="5" t="str">
        <f t="shared" si="53"/>
        <v/>
      </c>
      <c r="B3427" t="s">
        <v>70</v>
      </c>
      <c r="C3427" t="s">
        <v>83</v>
      </c>
      <c r="D3427" s="8" t="s">
        <v>545</v>
      </c>
      <c r="E3427">
        <v>18</v>
      </c>
      <c r="F3427">
        <v>4.9870171546936035</v>
      </c>
      <c r="G3427">
        <v>4.4302878379821777</v>
      </c>
      <c r="H3427">
        <v>1.390878576785326E-2</v>
      </c>
      <c r="I3427">
        <v>109.90584401223788</v>
      </c>
      <c r="J3427">
        <v>0.5</v>
      </c>
      <c r="K3427" s="6" t="s">
        <v>4899</v>
      </c>
    </row>
    <row r="3428" spans="1:11" x14ac:dyDescent="0.3">
      <c r="A3428" s="5" t="str">
        <f t="shared" si="53"/>
        <v/>
      </c>
      <c r="B3428" t="s">
        <v>70</v>
      </c>
      <c r="C3428" t="s">
        <v>83</v>
      </c>
      <c r="D3428" s="8" t="s">
        <v>545</v>
      </c>
      <c r="E3428">
        <v>19</v>
      </c>
      <c r="F3428">
        <v>4.9316701889038086</v>
      </c>
      <c r="G3428">
        <v>3.6603391170501709</v>
      </c>
      <c r="H3428">
        <v>1.5031677670776844E-2</v>
      </c>
      <c r="I3428">
        <v>108.16186615551716</v>
      </c>
      <c r="J3428">
        <v>1</v>
      </c>
      <c r="K3428" s="6" t="s">
        <v>4900</v>
      </c>
    </row>
    <row r="3429" spans="1:11" x14ac:dyDescent="0.3">
      <c r="A3429" s="5" t="str">
        <f t="shared" si="53"/>
        <v/>
      </c>
      <c r="B3429" t="s">
        <v>70</v>
      </c>
      <c r="C3429" t="s">
        <v>83</v>
      </c>
      <c r="D3429" s="8" t="s">
        <v>545</v>
      </c>
      <c r="E3429">
        <v>20</v>
      </c>
      <c r="F3429">
        <v>4.6880030632019043</v>
      </c>
      <c r="G3429">
        <v>4.0021243095397949</v>
      </c>
      <c r="H3429">
        <v>1.4787365682423115E-2</v>
      </c>
      <c r="I3429">
        <v>105.32419269332307</v>
      </c>
      <c r="J3429">
        <v>1</v>
      </c>
      <c r="K3429" s="6" t="s">
        <v>4901</v>
      </c>
    </row>
    <row r="3430" spans="1:11" x14ac:dyDescent="0.3">
      <c r="A3430" s="5" t="str">
        <f t="shared" si="53"/>
        <v/>
      </c>
      <c r="B3430" t="s">
        <v>70</v>
      </c>
      <c r="C3430" t="s">
        <v>83</v>
      </c>
      <c r="D3430" s="8" t="s">
        <v>545</v>
      </c>
      <c r="E3430">
        <v>21</v>
      </c>
      <c r="F3430">
        <v>4.3707413673400879</v>
      </c>
      <c r="G3430">
        <v>4.3720688819885254</v>
      </c>
      <c r="H3430">
        <v>1.4113749377429485E-2</v>
      </c>
      <c r="I3430">
        <v>99.527095971492116</v>
      </c>
      <c r="J3430">
        <v>0.5</v>
      </c>
      <c r="K3430" s="6" t="s">
        <v>4902</v>
      </c>
    </row>
    <row r="3431" spans="1:11" x14ac:dyDescent="0.3">
      <c r="A3431" s="5" t="str">
        <f t="shared" si="53"/>
        <v/>
      </c>
      <c r="B3431" t="s">
        <v>70</v>
      </c>
      <c r="C3431" t="s">
        <v>83</v>
      </c>
      <c r="D3431" s="8" t="s">
        <v>545</v>
      </c>
      <c r="E3431">
        <v>22</v>
      </c>
      <c r="F3431">
        <v>3.9763610363006592</v>
      </c>
      <c r="G3431">
        <v>4.338444709777832</v>
      </c>
      <c r="H3431">
        <v>1.3787131756544113E-2</v>
      </c>
      <c r="I3431">
        <v>94.9804428859875</v>
      </c>
      <c r="J3431">
        <v>1</v>
      </c>
      <c r="K3431" s="6" t="s">
        <v>4903</v>
      </c>
    </row>
    <row r="3432" spans="1:11" x14ac:dyDescent="0.3">
      <c r="A3432" s="5" t="str">
        <f t="shared" si="53"/>
        <v/>
      </c>
      <c r="B3432" t="s">
        <v>70</v>
      </c>
      <c r="C3432" t="s">
        <v>83</v>
      </c>
      <c r="D3432" s="8" t="s">
        <v>545</v>
      </c>
      <c r="E3432">
        <v>23</v>
      </c>
      <c r="F3432">
        <v>3.547344446182251</v>
      </c>
      <c r="G3432">
        <v>3.7483932971954346</v>
      </c>
      <c r="H3432">
        <v>1.3335720635950565E-2</v>
      </c>
      <c r="I3432">
        <v>92.208549894806268</v>
      </c>
      <c r="J3432">
        <v>1</v>
      </c>
      <c r="K3432" s="6" t="s">
        <v>4904</v>
      </c>
    </row>
    <row r="3433" spans="1:11" x14ac:dyDescent="0.3">
      <c r="A3433" s="5" t="str">
        <f t="shared" si="53"/>
        <v/>
      </c>
      <c r="B3433" t="s">
        <v>70</v>
      </c>
      <c r="C3433" t="s">
        <v>83</v>
      </c>
      <c r="D3433" s="8" t="s">
        <v>545</v>
      </c>
      <c r="E3433">
        <v>24</v>
      </c>
      <c r="F3433">
        <v>3.0804030895233154</v>
      </c>
      <c r="G3433">
        <v>3.2321546077728271</v>
      </c>
      <c r="H3433">
        <v>1.2749571353197098E-2</v>
      </c>
      <c r="I3433">
        <v>89.830210951901194</v>
      </c>
      <c r="J3433">
        <v>1</v>
      </c>
      <c r="K3433" s="6" t="s">
        <v>4905</v>
      </c>
    </row>
    <row r="3434" spans="1:11" x14ac:dyDescent="0.3">
      <c r="A3434" s="5" t="str">
        <f t="shared" si="53"/>
        <v/>
      </c>
      <c r="B3434" t="s">
        <v>70</v>
      </c>
      <c r="C3434" t="s">
        <v>83</v>
      </c>
      <c r="D3434" s="8" t="s">
        <v>546</v>
      </c>
      <c r="E3434">
        <v>1</v>
      </c>
      <c r="F3434">
        <v>2.6730377674102783</v>
      </c>
      <c r="G3434">
        <v>2.6996965408325195</v>
      </c>
      <c r="H3434">
        <v>1.1893399991095066E-2</v>
      </c>
      <c r="I3434">
        <v>87.965543668109504</v>
      </c>
      <c r="J3434">
        <v>1</v>
      </c>
      <c r="K3434" s="6" t="s">
        <v>4906</v>
      </c>
    </row>
    <row r="3435" spans="1:11" x14ac:dyDescent="0.3">
      <c r="A3435" s="5" t="str">
        <f t="shared" si="53"/>
        <v/>
      </c>
      <c r="B3435" t="s">
        <v>70</v>
      </c>
      <c r="C3435" t="s">
        <v>83</v>
      </c>
      <c r="D3435" s="8" t="s">
        <v>546</v>
      </c>
      <c r="E3435">
        <v>2</v>
      </c>
      <c r="F3435">
        <v>2.2753171920776367</v>
      </c>
      <c r="G3435">
        <v>2.3019311428070068</v>
      </c>
      <c r="H3435">
        <v>1.0978585109114647E-2</v>
      </c>
      <c r="I3435">
        <v>86.220260022468608</v>
      </c>
      <c r="J3435">
        <v>1</v>
      </c>
      <c r="K3435" s="6" t="s">
        <v>4907</v>
      </c>
    </row>
    <row r="3436" spans="1:11" x14ac:dyDescent="0.3">
      <c r="A3436" s="5" t="str">
        <f t="shared" si="53"/>
        <v/>
      </c>
      <c r="B3436" t="s">
        <v>70</v>
      </c>
      <c r="C3436" t="s">
        <v>83</v>
      </c>
      <c r="D3436" s="8" t="s">
        <v>546</v>
      </c>
      <c r="E3436">
        <v>3</v>
      </c>
      <c r="F3436">
        <v>1.9975721836090088</v>
      </c>
      <c r="G3436">
        <v>2.0001037120819092</v>
      </c>
      <c r="H3436">
        <v>9.8921861499547958E-3</v>
      </c>
      <c r="I3436">
        <v>84.576891762761491</v>
      </c>
      <c r="J3436">
        <v>1</v>
      </c>
      <c r="K3436" s="6" t="s">
        <v>4908</v>
      </c>
    </row>
    <row r="3437" spans="1:11" x14ac:dyDescent="0.3">
      <c r="A3437" s="5" t="str">
        <f t="shared" si="53"/>
        <v/>
      </c>
      <c r="B3437" t="s">
        <v>70</v>
      </c>
      <c r="C3437" t="s">
        <v>83</v>
      </c>
      <c r="D3437" s="8" t="s">
        <v>546</v>
      </c>
      <c r="E3437">
        <v>4</v>
      </c>
      <c r="F3437">
        <v>1.760765552520752</v>
      </c>
      <c r="G3437">
        <v>1.7777360677719116</v>
      </c>
      <c r="H3437">
        <v>9.0035870671272278E-3</v>
      </c>
      <c r="I3437">
        <v>83.558753187905552</v>
      </c>
      <c r="J3437">
        <v>1</v>
      </c>
      <c r="K3437" s="6" t="s">
        <v>4909</v>
      </c>
    </row>
    <row r="3438" spans="1:11" x14ac:dyDescent="0.3">
      <c r="A3438" s="5" t="str">
        <f t="shared" si="53"/>
        <v/>
      </c>
      <c r="B3438" t="s">
        <v>70</v>
      </c>
      <c r="C3438" t="s">
        <v>83</v>
      </c>
      <c r="D3438" s="8" t="s">
        <v>546</v>
      </c>
      <c r="E3438">
        <v>5</v>
      </c>
      <c r="F3438">
        <v>1.5915658473968506</v>
      </c>
      <c r="G3438">
        <v>1.5861088037490845</v>
      </c>
      <c r="H3438">
        <v>8.0909132957458496E-3</v>
      </c>
      <c r="I3438">
        <v>81.651378752408164</v>
      </c>
      <c r="J3438">
        <v>1</v>
      </c>
      <c r="K3438" s="6" t="s">
        <v>4910</v>
      </c>
    </row>
    <row r="3439" spans="1:11" x14ac:dyDescent="0.3">
      <c r="A3439" s="5" t="str">
        <f t="shared" si="53"/>
        <v/>
      </c>
      <c r="B3439" t="s">
        <v>70</v>
      </c>
      <c r="C3439" t="s">
        <v>83</v>
      </c>
      <c r="D3439" s="8" t="s">
        <v>546</v>
      </c>
      <c r="E3439">
        <v>6</v>
      </c>
      <c r="F3439">
        <v>1.4596408605575562</v>
      </c>
      <c r="G3439">
        <v>1.4526659250259399</v>
      </c>
      <c r="H3439">
        <v>7.2331158444285393E-3</v>
      </c>
      <c r="I3439">
        <v>81.213781274876638</v>
      </c>
      <c r="J3439">
        <v>1</v>
      </c>
      <c r="K3439" s="6" t="s">
        <v>4911</v>
      </c>
    </row>
    <row r="3440" spans="1:11" x14ac:dyDescent="0.3">
      <c r="A3440" s="5" t="str">
        <f t="shared" si="53"/>
        <v/>
      </c>
      <c r="B3440" t="s">
        <v>70</v>
      </c>
      <c r="C3440" t="s">
        <v>83</v>
      </c>
      <c r="D3440" s="8" t="s">
        <v>546</v>
      </c>
      <c r="E3440">
        <v>7</v>
      </c>
      <c r="F3440">
        <v>1.388464093208313</v>
      </c>
      <c r="G3440">
        <v>1.3914904594421387</v>
      </c>
      <c r="H3440">
        <v>6.9740833714604378E-3</v>
      </c>
      <c r="I3440">
        <v>80.83810203925097</v>
      </c>
      <c r="J3440">
        <v>1</v>
      </c>
      <c r="K3440" s="6" t="s">
        <v>4912</v>
      </c>
    </row>
    <row r="3441" spans="1:11" x14ac:dyDescent="0.3">
      <c r="A3441" s="5" t="str">
        <f t="shared" si="53"/>
        <v/>
      </c>
      <c r="B3441" t="s">
        <v>70</v>
      </c>
      <c r="C3441" t="s">
        <v>83</v>
      </c>
      <c r="D3441" s="8" t="s">
        <v>546</v>
      </c>
      <c r="E3441">
        <v>8</v>
      </c>
      <c r="F3441">
        <v>1.3948297500610352</v>
      </c>
      <c r="G3441">
        <v>1.4095486402511597</v>
      </c>
      <c r="H3441">
        <v>7.6839160174131393E-3</v>
      </c>
      <c r="I3441">
        <v>80.214436229471517</v>
      </c>
      <c r="J3441">
        <v>1</v>
      </c>
      <c r="K3441" s="6" t="s">
        <v>4913</v>
      </c>
    </row>
    <row r="3442" spans="1:11" x14ac:dyDescent="0.3">
      <c r="A3442" s="5" t="str">
        <f t="shared" si="53"/>
        <v/>
      </c>
      <c r="B3442" t="s">
        <v>70</v>
      </c>
      <c r="C3442" t="s">
        <v>83</v>
      </c>
      <c r="D3442" s="8" t="s">
        <v>546</v>
      </c>
      <c r="E3442">
        <v>9</v>
      </c>
      <c r="F3442">
        <v>1.567182183265686</v>
      </c>
      <c r="G3442">
        <v>1.5651088953018188</v>
      </c>
      <c r="H3442">
        <v>9.3133924528956413E-3</v>
      </c>
      <c r="I3442">
        <v>82.311651704846795</v>
      </c>
      <c r="J3442">
        <v>1</v>
      </c>
      <c r="K3442" s="6" t="s">
        <v>4914</v>
      </c>
    </row>
    <row r="3443" spans="1:11" x14ac:dyDescent="0.3">
      <c r="A3443" s="5" t="str">
        <f t="shared" si="53"/>
        <v/>
      </c>
      <c r="B3443" t="s">
        <v>70</v>
      </c>
      <c r="C3443" t="s">
        <v>83</v>
      </c>
      <c r="D3443" s="8" t="s">
        <v>546</v>
      </c>
      <c r="E3443">
        <v>10</v>
      </c>
      <c r="F3443">
        <v>1.9193813800811768</v>
      </c>
      <c r="G3443">
        <v>1.9331225156784058</v>
      </c>
      <c r="H3443">
        <v>1.115347258746624E-2</v>
      </c>
      <c r="I3443">
        <v>88.574241850798188</v>
      </c>
      <c r="J3443">
        <v>1</v>
      </c>
      <c r="K3443" s="6" t="s">
        <v>4915</v>
      </c>
    </row>
    <row r="3444" spans="1:11" x14ac:dyDescent="0.3">
      <c r="A3444" s="5" t="str">
        <f t="shared" si="53"/>
        <v/>
      </c>
      <c r="B3444" t="s">
        <v>70</v>
      </c>
      <c r="C3444" t="s">
        <v>83</v>
      </c>
      <c r="D3444" s="8" t="s">
        <v>546</v>
      </c>
      <c r="E3444">
        <v>11</v>
      </c>
      <c r="F3444">
        <v>2.4521453380584717</v>
      </c>
      <c r="G3444">
        <v>2.4604754447937012</v>
      </c>
      <c r="H3444">
        <v>1.2690176256000996E-2</v>
      </c>
      <c r="I3444">
        <v>95.522732632842747</v>
      </c>
      <c r="J3444">
        <v>1</v>
      </c>
      <c r="K3444" s="6" t="s">
        <v>4916</v>
      </c>
    </row>
    <row r="3445" spans="1:11" x14ac:dyDescent="0.3">
      <c r="A3445" s="5" t="str">
        <f t="shared" si="53"/>
        <v/>
      </c>
      <c r="B3445" t="s">
        <v>70</v>
      </c>
      <c r="C3445" t="s">
        <v>83</v>
      </c>
      <c r="D3445" s="8" t="s">
        <v>546</v>
      </c>
      <c r="E3445">
        <v>12</v>
      </c>
      <c r="F3445">
        <v>3.0786023139953613</v>
      </c>
      <c r="G3445">
        <v>3.0544664859771729</v>
      </c>
      <c r="H3445">
        <v>1.3468676246702671E-2</v>
      </c>
      <c r="I3445">
        <v>101.65106377927854</v>
      </c>
      <c r="J3445">
        <v>1</v>
      </c>
      <c r="K3445" s="6" t="s">
        <v>4917</v>
      </c>
    </row>
    <row r="3446" spans="1:11" x14ac:dyDescent="0.3">
      <c r="A3446" s="5" t="str">
        <f t="shared" si="53"/>
        <v/>
      </c>
      <c r="B3446" t="s">
        <v>70</v>
      </c>
      <c r="C3446" t="s">
        <v>83</v>
      </c>
      <c r="D3446" s="8" t="s">
        <v>546</v>
      </c>
      <c r="E3446">
        <v>13</v>
      </c>
      <c r="F3446">
        <v>3.6968452930450439</v>
      </c>
      <c r="G3446">
        <v>3.6155400276184082</v>
      </c>
      <c r="H3446">
        <v>1.250857301056385E-2</v>
      </c>
      <c r="I3446">
        <v>106.16654103094262</v>
      </c>
      <c r="J3446">
        <v>1</v>
      </c>
      <c r="K3446" s="6" t="s">
        <v>4918</v>
      </c>
    </row>
    <row r="3447" spans="1:11" x14ac:dyDescent="0.3">
      <c r="A3447" s="5" t="str">
        <f t="shared" si="53"/>
        <v/>
      </c>
      <c r="B3447" t="s">
        <v>70</v>
      </c>
      <c r="C3447" t="s">
        <v>83</v>
      </c>
      <c r="D3447" s="8" t="s">
        <v>546</v>
      </c>
      <c r="E3447">
        <v>14</v>
      </c>
      <c r="F3447">
        <v>4.1464953422546387</v>
      </c>
      <c r="G3447">
        <v>4.1360340118408203</v>
      </c>
      <c r="H3447">
        <v>6.6858283244073391E-3</v>
      </c>
      <c r="I3447">
        <v>108.45316630605558</v>
      </c>
      <c r="J3447">
        <v>1</v>
      </c>
      <c r="K3447" s="6" t="s">
        <v>4919</v>
      </c>
    </row>
    <row r="3448" spans="1:11" x14ac:dyDescent="0.3">
      <c r="A3448" s="5" t="str">
        <f t="shared" si="53"/>
        <v/>
      </c>
      <c r="B3448" t="s">
        <v>70</v>
      </c>
      <c r="C3448" t="s">
        <v>83</v>
      </c>
      <c r="D3448" s="8" t="s">
        <v>546</v>
      </c>
      <c r="E3448">
        <v>15</v>
      </c>
      <c r="F3448">
        <v>4.5135769844055176</v>
      </c>
      <c r="G3448">
        <v>4.5240383148193359</v>
      </c>
      <c r="H3448">
        <v>6.6858283244073391E-3</v>
      </c>
      <c r="I3448">
        <v>109.82081602476559</v>
      </c>
      <c r="J3448">
        <v>1</v>
      </c>
      <c r="K3448" s="6" t="s">
        <v>4920</v>
      </c>
    </row>
    <row r="3449" spans="1:11" x14ac:dyDescent="0.3">
      <c r="A3449" s="5" t="str">
        <f t="shared" si="53"/>
        <v/>
      </c>
      <c r="B3449" t="s">
        <v>70</v>
      </c>
      <c r="C3449" t="s">
        <v>83</v>
      </c>
      <c r="D3449" s="8" t="s">
        <v>546</v>
      </c>
      <c r="E3449">
        <v>16</v>
      </c>
      <c r="F3449">
        <v>4.783714771270752</v>
      </c>
      <c r="G3449">
        <v>4.7451419830322266</v>
      </c>
      <c r="H3449">
        <v>1.2669888325035572E-2</v>
      </c>
      <c r="I3449">
        <v>110.1724647036678</v>
      </c>
      <c r="J3449">
        <v>1</v>
      </c>
      <c r="K3449" s="6" t="s">
        <v>4921</v>
      </c>
    </row>
    <row r="3450" spans="1:11" x14ac:dyDescent="0.3">
      <c r="A3450" s="5" t="str">
        <f t="shared" si="53"/>
        <v/>
      </c>
      <c r="B3450" t="s">
        <v>70</v>
      </c>
      <c r="C3450" t="s">
        <v>83</v>
      </c>
      <c r="D3450" s="8" t="s">
        <v>546</v>
      </c>
      <c r="E3450">
        <v>17</v>
      </c>
      <c r="F3450">
        <v>4.9614191055297852</v>
      </c>
      <c r="G3450">
        <v>4.5362386703491211</v>
      </c>
      <c r="H3450">
        <v>1.4108634553849697E-2</v>
      </c>
      <c r="I3450">
        <v>109.79313319389838</v>
      </c>
      <c r="J3450">
        <v>0.5</v>
      </c>
      <c r="K3450" s="6" t="s">
        <v>4922</v>
      </c>
    </row>
    <row r="3451" spans="1:11" x14ac:dyDescent="0.3">
      <c r="A3451" s="5" t="str">
        <f t="shared" si="53"/>
        <v/>
      </c>
      <c r="B3451" t="s">
        <v>70</v>
      </c>
      <c r="C3451" t="s">
        <v>83</v>
      </c>
      <c r="D3451" s="8" t="s">
        <v>546</v>
      </c>
      <c r="E3451">
        <v>18</v>
      </c>
      <c r="F3451">
        <v>5.0271787643432617</v>
      </c>
      <c r="G3451">
        <v>3.6856603622436523</v>
      </c>
      <c r="H3451">
        <v>1.5455786138772964E-2</v>
      </c>
      <c r="I3451">
        <v>108.52455284329486</v>
      </c>
      <c r="J3451">
        <v>1</v>
      </c>
      <c r="K3451" s="6" t="s">
        <v>4923</v>
      </c>
    </row>
    <row r="3452" spans="1:11" x14ac:dyDescent="0.3">
      <c r="A3452" s="5" t="str">
        <f t="shared" si="53"/>
        <v/>
      </c>
      <c r="B3452" t="s">
        <v>70</v>
      </c>
      <c r="C3452" t="s">
        <v>83</v>
      </c>
      <c r="D3452" s="8" t="s">
        <v>546</v>
      </c>
      <c r="E3452">
        <v>19</v>
      </c>
      <c r="F3452">
        <v>4.8729162216186523</v>
      </c>
      <c r="G3452">
        <v>4.1323180198669434</v>
      </c>
      <c r="H3452">
        <v>1.5065815299749374E-2</v>
      </c>
      <c r="I3452">
        <v>105.43126287338801</v>
      </c>
      <c r="J3452">
        <v>1</v>
      </c>
      <c r="K3452" s="6" t="s">
        <v>4924</v>
      </c>
    </row>
    <row r="3453" spans="1:11" x14ac:dyDescent="0.3">
      <c r="A3453" s="5" t="str">
        <f t="shared" si="53"/>
        <v/>
      </c>
      <c r="B3453" t="s">
        <v>70</v>
      </c>
      <c r="C3453" t="s">
        <v>83</v>
      </c>
      <c r="D3453" s="8" t="s">
        <v>546</v>
      </c>
      <c r="E3453">
        <v>20</v>
      </c>
      <c r="F3453">
        <v>4.6096687316894531</v>
      </c>
      <c r="G3453">
        <v>4.0852913856506348</v>
      </c>
      <c r="H3453">
        <v>1.4788075350224972E-2</v>
      </c>
      <c r="I3453">
        <v>100.96444459176588</v>
      </c>
      <c r="J3453">
        <v>1</v>
      </c>
      <c r="K3453" s="6" t="s">
        <v>4925</v>
      </c>
    </row>
    <row r="3454" spans="1:11" x14ac:dyDescent="0.3">
      <c r="A3454" s="5" t="str">
        <f t="shared" si="53"/>
        <v/>
      </c>
      <c r="B3454" t="s">
        <v>70</v>
      </c>
      <c r="C3454" t="s">
        <v>83</v>
      </c>
      <c r="D3454" s="8" t="s">
        <v>546</v>
      </c>
      <c r="E3454">
        <v>21</v>
      </c>
      <c r="F3454">
        <v>4.3060421943664551</v>
      </c>
      <c r="G3454">
        <v>4.3304767608642578</v>
      </c>
      <c r="H3454">
        <v>1.4065960422158241E-2</v>
      </c>
      <c r="I3454">
        <v>94.89313619228632</v>
      </c>
      <c r="J3454">
        <v>0.5</v>
      </c>
      <c r="K3454" s="6" t="s">
        <v>4926</v>
      </c>
    </row>
    <row r="3455" spans="1:11" x14ac:dyDescent="0.3">
      <c r="A3455" s="5" t="str">
        <f t="shared" si="53"/>
        <v/>
      </c>
      <c r="B3455" t="s">
        <v>70</v>
      </c>
      <c r="C3455" t="s">
        <v>83</v>
      </c>
      <c r="D3455" s="8" t="s">
        <v>546</v>
      </c>
      <c r="E3455">
        <v>22</v>
      </c>
      <c r="F3455">
        <v>3.8898706436157227</v>
      </c>
      <c r="G3455">
        <v>4.2525744438171387</v>
      </c>
      <c r="H3455">
        <v>1.3681923970580101E-2</v>
      </c>
      <c r="I3455">
        <v>92.183885466616601</v>
      </c>
      <c r="J3455">
        <v>1</v>
      </c>
      <c r="K3455" s="6" t="s">
        <v>4927</v>
      </c>
    </row>
    <row r="3456" spans="1:11" x14ac:dyDescent="0.3">
      <c r="A3456" s="5" t="str">
        <f t="shared" si="53"/>
        <v/>
      </c>
      <c r="B3456" t="s">
        <v>70</v>
      </c>
      <c r="C3456" t="s">
        <v>83</v>
      </c>
      <c r="D3456" s="8" t="s">
        <v>546</v>
      </c>
      <c r="E3456">
        <v>23</v>
      </c>
      <c r="F3456">
        <v>3.4267964363098145</v>
      </c>
      <c r="G3456">
        <v>3.6476924419403076</v>
      </c>
      <c r="H3456">
        <v>1.3218897394835949E-2</v>
      </c>
      <c r="I3456">
        <v>89.966856946996771</v>
      </c>
      <c r="J3456">
        <v>1</v>
      </c>
      <c r="K3456" s="6" t="s">
        <v>4928</v>
      </c>
    </row>
    <row r="3457" spans="1:11" x14ac:dyDescent="0.3">
      <c r="A3457" s="5" t="str">
        <f t="shared" si="53"/>
        <v/>
      </c>
      <c r="B3457" t="s">
        <v>70</v>
      </c>
      <c r="C3457" t="s">
        <v>83</v>
      </c>
      <c r="D3457" s="8" t="s">
        <v>546</v>
      </c>
      <c r="E3457">
        <v>24</v>
      </c>
      <c r="F3457">
        <v>2.9825766086578369</v>
      </c>
      <c r="G3457">
        <v>3.1187481880187988</v>
      </c>
      <c r="H3457">
        <v>1.2540306895971298E-2</v>
      </c>
      <c r="I3457">
        <v>87.34645599468341</v>
      </c>
      <c r="J3457">
        <v>1</v>
      </c>
      <c r="K3457" s="6" t="s">
        <v>4929</v>
      </c>
    </row>
    <row r="3458" spans="1:11" x14ac:dyDescent="0.3">
      <c r="A3458" s="5" t="str">
        <f t="shared" ref="A3458:A3521" si="54">IF(AND(category = B3458, subcategory=C3458, reportdate = D3458), E3458, "")</f>
        <v/>
      </c>
      <c r="B3458" t="s">
        <v>70</v>
      </c>
      <c r="C3458" t="s">
        <v>84</v>
      </c>
      <c r="D3458" s="8" t="s">
        <v>547</v>
      </c>
      <c r="E3458">
        <v>1</v>
      </c>
      <c r="F3458">
        <v>0.9049144983291626</v>
      </c>
      <c r="G3458">
        <v>0.91767525672912598</v>
      </c>
      <c r="H3458">
        <v>7.3740188963711262E-3</v>
      </c>
      <c r="I3458">
        <v>73.070026212304413</v>
      </c>
      <c r="K3458" s="6" t="s">
        <v>4930</v>
      </c>
    </row>
    <row r="3459" spans="1:11" x14ac:dyDescent="0.3">
      <c r="A3459" s="5" t="str">
        <f t="shared" si="54"/>
        <v/>
      </c>
      <c r="B3459" t="s">
        <v>70</v>
      </c>
      <c r="C3459" t="s">
        <v>84</v>
      </c>
      <c r="D3459" s="8" t="s">
        <v>548</v>
      </c>
      <c r="E3459">
        <v>1</v>
      </c>
      <c r="F3459">
        <v>0.83170610666275024</v>
      </c>
      <c r="G3459">
        <v>0.82427835464477539</v>
      </c>
      <c r="H3459">
        <v>7.1176714263856411E-3</v>
      </c>
      <c r="I3459">
        <v>70.920592821229533</v>
      </c>
      <c r="K3459" s="6" t="s">
        <v>4931</v>
      </c>
    </row>
    <row r="3460" spans="1:11" x14ac:dyDescent="0.3">
      <c r="A3460" s="5" t="str">
        <f t="shared" si="54"/>
        <v/>
      </c>
      <c r="B3460" t="s">
        <v>70</v>
      </c>
      <c r="C3460" t="s">
        <v>84</v>
      </c>
      <c r="D3460" s="8" t="s">
        <v>549</v>
      </c>
      <c r="E3460">
        <v>2</v>
      </c>
      <c r="F3460">
        <v>0.7706494927406311</v>
      </c>
      <c r="G3460">
        <v>0.77901577949523926</v>
      </c>
      <c r="H3460">
        <v>6.7185433581471443E-3</v>
      </c>
      <c r="I3460">
        <v>72.58084229788264</v>
      </c>
      <c r="K3460" s="6" t="s">
        <v>4932</v>
      </c>
    </row>
    <row r="3461" spans="1:11" x14ac:dyDescent="0.3">
      <c r="A3461" s="5" t="str">
        <f t="shared" si="54"/>
        <v/>
      </c>
      <c r="B3461" t="s">
        <v>70</v>
      </c>
      <c r="C3461" t="s">
        <v>84</v>
      </c>
      <c r="D3461" s="8" t="s">
        <v>550</v>
      </c>
      <c r="E3461">
        <v>2</v>
      </c>
      <c r="F3461">
        <v>0.69985324144363403</v>
      </c>
      <c r="G3461">
        <v>0.69494998455047607</v>
      </c>
      <c r="H3461">
        <v>6.4599476754665375E-3</v>
      </c>
      <c r="I3461">
        <v>69.662155615291482</v>
      </c>
      <c r="K3461" s="6" t="s">
        <v>4933</v>
      </c>
    </row>
    <row r="3462" spans="1:11" x14ac:dyDescent="0.3">
      <c r="A3462" s="5" t="str">
        <f t="shared" si="54"/>
        <v/>
      </c>
      <c r="B3462" t="s">
        <v>70</v>
      </c>
      <c r="C3462" t="s">
        <v>84</v>
      </c>
      <c r="D3462" s="8" t="s">
        <v>551</v>
      </c>
      <c r="E3462">
        <v>3</v>
      </c>
      <c r="F3462">
        <v>0.67025238275527954</v>
      </c>
      <c r="G3462">
        <v>0.68362098932266235</v>
      </c>
      <c r="H3462">
        <v>5.9993211179971695E-3</v>
      </c>
      <c r="I3462">
        <v>72.014447144063993</v>
      </c>
      <c r="K3462" s="6" t="s">
        <v>4934</v>
      </c>
    </row>
    <row r="3463" spans="1:11" x14ac:dyDescent="0.3">
      <c r="A3463" s="5" t="str">
        <f t="shared" si="54"/>
        <v/>
      </c>
      <c r="B3463" t="s">
        <v>70</v>
      </c>
      <c r="C3463" t="s">
        <v>84</v>
      </c>
      <c r="D3463" s="8" t="s">
        <v>552</v>
      </c>
      <c r="E3463">
        <v>3</v>
      </c>
      <c r="F3463">
        <v>0.61758476495742798</v>
      </c>
      <c r="G3463">
        <v>0.60674583911895752</v>
      </c>
      <c r="H3463">
        <v>5.7485061697661877E-3</v>
      </c>
      <c r="I3463">
        <v>68.691449731882415</v>
      </c>
      <c r="K3463" s="6" t="s">
        <v>4935</v>
      </c>
    </row>
    <row r="3464" spans="1:11" x14ac:dyDescent="0.3">
      <c r="A3464" s="5" t="str">
        <f t="shared" si="54"/>
        <v/>
      </c>
      <c r="B3464" t="s">
        <v>70</v>
      </c>
      <c r="C3464" t="s">
        <v>84</v>
      </c>
      <c r="D3464" s="8" t="s">
        <v>553</v>
      </c>
      <c r="E3464">
        <v>4</v>
      </c>
      <c r="F3464">
        <v>0.59939348697662354</v>
      </c>
      <c r="G3464">
        <v>0.61319130659103394</v>
      </c>
      <c r="H3464">
        <v>5.2894107066094875E-3</v>
      </c>
      <c r="I3464">
        <v>71.146270585912561</v>
      </c>
      <c r="K3464" s="6" t="s">
        <v>4936</v>
      </c>
    </row>
    <row r="3465" spans="1:11" x14ac:dyDescent="0.3">
      <c r="A3465" s="5" t="str">
        <f t="shared" si="54"/>
        <v/>
      </c>
      <c r="B3465" t="s">
        <v>70</v>
      </c>
      <c r="C3465" t="s">
        <v>84</v>
      </c>
      <c r="D3465" s="8" t="s">
        <v>554</v>
      </c>
      <c r="E3465">
        <v>4</v>
      </c>
      <c r="F3465">
        <v>0.55793637037277222</v>
      </c>
      <c r="G3465">
        <v>0.55172491073608398</v>
      </c>
      <c r="H3465">
        <v>5.0225956365466118E-3</v>
      </c>
      <c r="I3465">
        <v>68.040985258929112</v>
      </c>
      <c r="K3465" s="6" t="s">
        <v>4937</v>
      </c>
    </row>
    <row r="3466" spans="1:11" x14ac:dyDescent="0.3">
      <c r="A3466" s="5" t="str">
        <f t="shared" si="54"/>
        <v/>
      </c>
      <c r="B3466" t="s">
        <v>70</v>
      </c>
      <c r="C3466" t="s">
        <v>84</v>
      </c>
      <c r="D3466" s="8" t="s">
        <v>554</v>
      </c>
      <c r="E3466">
        <v>5</v>
      </c>
      <c r="F3466">
        <v>0.51806122064590454</v>
      </c>
      <c r="G3466">
        <v>0.51715534925460815</v>
      </c>
      <c r="H3466">
        <v>4.3761134147644043E-3</v>
      </c>
      <c r="I3466">
        <v>67.731617597780172</v>
      </c>
      <c r="K3466" s="6" t="s">
        <v>4938</v>
      </c>
    </row>
    <row r="3467" spans="1:11" x14ac:dyDescent="0.3">
      <c r="A3467" s="5" t="str">
        <f t="shared" si="54"/>
        <v/>
      </c>
      <c r="B3467" t="s">
        <v>70</v>
      </c>
      <c r="C3467" t="s">
        <v>84</v>
      </c>
      <c r="D3467" s="8" t="s">
        <v>555</v>
      </c>
      <c r="E3467">
        <v>5</v>
      </c>
      <c r="F3467">
        <v>0.55804949998855591</v>
      </c>
      <c r="G3467">
        <v>0.56385195255279541</v>
      </c>
      <c r="H3467">
        <v>4.602829460054636E-3</v>
      </c>
      <c r="I3467">
        <v>70.357382839781963</v>
      </c>
      <c r="K3467" s="6" t="s">
        <v>4939</v>
      </c>
    </row>
    <row r="3468" spans="1:11" x14ac:dyDescent="0.3">
      <c r="A3468" s="5" t="str">
        <f t="shared" si="54"/>
        <v/>
      </c>
      <c r="B3468" t="s">
        <v>70</v>
      </c>
      <c r="C3468" t="s">
        <v>84</v>
      </c>
      <c r="D3468" s="8" t="s">
        <v>556</v>
      </c>
      <c r="E3468">
        <v>6</v>
      </c>
      <c r="F3468">
        <v>0.49884325265884399</v>
      </c>
      <c r="G3468">
        <v>0.50136059522628784</v>
      </c>
      <c r="H3468">
        <v>3.6931834183633327E-3</v>
      </c>
      <c r="I3468">
        <v>67.363701910182854</v>
      </c>
      <c r="K3468" s="6" t="s">
        <v>4940</v>
      </c>
    </row>
    <row r="3469" spans="1:11" x14ac:dyDescent="0.3">
      <c r="A3469" s="5" t="str">
        <f t="shared" si="54"/>
        <v/>
      </c>
      <c r="B3469" t="s">
        <v>70</v>
      </c>
      <c r="C3469" t="s">
        <v>84</v>
      </c>
      <c r="D3469" s="8" t="s">
        <v>557</v>
      </c>
      <c r="E3469">
        <v>6</v>
      </c>
      <c r="F3469">
        <v>0.53657478094100952</v>
      </c>
      <c r="G3469">
        <v>0.53866136074066162</v>
      </c>
      <c r="H3469">
        <v>3.9146384224295616E-3</v>
      </c>
      <c r="I3469">
        <v>69.677983801587132</v>
      </c>
      <c r="K3469" s="6" t="s">
        <v>4941</v>
      </c>
    </row>
    <row r="3470" spans="1:11" x14ac:dyDescent="0.3">
      <c r="A3470" s="5" t="str">
        <f t="shared" si="54"/>
        <v/>
      </c>
      <c r="B3470" t="s">
        <v>70</v>
      </c>
      <c r="C3470" t="s">
        <v>84</v>
      </c>
      <c r="D3470" s="8" t="s">
        <v>558</v>
      </c>
      <c r="E3470">
        <v>7</v>
      </c>
      <c r="F3470">
        <v>0.49886757135391235</v>
      </c>
      <c r="G3470">
        <v>0.49563664197921753</v>
      </c>
      <c r="H3470">
        <v>3.3332279417663813E-3</v>
      </c>
      <c r="I3470">
        <v>67.287744493250884</v>
      </c>
      <c r="K3470" s="6" t="s">
        <v>4942</v>
      </c>
    </row>
    <row r="3471" spans="1:11" x14ac:dyDescent="0.3">
      <c r="A3471" s="5" t="str">
        <f t="shared" si="54"/>
        <v/>
      </c>
      <c r="B3471" t="s">
        <v>70</v>
      </c>
      <c r="C3471" t="s">
        <v>84</v>
      </c>
      <c r="D3471" s="8" t="s">
        <v>559</v>
      </c>
      <c r="E3471">
        <v>7</v>
      </c>
      <c r="F3471">
        <v>0.52503538131713867</v>
      </c>
      <c r="G3471">
        <v>0.52575176954269409</v>
      </c>
      <c r="H3471">
        <v>3.5318313166499138E-3</v>
      </c>
      <c r="I3471">
        <v>69.406890813478995</v>
      </c>
      <c r="K3471" s="6" t="s">
        <v>4943</v>
      </c>
    </row>
    <row r="3472" spans="1:11" x14ac:dyDescent="0.3">
      <c r="A3472" s="5" t="str">
        <f t="shared" si="54"/>
        <v/>
      </c>
      <c r="B3472" t="s">
        <v>70</v>
      </c>
      <c r="C3472" t="s">
        <v>84</v>
      </c>
      <c r="D3472" s="8" t="s">
        <v>560</v>
      </c>
      <c r="E3472">
        <v>8</v>
      </c>
      <c r="F3472">
        <v>0.487714022397995</v>
      </c>
      <c r="G3472">
        <v>0.48312893509864807</v>
      </c>
      <c r="H3472">
        <v>3.5855118185281754E-3</v>
      </c>
      <c r="I3472">
        <v>67.66404291771309</v>
      </c>
      <c r="K3472" s="6" t="s">
        <v>4944</v>
      </c>
    </row>
    <row r="3473" spans="1:11" x14ac:dyDescent="0.3">
      <c r="A3473" s="5" t="str">
        <f t="shared" si="54"/>
        <v/>
      </c>
      <c r="B3473" t="s">
        <v>70</v>
      </c>
      <c r="C3473" t="s">
        <v>84</v>
      </c>
      <c r="D3473" s="8" t="s">
        <v>561</v>
      </c>
      <c r="E3473">
        <v>8</v>
      </c>
      <c r="F3473">
        <v>0.51422417163848877</v>
      </c>
      <c r="G3473">
        <v>0.51669454574584961</v>
      </c>
      <c r="H3473">
        <v>3.7434515543282032E-3</v>
      </c>
      <c r="I3473">
        <v>69.775631990158686</v>
      </c>
      <c r="K3473" s="6" t="s">
        <v>4945</v>
      </c>
    </row>
    <row r="3474" spans="1:11" x14ac:dyDescent="0.3">
      <c r="A3474" s="5" t="str">
        <f t="shared" si="54"/>
        <v/>
      </c>
      <c r="B3474" t="s">
        <v>70</v>
      </c>
      <c r="C3474" t="s">
        <v>84</v>
      </c>
      <c r="D3474" s="8" t="s">
        <v>561</v>
      </c>
      <c r="E3474">
        <v>9</v>
      </c>
      <c r="F3474">
        <v>0.47482731938362122</v>
      </c>
      <c r="G3474">
        <v>0.48792868852615356</v>
      </c>
      <c r="H3474">
        <v>4.4164727441966534E-3</v>
      </c>
      <c r="I3474">
        <v>72.130747223409529</v>
      </c>
      <c r="K3474" s="6" t="s">
        <v>4946</v>
      </c>
    </row>
    <row r="3475" spans="1:11" x14ac:dyDescent="0.3">
      <c r="A3475" s="5" t="str">
        <f t="shared" si="54"/>
        <v/>
      </c>
      <c r="B3475" t="s">
        <v>70</v>
      </c>
      <c r="C3475" t="s">
        <v>84</v>
      </c>
      <c r="D3475" s="8" t="s">
        <v>562</v>
      </c>
      <c r="E3475">
        <v>9</v>
      </c>
      <c r="F3475">
        <v>0.44378551840782166</v>
      </c>
      <c r="G3475">
        <v>0.43632015585899353</v>
      </c>
      <c r="H3475">
        <v>4.2405379936099052E-3</v>
      </c>
      <c r="I3475">
        <v>69.512026771493339</v>
      </c>
      <c r="K3475" s="6" t="s">
        <v>4947</v>
      </c>
    </row>
    <row r="3476" spans="1:11" x14ac:dyDescent="0.3">
      <c r="A3476" s="5" t="str">
        <f t="shared" si="54"/>
        <v/>
      </c>
      <c r="B3476" t="s">
        <v>70</v>
      </c>
      <c r="C3476" t="s">
        <v>84</v>
      </c>
      <c r="D3476" s="8" t="s">
        <v>562</v>
      </c>
      <c r="E3476">
        <v>10</v>
      </c>
      <c r="F3476">
        <v>0.36659884452819824</v>
      </c>
      <c r="G3476">
        <v>0.36063626408576965</v>
      </c>
      <c r="H3476">
        <v>4.9305628053843975E-3</v>
      </c>
      <c r="I3476">
        <v>72.688392038947342</v>
      </c>
      <c r="K3476" s="6" t="s">
        <v>4948</v>
      </c>
    </row>
    <row r="3477" spans="1:11" x14ac:dyDescent="0.3">
      <c r="A3477" s="5" t="str">
        <f t="shared" si="54"/>
        <v/>
      </c>
      <c r="B3477" t="s">
        <v>70</v>
      </c>
      <c r="C3477" t="s">
        <v>84</v>
      </c>
      <c r="D3477" s="8" t="s">
        <v>563</v>
      </c>
      <c r="E3477">
        <v>10</v>
      </c>
      <c r="F3477">
        <v>0.43452414870262146</v>
      </c>
      <c r="G3477">
        <v>0.44598165154457092</v>
      </c>
      <c r="H3477">
        <v>5.1519344560801983E-3</v>
      </c>
      <c r="I3477">
        <v>76.104085873627426</v>
      </c>
      <c r="K3477" s="6" t="s">
        <v>4949</v>
      </c>
    </row>
    <row r="3478" spans="1:11" x14ac:dyDescent="0.3">
      <c r="A3478" s="5" t="str">
        <f t="shared" si="54"/>
        <v/>
      </c>
      <c r="B3478" t="s">
        <v>70</v>
      </c>
      <c r="C3478" t="s">
        <v>84</v>
      </c>
      <c r="D3478" s="8" t="s">
        <v>564</v>
      </c>
      <c r="E3478">
        <v>11</v>
      </c>
      <c r="F3478">
        <v>0.33754384517669678</v>
      </c>
      <c r="G3478">
        <v>0.33619236946105957</v>
      </c>
      <c r="H3478">
        <v>5.7406388223171234E-3</v>
      </c>
      <c r="I3478">
        <v>77.262312220632964</v>
      </c>
      <c r="K3478" s="6" t="s">
        <v>4950</v>
      </c>
    </row>
    <row r="3479" spans="1:11" x14ac:dyDescent="0.3">
      <c r="A3479" s="5" t="str">
        <f t="shared" si="54"/>
        <v/>
      </c>
      <c r="B3479" t="s">
        <v>70</v>
      </c>
      <c r="C3479" t="s">
        <v>84</v>
      </c>
      <c r="D3479" s="8" t="s">
        <v>565</v>
      </c>
      <c r="E3479">
        <v>11</v>
      </c>
      <c r="F3479">
        <v>0.43752416968345642</v>
      </c>
      <c r="G3479">
        <v>0.44897139072418213</v>
      </c>
      <c r="H3479">
        <v>5.9175426140427589E-3</v>
      </c>
      <c r="I3479">
        <v>80.378054393013898</v>
      </c>
      <c r="K3479" s="6" t="s">
        <v>4951</v>
      </c>
    </row>
    <row r="3480" spans="1:11" x14ac:dyDescent="0.3">
      <c r="A3480" s="5" t="str">
        <f t="shared" si="54"/>
        <v/>
      </c>
      <c r="B3480" t="s">
        <v>70</v>
      </c>
      <c r="C3480" t="s">
        <v>84</v>
      </c>
      <c r="D3480" s="8" t="s">
        <v>566</v>
      </c>
      <c r="E3480">
        <v>12</v>
      </c>
      <c r="F3480">
        <v>0.35811355710029602</v>
      </c>
      <c r="G3480">
        <v>0.36359322071075439</v>
      </c>
      <c r="H3480">
        <v>6.666181143373251E-3</v>
      </c>
      <c r="I3480">
        <v>81.618497989269144</v>
      </c>
      <c r="K3480" s="6" t="s">
        <v>4952</v>
      </c>
    </row>
    <row r="3481" spans="1:11" x14ac:dyDescent="0.3">
      <c r="A3481" s="5" t="str">
        <f t="shared" si="54"/>
        <v/>
      </c>
      <c r="B3481" t="s">
        <v>70</v>
      </c>
      <c r="C3481" t="s">
        <v>84</v>
      </c>
      <c r="D3481" s="8" t="s">
        <v>567</v>
      </c>
      <c r="E3481">
        <v>12</v>
      </c>
      <c r="F3481">
        <v>0.51494061946868896</v>
      </c>
      <c r="G3481">
        <v>0.52204811573028564</v>
      </c>
      <c r="H3481">
        <v>6.8504214286804199E-3</v>
      </c>
      <c r="I3481">
        <v>84.387608020128766</v>
      </c>
      <c r="K3481" s="6" t="s">
        <v>4953</v>
      </c>
    </row>
    <row r="3482" spans="1:11" x14ac:dyDescent="0.3">
      <c r="A3482" s="5" t="str">
        <f t="shared" si="54"/>
        <v/>
      </c>
      <c r="B3482" t="s">
        <v>70</v>
      </c>
      <c r="C3482" t="s">
        <v>84</v>
      </c>
      <c r="D3482" s="8" t="s">
        <v>568</v>
      </c>
      <c r="E3482">
        <v>13</v>
      </c>
      <c r="F3482">
        <v>0.45004692673683167</v>
      </c>
      <c r="G3482">
        <v>0.46700036525726318</v>
      </c>
      <c r="H3482">
        <v>7.6112719252705574E-3</v>
      </c>
      <c r="I3482">
        <v>84.508126445066225</v>
      </c>
      <c r="K3482" s="6" t="s">
        <v>4954</v>
      </c>
    </row>
    <row r="3483" spans="1:11" x14ac:dyDescent="0.3">
      <c r="A3483" s="5" t="str">
        <f t="shared" si="54"/>
        <v/>
      </c>
      <c r="B3483" t="s">
        <v>70</v>
      </c>
      <c r="C3483" t="s">
        <v>84</v>
      </c>
      <c r="D3483" s="8" t="s">
        <v>569</v>
      </c>
      <c r="E3483">
        <v>13</v>
      </c>
      <c r="F3483">
        <v>0.67262947559356689</v>
      </c>
      <c r="G3483">
        <v>0.69597530364990234</v>
      </c>
      <c r="H3483">
        <v>7.5566661544144154E-3</v>
      </c>
      <c r="I3483">
        <v>86.851001471968146</v>
      </c>
      <c r="K3483" s="6" t="s">
        <v>4955</v>
      </c>
    </row>
    <row r="3484" spans="1:11" x14ac:dyDescent="0.3">
      <c r="A3484" s="5" t="str">
        <f t="shared" si="54"/>
        <v/>
      </c>
      <c r="B3484" t="s">
        <v>70</v>
      </c>
      <c r="C3484" t="s">
        <v>84</v>
      </c>
      <c r="D3484" s="8" t="s">
        <v>569</v>
      </c>
      <c r="E3484">
        <v>14</v>
      </c>
      <c r="F3484">
        <v>0.87619763612747192</v>
      </c>
      <c r="G3484">
        <v>0.89883679151535034</v>
      </c>
      <c r="H3484">
        <v>7.4908076785504818E-3</v>
      </c>
      <c r="I3484">
        <v>89.317937022785117</v>
      </c>
      <c r="K3484" s="6" t="s">
        <v>4956</v>
      </c>
    </row>
    <row r="3485" spans="1:11" x14ac:dyDescent="0.3">
      <c r="A3485" s="5" t="str">
        <f t="shared" si="54"/>
        <v/>
      </c>
      <c r="B3485" t="s">
        <v>70</v>
      </c>
      <c r="C3485" t="s">
        <v>84</v>
      </c>
      <c r="D3485" s="8" t="s">
        <v>570</v>
      </c>
      <c r="E3485">
        <v>14</v>
      </c>
      <c r="F3485">
        <v>0.60266232490539551</v>
      </c>
      <c r="G3485">
        <v>0.62134760618209839</v>
      </c>
      <c r="H3485">
        <v>8.3998190239071846E-3</v>
      </c>
      <c r="I3485">
        <v>86.721261359791512</v>
      </c>
      <c r="K3485" s="6" t="s">
        <v>4957</v>
      </c>
    </row>
    <row r="3486" spans="1:11" x14ac:dyDescent="0.3">
      <c r="A3486" s="5" t="str">
        <f t="shared" si="54"/>
        <v/>
      </c>
      <c r="B3486" t="s">
        <v>70</v>
      </c>
      <c r="C3486" t="s">
        <v>84</v>
      </c>
      <c r="D3486" s="8" t="s">
        <v>571</v>
      </c>
      <c r="E3486">
        <v>15</v>
      </c>
      <c r="F3486">
        <v>1.0987478494644165</v>
      </c>
      <c r="G3486">
        <v>1.0900876522064209</v>
      </c>
      <c r="H3486">
        <v>4.1906083934009075E-3</v>
      </c>
      <c r="I3486">
        <v>91.138210403712804</v>
      </c>
      <c r="K3486" s="6" t="s">
        <v>4958</v>
      </c>
    </row>
    <row r="3487" spans="1:11" x14ac:dyDescent="0.3">
      <c r="A3487" s="5" t="str">
        <f t="shared" si="54"/>
        <v/>
      </c>
      <c r="B3487" t="s">
        <v>70</v>
      </c>
      <c r="C3487" t="s">
        <v>84</v>
      </c>
      <c r="D3487" s="8" t="s">
        <v>572</v>
      </c>
      <c r="E3487">
        <v>15</v>
      </c>
      <c r="F3487">
        <v>0.77541196346282959</v>
      </c>
      <c r="G3487">
        <v>0.79281038045883179</v>
      </c>
      <c r="H3487">
        <v>8.7008187547326088E-3</v>
      </c>
      <c r="I3487">
        <v>87.719236361690832</v>
      </c>
      <c r="K3487" s="6" t="s">
        <v>4959</v>
      </c>
    </row>
    <row r="3488" spans="1:11" x14ac:dyDescent="0.3">
      <c r="A3488" s="5" t="str">
        <f t="shared" si="54"/>
        <v/>
      </c>
      <c r="B3488" t="s">
        <v>70</v>
      </c>
      <c r="C3488" t="s">
        <v>84</v>
      </c>
      <c r="D3488" s="8" t="s">
        <v>572</v>
      </c>
      <c r="E3488">
        <v>16</v>
      </c>
      <c r="F3488">
        <v>0.99932318925857544</v>
      </c>
      <c r="G3488">
        <v>1.0081095695495605</v>
      </c>
      <c r="H3488">
        <v>8.1349508836865425E-3</v>
      </c>
      <c r="I3488">
        <v>88.462667165606518</v>
      </c>
      <c r="K3488" s="6" t="s">
        <v>4960</v>
      </c>
    </row>
    <row r="3489" spans="1:11" x14ac:dyDescent="0.3">
      <c r="A3489" s="5" t="str">
        <f t="shared" si="54"/>
        <v/>
      </c>
      <c r="B3489" t="s">
        <v>70</v>
      </c>
      <c r="C3489" t="s">
        <v>84</v>
      </c>
      <c r="D3489" s="8" t="s">
        <v>573</v>
      </c>
      <c r="E3489">
        <v>16</v>
      </c>
      <c r="F3489">
        <v>1.3102532625198364</v>
      </c>
      <c r="G3489">
        <v>1.3189135789871216</v>
      </c>
      <c r="H3489">
        <v>4.1906083934009075E-3</v>
      </c>
      <c r="I3489">
        <v>92.279133476038339</v>
      </c>
      <c r="K3489" s="6" t="s">
        <v>4961</v>
      </c>
    </row>
    <row r="3490" spans="1:11" x14ac:dyDescent="0.3">
      <c r="A3490" s="5" t="str">
        <f t="shared" si="54"/>
        <v/>
      </c>
      <c r="B3490" t="s">
        <v>70</v>
      </c>
      <c r="C3490" t="s">
        <v>84</v>
      </c>
      <c r="D3490" s="8" t="s">
        <v>574</v>
      </c>
      <c r="E3490">
        <v>17</v>
      </c>
      <c r="F3490">
        <v>1.1786508560180664</v>
      </c>
      <c r="G3490">
        <v>1.1859092712402344</v>
      </c>
      <c r="H3490">
        <v>4.4211945496499538E-3</v>
      </c>
      <c r="I3490">
        <v>89.167676925001558</v>
      </c>
      <c r="K3490" s="6" t="s">
        <v>4962</v>
      </c>
    </row>
    <row r="3491" spans="1:11" x14ac:dyDescent="0.3">
      <c r="A3491" s="5" t="str">
        <f t="shared" si="54"/>
        <v/>
      </c>
      <c r="B3491" t="s">
        <v>70</v>
      </c>
      <c r="C3491" t="s">
        <v>84</v>
      </c>
      <c r="D3491" s="8" t="s">
        <v>575</v>
      </c>
      <c r="E3491">
        <v>17</v>
      </c>
      <c r="F3491">
        <v>1.4695228338241577</v>
      </c>
      <c r="G3491">
        <v>1.5390175580978394</v>
      </c>
      <c r="H3491">
        <v>8.0585870891809464E-3</v>
      </c>
      <c r="I3491">
        <v>92.984203952621911</v>
      </c>
      <c r="K3491" s="6" t="s">
        <v>4963</v>
      </c>
    </row>
    <row r="3492" spans="1:11" x14ac:dyDescent="0.3">
      <c r="A3492" s="5" t="str">
        <f t="shared" si="54"/>
        <v/>
      </c>
      <c r="B3492" t="s">
        <v>70</v>
      </c>
      <c r="C3492" t="s">
        <v>84</v>
      </c>
      <c r="D3492" s="8" t="s">
        <v>576</v>
      </c>
      <c r="E3492">
        <v>18</v>
      </c>
      <c r="F3492">
        <v>1.378537654876709</v>
      </c>
      <c r="G3492">
        <v>1.3712793588638306</v>
      </c>
      <c r="H3492">
        <v>4.4211945496499538E-3</v>
      </c>
      <c r="I3492">
        <v>88.863557862436693</v>
      </c>
      <c r="K3492" s="6" t="s">
        <v>4964</v>
      </c>
    </row>
    <row r="3493" spans="1:11" x14ac:dyDescent="0.3">
      <c r="A3493" s="5" t="str">
        <f t="shared" si="54"/>
        <v/>
      </c>
      <c r="B3493" t="s">
        <v>70</v>
      </c>
      <c r="C3493" t="s">
        <v>84</v>
      </c>
      <c r="D3493" s="8" t="s">
        <v>577</v>
      </c>
      <c r="E3493">
        <v>18</v>
      </c>
      <c r="F3493">
        <v>1.6217985153198242</v>
      </c>
      <c r="G3493">
        <v>1.1078163385391235</v>
      </c>
      <c r="H3493">
        <v>9.1616688296198845E-3</v>
      </c>
      <c r="I3493">
        <v>92.022578337421464</v>
      </c>
      <c r="J3493">
        <v>1</v>
      </c>
      <c r="K3493" s="6" t="s">
        <v>4965</v>
      </c>
    </row>
    <row r="3494" spans="1:11" x14ac:dyDescent="0.3">
      <c r="A3494" s="5" t="str">
        <f t="shared" si="54"/>
        <v/>
      </c>
      <c r="B3494" t="s">
        <v>70</v>
      </c>
      <c r="C3494" t="s">
        <v>84</v>
      </c>
      <c r="D3494" s="8" t="s">
        <v>578</v>
      </c>
      <c r="E3494">
        <v>19</v>
      </c>
      <c r="F3494">
        <v>1.4780079126358032</v>
      </c>
      <c r="G3494">
        <v>1.5479404926300049</v>
      </c>
      <c r="H3494">
        <v>8.0456621944904327E-3</v>
      </c>
      <c r="I3494">
        <v>87.850200522129981</v>
      </c>
      <c r="K3494" s="6" t="s">
        <v>4966</v>
      </c>
    </row>
    <row r="3495" spans="1:11" x14ac:dyDescent="0.3">
      <c r="A3495" s="5" t="str">
        <f t="shared" si="54"/>
        <v/>
      </c>
      <c r="B3495" t="s">
        <v>70</v>
      </c>
      <c r="C3495" t="s">
        <v>84</v>
      </c>
      <c r="D3495" s="8" t="s">
        <v>579</v>
      </c>
      <c r="E3495">
        <v>19</v>
      </c>
      <c r="F3495">
        <v>1.7032281160354614</v>
      </c>
      <c r="G3495">
        <v>1.4534854888916016</v>
      </c>
      <c r="H3495">
        <v>9.1293295845389366E-3</v>
      </c>
      <c r="I3495">
        <v>90.436697859296714</v>
      </c>
      <c r="J3495">
        <v>1</v>
      </c>
      <c r="K3495" s="6" t="s">
        <v>4967</v>
      </c>
    </row>
    <row r="3496" spans="1:11" x14ac:dyDescent="0.3">
      <c r="A3496" s="5" t="str">
        <f t="shared" si="54"/>
        <v/>
      </c>
      <c r="B3496" t="s">
        <v>70</v>
      </c>
      <c r="C3496" t="s">
        <v>84</v>
      </c>
      <c r="D3496" s="8" t="s">
        <v>580</v>
      </c>
      <c r="E3496">
        <v>20</v>
      </c>
      <c r="F3496">
        <v>1.4415938854217529</v>
      </c>
      <c r="G3496">
        <v>1.0551172494888306</v>
      </c>
      <c r="H3496">
        <v>8.2101710140705109E-3</v>
      </c>
      <c r="I3496">
        <v>86.26733908404799</v>
      </c>
      <c r="J3496">
        <v>1</v>
      </c>
      <c r="K3496" s="6" t="s">
        <v>4968</v>
      </c>
    </row>
    <row r="3497" spans="1:11" x14ac:dyDescent="0.3">
      <c r="A3497" s="5" t="str">
        <f t="shared" si="54"/>
        <v/>
      </c>
      <c r="B3497" t="s">
        <v>70</v>
      </c>
      <c r="C3497" t="s">
        <v>84</v>
      </c>
      <c r="D3497" s="8" t="s">
        <v>581</v>
      </c>
      <c r="E3497">
        <v>20</v>
      </c>
      <c r="F3497">
        <v>1.6285209655761719</v>
      </c>
      <c r="G3497">
        <v>1.4740480184555054</v>
      </c>
      <c r="H3497">
        <v>8.584943599998951E-3</v>
      </c>
      <c r="I3497">
        <v>88.505295505609567</v>
      </c>
      <c r="J3497">
        <v>1</v>
      </c>
      <c r="K3497" s="6" t="s">
        <v>4969</v>
      </c>
    </row>
    <row r="3498" spans="1:11" x14ac:dyDescent="0.3">
      <c r="A3498" s="5" t="str">
        <f t="shared" si="54"/>
        <v/>
      </c>
      <c r="B3498" t="s">
        <v>70</v>
      </c>
      <c r="C3498" t="s">
        <v>84</v>
      </c>
      <c r="D3498" s="8" t="s">
        <v>582</v>
      </c>
      <c r="E3498">
        <v>21</v>
      </c>
      <c r="F3498">
        <v>1.4180037975311279</v>
      </c>
      <c r="G3498">
        <v>1.6250373125076294</v>
      </c>
      <c r="H3498">
        <v>8.1911748275160789E-3</v>
      </c>
      <c r="I3498">
        <v>82.413028926593071</v>
      </c>
      <c r="K3498" s="6" t="s">
        <v>4970</v>
      </c>
    </row>
    <row r="3499" spans="1:11" x14ac:dyDescent="0.3">
      <c r="A3499" s="5" t="str">
        <f t="shared" si="54"/>
        <v/>
      </c>
      <c r="B3499" t="s">
        <v>70</v>
      </c>
      <c r="C3499" t="s">
        <v>84</v>
      </c>
      <c r="D3499" s="8" t="s">
        <v>583</v>
      </c>
      <c r="E3499">
        <v>21</v>
      </c>
      <c r="F3499">
        <v>1.6282417774200439</v>
      </c>
      <c r="G3499">
        <v>1.5007423162460327</v>
      </c>
      <c r="H3499">
        <v>8.2595227286219597E-3</v>
      </c>
      <c r="I3499">
        <v>84.867321702651694</v>
      </c>
      <c r="J3499">
        <v>1</v>
      </c>
      <c r="K3499" s="6" t="s">
        <v>4971</v>
      </c>
    </row>
    <row r="3500" spans="1:11" x14ac:dyDescent="0.3">
      <c r="A3500" s="5" t="str">
        <f t="shared" si="54"/>
        <v/>
      </c>
      <c r="B3500" t="s">
        <v>70</v>
      </c>
      <c r="C3500" t="s">
        <v>84</v>
      </c>
      <c r="D3500" s="8" t="s">
        <v>583</v>
      </c>
      <c r="E3500">
        <v>22</v>
      </c>
      <c r="F3500">
        <v>1.5766317844390869</v>
      </c>
      <c r="G3500">
        <v>1.8733996152877808</v>
      </c>
      <c r="H3500">
        <v>8.2774925976991653E-3</v>
      </c>
      <c r="I3500">
        <v>81.299065185330349</v>
      </c>
      <c r="K3500" s="6" t="s">
        <v>4972</v>
      </c>
    </row>
    <row r="3501" spans="1:11" x14ac:dyDescent="0.3">
      <c r="A3501" s="5" t="str">
        <f t="shared" si="54"/>
        <v/>
      </c>
      <c r="B3501" t="s">
        <v>70</v>
      </c>
      <c r="C3501" t="s">
        <v>84</v>
      </c>
      <c r="D3501" s="8" t="s">
        <v>584</v>
      </c>
      <c r="E3501">
        <v>22</v>
      </c>
      <c r="F3501">
        <v>1.3829892873764038</v>
      </c>
      <c r="G3501">
        <v>1.4402561187744141</v>
      </c>
      <c r="H3501">
        <v>8.0011570826172829E-3</v>
      </c>
      <c r="I3501">
        <v>78.568173305606422</v>
      </c>
      <c r="K3501" s="6" t="s">
        <v>4973</v>
      </c>
    </row>
    <row r="3502" spans="1:11" x14ac:dyDescent="0.3">
      <c r="A3502" s="5" t="str">
        <f t="shared" si="54"/>
        <v/>
      </c>
      <c r="B3502" t="s">
        <v>70</v>
      </c>
      <c r="C3502" t="s">
        <v>84</v>
      </c>
      <c r="D3502" s="8" t="s">
        <v>584</v>
      </c>
      <c r="E3502">
        <v>23</v>
      </c>
      <c r="F3502">
        <v>1.2736227512359619</v>
      </c>
      <c r="G3502">
        <v>1.307164192199707</v>
      </c>
      <c r="H3502">
        <v>8.2306703552603722E-3</v>
      </c>
      <c r="I3502">
        <v>76.849627129733292</v>
      </c>
      <c r="K3502" s="6" t="s">
        <v>4974</v>
      </c>
    </row>
    <row r="3503" spans="1:11" x14ac:dyDescent="0.3">
      <c r="A3503" s="5" t="str">
        <f t="shared" si="54"/>
        <v/>
      </c>
      <c r="B3503" t="s">
        <v>70</v>
      </c>
      <c r="C3503" t="s">
        <v>84</v>
      </c>
      <c r="D3503" s="8" t="s">
        <v>585</v>
      </c>
      <c r="E3503">
        <v>23</v>
      </c>
      <c r="F3503">
        <v>1.4531576633453369</v>
      </c>
      <c r="G3503">
        <v>1.5932683944702148</v>
      </c>
      <c r="H3503">
        <v>8.298221044242382E-3</v>
      </c>
      <c r="I3503">
        <v>78.916230099183792</v>
      </c>
      <c r="K3503" s="6" t="s">
        <v>4975</v>
      </c>
    </row>
    <row r="3504" spans="1:11" x14ac:dyDescent="0.3">
      <c r="A3504" s="5" t="str">
        <f t="shared" si="54"/>
        <v/>
      </c>
      <c r="B3504" t="s">
        <v>70</v>
      </c>
      <c r="C3504" t="s">
        <v>84</v>
      </c>
      <c r="D3504" s="8" t="s">
        <v>585</v>
      </c>
      <c r="E3504">
        <v>24</v>
      </c>
      <c r="F3504">
        <v>1.2702147960662842</v>
      </c>
      <c r="G3504">
        <v>1.3666452169418335</v>
      </c>
      <c r="H3504">
        <v>7.9437298700213432E-3</v>
      </c>
      <c r="I3504">
        <v>77.505077144659325</v>
      </c>
      <c r="K3504" s="6" t="s">
        <v>4976</v>
      </c>
    </row>
    <row r="3505" spans="1:11" x14ac:dyDescent="0.3">
      <c r="A3505" s="5" t="str">
        <f t="shared" si="54"/>
        <v/>
      </c>
      <c r="B3505" t="s">
        <v>70</v>
      </c>
      <c r="C3505" t="s">
        <v>84</v>
      </c>
      <c r="D3505" s="8" t="s">
        <v>586</v>
      </c>
      <c r="E3505">
        <v>24</v>
      </c>
      <c r="F3505">
        <v>1.0803419351577759</v>
      </c>
      <c r="G3505">
        <v>1.1029263734817505</v>
      </c>
      <c r="H3505">
        <v>7.9531194642186165E-3</v>
      </c>
      <c r="I3505">
        <v>75.309558637789124</v>
      </c>
      <c r="K3505" s="6" t="s">
        <v>4977</v>
      </c>
    </row>
    <row r="3506" spans="1:11" x14ac:dyDescent="0.3">
      <c r="A3506" s="5" t="str">
        <f t="shared" si="54"/>
        <v/>
      </c>
      <c r="B3506" t="s">
        <v>70</v>
      </c>
      <c r="C3506" t="s">
        <v>84</v>
      </c>
      <c r="D3506" s="8" t="s">
        <v>587</v>
      </c>
      <c r="E3506">
        <v>1</v>
      </c>
      <c r="F3506">
        <v>0.87395322322845459</v>
      </c>
      <c r="G3506">
        <v>0.8624756932258606</v>
      </c>
      <c r="H3506">
        <v>7.1463487111032009E-3</v>
      </c>
      <c r="I3506">
        <v>71.923282397057093</v>
      </c>
      <c r="J3506">
        <v>1</v>
      </c>
      <c r="K3506" s="6" t="s">
        <v>4978</v>
      </c>
    </row>
    <row r="3507" spans="1:11" x14ac:dyDescent="0.3">
      <c r="A3507" s="5" t="str">
        <f t="shared" si="54"/>
        <v/>
      </c>
      <c r="B3507" t="s">
        <v>70</v>
      </c>
      <c r="C3507" t="s">
        <v>84</v>
      </c>
      <c r="D3507" s="8" t="s">
        <v>587</v>
      </c>
      <c r="E3507">
        <v>2</v>
      </c>
      <c r="F3507">
        <v>0.72216254472732544</v>
      </c>
      <c r="G3507">
        <v>0.7146497368812561</v>
      </c>
      <c r="H3507">
        <v>6.3546597957611084E-3</v>
      </c>
      <c r="I3507">
        <v>70.416380030866421</v>
      </c>
      <c r="J3507">
        <v>1</v>
      </c>
      <c r="K3507" s="6" t="s">
        <v>4979</v>
      </c>
    </row>
    <row r="3508" spans="1:11" x14ac:dyDescent="0.3">
      <c r="A3508" s="5" t="str">
        <f t="shared" si="54"/>
        <v/>
      </c>
      <c r="B3508" t="s">
        <v>70</v>
      </c>
      <c r="C3508" t="s">
        <v>84</v>
      </c>
      <c r="D3508" s="8" t="s">
        <v>587</v>
      </c>
      <c r="E3508">
        <v>3</v>
      </c>
      <c r="F3508">
        <v>0.62534111738204956</v>
      </c>
      <c r="G3508">
        <v>0.61162722110748291</v>
      </c>
      <c r="H3508">
        <v>5.5540571920573711E-3</v>
      </c>
      <c r="I3508">
        <v>69.328356225470728</v>
      </c>
      <c r="J3508">
        <v>1</v>
      </c>
      <c r="K3508" s="6" t="s">
        <v>4980</v>
      </c>
    </row>
    <row r="3509" spans="1:11" x14ac:dyDescent="0.3">
      <c r="A3509" s="5" t="str">
        <f t="shared" si="54"/>
        <v/>
      </c>
      <c r="B3509" t="s">
        <v>70</v>
      </c>
      <c r="C3509" t="s">
        <v>84</v>
      </c>
      <c r="D3509" s="8" t="s">
        <v>587</v>
      </c>
      <c r="E3509">
        <v>4</v>
      </c>
      <c r="F3509">
        <v>0.55710184574127197</v>
      </c>
      <c r="G3509">
        <v>0.54930132627487183</v>
      </c>
      <c r="H3509">
        <v>4.8063267022371292E-3</v>
      </c>
      <c r="I3509">
        <v>68.048113152248661</v>
      </c>
      <c r="J3509">
        <v>1</v>
      </c>
      <c r="K3509" s="6" t="s">
        <v>4981</v>
      </c>
    </row>
    <row r="3510" spans="1:11" x14ac:dyDescent="0.3">
      <c r="A3510" s="5" t="str">
        <f t="shared" si="54"/>
        <v/>
      </c>
      <c r="B3510" t="s">
        <v>70</v>
      </c>
      <c r="C3510" t="s">
        <v>84</v>
      </c>
      <c r="D3510" s="8" t="s">
        <v>587</v>
      </c>
      <c r="E3510">
        <v>5</v>
      </c>
      <c r="F3510">
        <v>0.51223015785217285</v>
      </c>
      <c r="G3510">
        <v>0.51393765211105347</v>
      </c>
      <c r="H3510">
        <v>4.2157191783189774E-3</v>
      </c>
      <c r="I3510">
        <v>67.185245857060693</v>
      </c>
      <c r="J3510">
        <v>1</v>
      </c>
      <c r="K3510" s="6" t="s">
        <v>4982</v>
      </c>
    </row>
    <row r="3511" spans="1:11" x14ac:dyDescent="0.3">
      <c r="A3511" s="5" t="str">
        <f t="shared" si="54"/>
        <v/>
      </c>
      <c r="B3511" t="s">
        <v>70</v>
      </c>
      <c r="C3511" t="s">
        <v>84</v>
      </c>
      <c r="D3511" s="8" t="s">
        <v>587</v>
      </c>
      <c r="E3511">
        <v>6</v>
      </c>
      <c r="F3511">
        <v>0.49478000402450562</v>
      </c>
      <c r="G3511">
        <v>0.49359458684921265</v>
      </c>
      <c r="H3511">
        <v>3.6100219003856182E-3</v>
      </c>
      <c r="I3511">
        <v>66.354251621711654</v>
      </c>
      <c r="J3511">
        <v>1</v>
      </c>
      <c r="K3511" s="6" t="s">
        <v>4983</v>
      </c>
    </row>
    <row r="3512" spans="1:11" x14ac:dyDescent="0.3">
      <c r="A3512" s="5" t="str">
        <f t="shared" si="54"/>
        <v/>
      </c>
      <c r="B3512" t="s">
        <v>70</v>
      </c>
      <c r="C3512" t="s">
        <v>84</v>
      </c>
      <c r="D3512" s="8" t="s">
        <v>587</v>
      </c>
      <c r="E3512">
        <v>7</v>
      </c>
      <c r="F3512">
        <v>0.48061209917068481</v>
      </c>
      <c r="G3512">
        <v>0.47191253304481506</v>
      </c>
      <c r="H3512">
        <v>3.4035849384963512E-3</v>
      </c>
      <c r="I3512">
        <v>66.057565354381495</v>
      </c>
      <c r="J3512">
        <v>1</v>
      </c>
      <c r="K3512" s="6" t="s">
        <v>4984</v>
      </c>
    </row>
    <row r="3513" spans="1:11" x14ac:dyDescent="0.3">
      <c r="A3513" s="5" t="str">
        <f t="shared" si="54"/>
        <v/>
      </c>
      <c r="B3513" t="s">
        <v>70</v>
      </c>
      <c r="C3513" t="s">
        <v>84</v>
      </c>
      <c r="D3513" s="8" t="s">
        <v>587</v>
      </c>
      <c r="E3513">
        <v>8</v>
      </c>
      <c r="F3513">
        <v>0.44765645265579224</v>
      </c>
      <c r="G3513">
        <v>0.43994763493537903</v>
      </c>
      <c r="H3513">
        <v>3.6848830059170723E-3</v>
      </c>
      <c r="I3513">
        <v>66.747525802064146</v>
      </c>
      <c r="J3513">
        <v>1</v>
      </c>
      <c r="K3513" s="6" t="s">
        <v>4985</v>
      </c>
    </row>
    <row r="3514" spans="1:11" x14ac:dyDescent="0.3">
      <c r="A3514" s="5" t="str">
        <f t="shared" si="54"/>
        <v/>
      </c>
      <c r="B3514" t="s">
        <v>70</v>
      </c>
      <c r="C3514" t="s">
        <v>84</v>
      </c>
      <c r="D3514" s="8" t="s">
        <v>587</v>
      </c>
      <c r="E3514">
        <v>9</v>
      </c>
      <c r="F3514">
        <v>0.38429379463195801</v>
      </c>
      <c r="G3514">
        <v>0.3819521963596344</v>
      </c>
      <c r="H3514">
        <v>4.2801802046597004E-3</v>
      </c>
      <c r="I3514">
        <v>69.872781796820249</v>
      </c>
      <c r="J3514">
        <v>1</v>
      </c>
      <c r="K3514" s="6" t="s">
        <v>4986</v>
      </c>
    </row>
    <row r="3515" spans="1:11" x14ac:dyDescent="0.3">
      <c r="A3515" s="5" t="str">
        <f t="shared" si="54"/>
        <v/>
      </c>
      <c r="B3515" t="s">
        <v>70</v>
      </c>
      <c r="C3515" t="s">
        <v>84</v>
      </c>
      <c r="D3515" s="8" t="s">
        <v>587</v>
      </c>
      <c r="E3515">
        <v>10</v>
      </c>
      <c r="F3515">
        <v>0.31021508574485779</v>
      </c>
      <c r="G3515">
        <v>0.31388035416603088</v>
      </c>
      <c r="H3515">
        <v>5.0995959900319576E-3</v>
      </c>
      <c r="I3515">
        <v>74.517571054299509</v>
      </c>
      <c r="J3515">
        <v>1</v>
      </c>
      <c r="K3515" s="6" t="s">
        <v>4987</v>
      </c>
    </row>
    <row r="3516" spans="1:11" x14ac:dyDescent="0.3">
      <c r="A3516" s="5" t="str">
        <f t="shared" si="54"/>
        <v/>
      </c>
      <c r="B3516" t="s">
        <v>70</v>
      </c>
      <c r="C3516" t="s">
        <v>84</v>
      </c>
      <c r="D3516" s="8" t="s">
        <v>587</v>
      </c>
      <c r="E3516">
        <v>11</v>
      </c>
      <c r="F3516">
        <v>0.28363656997680664</v>
      </c>
      <c r="G3516">
        <v>0.29564887285232544</v>
      </c>
      <c r="H3516">
        <v>5.8695040643215179E-3</v>
      </c>
      <c r="I3516">
        <v>79.354779908737882</v>
      </c>
      <c r="J3516">
        <v>1</v>
      </c>
      <c r="K3516" s="6" t="s">
        <v>4988</v>
      </c>
    </row>
    <row r="3517" spans="1:11" x14ac:dyDescent="0.3">
      <c r="A3517" s="5" t="str">
        <f t="shared" si="54"/>
        <v/>
      </c>
      <c r="B3517" t="s">
        <v>70</v>
      </c>
      <c r="C3517" t="s">
        <v>84</v>
      </c>
      <c r="D3517" s="8" t="s">
        <v>587</v>
      </c>
      <c r="E3517">
        <v>12</v>
      </c>
      <c r="F3517">
        <v>0.31023237109184265</v>
      </c>
      <c r="G3517">
        <v>0.32943114638328552</v>
      </c>
      <c r="H3517">
        <v>6.7661469802260399E-3</v>
      </c>
      <c r="I3517">
        <v>83.140839963417065</v>
      </c>
      <c r="J3517">
        <v>1</v>
      </c>
      <c r="K3517" s="6" t="s">
        <v>4989</v>
      </c>
    </row>
    <row r="3518" spans="1:11" x14ac:dyDescent="0.3">
      <c r="A3518" s="5" t="str">
        <f t="shared" si="54"/>
        <v/>
      </c>
      <c r="B3518" t="s">
        <v>70</v>
      </c>
      <c r="C3518" t="s">
        <v>84</v>
      </c>
      <c r="D3518" s="8" t="s">
        <v>587</v>
      </c>
      <c r="E3518">
        <v>13</v>
      </c>
      <c r="F3518">
        <v>0.42251858115196228</v>
      </c>
      <c r="G3518">
        <v>0.44807583093643188</v>
      </c>
      <c r="H3518">
        <v>7.7500962652266026E-3</v>
      </c>
      <c r="I3518">
        <v>84.43553952588158</v>
      </c>
      <c r="J3518">
        <v>1</v>
      </c>
      <c r="K3518" s="6" t="s">
        <v>4990</v>
      </c>
    </row>
    <row r="3519" spans="1:11" x14ac:dyDescent="0.3">
      <c r="A3519" s="5" t="str">
        <f t="shared" si="54"/>
        <v/>
      </c>
      <c r="B3519" t="s">
        <v>70</v>
      </c>
      <c r="C3519" t="s">
        <v>84</v>
      </c>
      <c r="D3519" s="8" t="s">
        <v>587</v>
      </c>
      <c r="E3519">
        <v>14</v>
      </c>
      <c r="F3519">
        <v>0.57490533590316772</v>
      </c>
      <c r="G3519">
        <v>0.59199285507202148</v>
      </c>
      <c r="H3519">
        <v>8.5190096870064735E-3</v>
      </c>
      <c r="I3519">
        <v>85.163883846430835</v>
      </c>
      <c r="J3519">
        <v>1</v>
      </c>
      <c r="K3519" s="6" t="s">
        <v>4991</v>
      </c>
    </row>
    <row r="3520" spans="1:11" x14ac:dyDescent="0.3">
      <c r="A3520" s="5" t="str">
        <f t="shared" si="54"/>
        <v/>
      </c>
      <c r="B3520" t="s">
        <v>70</v>
      </c>
      <c r="C3520" t="s">
        <v>84</v>
      </c>
      <c r="D3520" s="8" t="s">
        <v>587</v>
      </c>
      <c r="E3520">
        <v>15</v>
      </c>
      <c r="F3520">
        <v>0.74401330947875977</v>
      </c>
      <c r="G3520">
        <v>0.7454841136932373</v>
      </c>
      <c r="H3520">
        <v>8.8171223178505898E-3</v>
      </c>
      <c r="I3520">
        <v>86.279181744076311</v>
      </c>
      <c r="J3520">
        <v>1</v>
      </c>
      <c r="K3520" s="6" t="s">
        <v>4992</v>
      </c>
    </row>
    <row r="3521" spans="1:11" x14ac:dyDescent="0.3">
      <c r="A3521" s="5" t="str">
        <f t="shared" si="54"/>
        <v/>
      </c>
      <c r="B3521" t="s">
        <v>70</v>
      </c>
      <c r="C3521" t="s">
        <v>84</v>
      </c>
      <c r="D3521" s="8" t="s">
        <v>587</v>
      </c>
      <c r="E3521">
        <v>16</v>
      </c>
      <c r="F3521">
        <v>0.95755904912948608</v>
      </c>
      <c r="G3521">
        <v>0.94165587425231934</v>
      </c>
      <c r="H3521">
        <v>8.0954665318131447E-3</v>
      </c>
      <c r="I3521">
        <v>86.712611384514702</v>
      </c>
      <c r="J3521">
        <v>1</v>
      </c>
      <c r="K3521" s="6" t="s">
        <v>4993</v>
      </c>
    </row>
    <row r="3522" spans="1:11" x14ac:dyDescent="0.3">
      <c r="A3522" s="5" t="str">
        <f t="shared" ref="A3522:A3585" si="55">IF(AND(category = B3522, subcategory=C3522, reportdate = D3522), E3522, "")</f>
        <v/>
      </c>
      <c r="B3522" t="s">
        <v>70</v>
      </c>
      <c r="C3522" t="s">
        <v>84</v>
      </c>
      <c r="D3522" s="8" t="s">
        <v>587</v>
      </c>
      <c r="E3522">
        <v>17</v>
      </c>
      <c r="F3522">
        <v>1.1374877691268921</v>
      </c>
      <c r="G3522">
        <v>1.1480940580368042</v>
      </c>
      <c r="H3522">
        <v>4.3926099315285683E-3</v>
      </c>
      <c r="I3522">
        <v>87.277896609963477</v>
      </c>
      <c r="J3522">
        <v>1</v>
      </c>
      <c r="K3522" s="6" t="s">
        <v>4994</v>
      </c>
    </row>
    <row r="3523" spans="1:11" x14ac:dyDescent="0.3">
      <c r="A3523" s="5" t="str">
        <f t="shared" si="55"/>
        <v/>
      </c>
      <c r="B3523" t="s">
        <v>70</v>
      </c>
      <c r="C3523" t="s">
        <v>84</v>
      </c>
      <c r="D3523" s="8" t="s">
        <v>587</v>
      </c>
      <c r="E3523">
        <v>18</v>
      </c>
      <c r="F3523">
        <v>1.3630744218826294</v>
      </c>
      <c r="G3523">
        <v>1.3524681329727173</v>
      </c>
      <c r="H3523">
        <v>4.3926099315285683E-3</v>
      </c>
      <c r="I3523">
        <v>86.884115079984667</v>
      </c>
      <c r="J3523">
        <v>1</v>
      </c>
      <c r="K3523" s="6" t="s">
        <v>4995</v>
      </c>
    </row>
    <row r="3524" spans="1:11" x14ac:dyDescent="0.3">
      <c r="A3524" s="5" t="str">
        <f t="shared" si="55"/>
        <v/>
      </c>
      <c r="B3524" t="s">
        <v>70</v>
      </c>
      <c r="C3524" t="s">
        <v>84</v>
      </c>
      <c r="D3524" s="8" t="s">
        <v>587</v>
      </c>
      <c r="E3524">
        <v>19</v>
      </c>
      <c r="F3524">
        <v>1.4651281833648682</v>
      </c>
      <c r="G3524">
        <v>1.5138139724731445</v>
      </c>
      <c r="H3524">
        <v>8.030586875975132E-3</v>
      </c>
      <c r="I3524">
        <v>85.999430623876165</v>
      </c>
      <c r="J3524">
        <v>1</v>
      </c>
      <c r="K3524" s="6" t="s">
        <v>4996</v>
      </c>
    </row>
    <row r="3525" spans="1:11" x14ac:dyDescent="0.3">
      <c r="A3525" s="5" t="str">
        <f t="shared" si="55"/>
        <v/>
      </c>
      <c r="B3525" t="s">
        <v>70</v>
      </c>
      <c r="C3525" t="s">
        <v>84</v>
      </c>
      <c r="D3525" s="8" t="s">
        <v>587</v>
      </c>
      <c r="E3525">
        <v>20</v>
      </c>
      <c r="F3525">
        <v>1.4269298315048218</v>
      </c>
      <c r="G3525">
        <v>1.0125817060470581</v>
      </c>
      <c r="H3525">
        <v>8.2070557400584221E-3</v>
      </c>
      <c r="I3525">
        <v>83.836727484085017</v>
      </c>
      <c r="J3525">
        <v>1</v>
      </c>
      <c r="K3525" s="6" t="s">
        <v>4997</v>
      </c>
    </row>
    <row r="3526" spans="1:11" x14ac:dyDescent="0.3">
      <c r="A3526" s="5" t="str">
        <f t="shared" si="55"/>
        <v/>
      </c>
      <c r="B3526" t="s">
        <v>70</v>
      </c>
      <c r="C3526" t="s">
        <v>84</v>
      </c>
      <c r="D3526" s="8" t="s">
        <v>587</v>
      </c>
      <c r="E3526">
        <v>21</v>
      </c>
      <c r="F3526">
        <v>1.3638182878494263</v>
      </c>
      <c r="G3526">
        <v>1.5458495616912842</v>
      </c>
      <c r="H3526">
        <v>8.0412700772285461E-3</v>
      </c>
      <c r="I3526">
        <v>80.019754453534787</v>
      </c>
      <c r="J3526">
        <v>1</v>
      </c>
      <c r="K3526" s="6" t="s">
        <v>4998</v>
      </c>
    </row>
    <row r="3527" spans="1:11" x14ac:dyDescent="0.3">
      <c r="A3527" s="5" t="str">
        <f t="shared" si="55"/>
        <v/>
      </c>
      <c r="B3527" t="s">
        <v>70</v>
      </c>
      <c r="C3527" t="s">
        <v>84</v>
      </c>
      <c r="D3527" s="8" t="s">
        <v>587</v>
      </c>
      <c r="E3527">
        <v>22</v>
      </c>
      <c r="F3527">
        <v>1.3224468231201172</v>
      </c>
      <c r="G3527">
        <v>1.3619046211242676</v>
      </c>
      <c r="H3527">
        <v>7.7647687867283821E-3</v>
      </c>
      <c r="I3527">
        <v>76.057044249546806</v>
      </c>
      <c r="J3527">
        <v>1</v>
      </c>
      <c r="K3527" s="6" t="s">
        <v>4999</v>
      </c>
    </row>
    <row r="3528" spans="1:11" x14ac:dyDescent="0.3">
      <c r="A3528" s="5" t="str">
        <f t="shared" si="55"/>
        <v/>
      </c>
      <c r="B3528" t="s">
        <v>70</v>
      </c>
      <c r="C3528" t="s">
        <v>84</v>
      </c>
      <c r="D3528" s="8" t="s">
        <v>587</v>
      </c>
      <c r="E3528">
        <v>23</v>
      </c>
      <c r="F3528">
        <v>1.2296087741851807</v>
      </c>
      <c r="G3528">
        <v>1.2271139621734619</v>
      </c>
      <c r="H3528">
        <v>7.9360269010066986E-3</v>
      </c>
      <c r="I3528">
        <v>73.884922658751123</v>
      </c>
      <c r="J3528">
        <v>1</v>
      </c>
      <c r="K3528" s="6" t="s">
        <v>5000</v>
      </c>
    </row>
    <row r="3529" spans="1:11" x14ac:dyDescent="0.3">
      <c r="A3529" s="5" t="str">
        <f t="shared" si="55"/>
        <v/>
      </c>
      <c r="B3529" t="s">
        <v>70</v>
      </c>
      <c r="C3529" t="s">
        <v>84</v>
      </c>
      <c r="D3529" s="8" t="s">
        <v>587</v>
      </c>
      <c r="E3529">
        <v>24</v>
      </c>
      <c r="F3529">
        <v>1.0223064422607422</v>
      </c>
      <c r="G3529">
        <v>1.0234420299530029</v>
      </c>
      <c r="H3529">
        <v>7.6153846457600594E-3</v>
      </c>
      <c r="I3529">
        <v>72.50638911450686</v>
      </c>
      <c r="J3529">
        <v>1</v>
      </c>
      <c r="K3529" s="6" t="s">
        <v>5001</v>
      </c>
    </row>
    <row r="3530" spans="1:11" x14ac:dyDescent="0.3">
      <c r="A3530" s="5" t="str">
        <f t="shared" si="55"/>
        <v/>
      </c>
      <c r="B3530" t="s">
        <v>70</v>
      </c>
      <c r="C3530" t="s">
        <v>84</v>
      </c>
      <c r="D3530" s="8" t="s">
        <v>588</v>
      </c>
      <c r="E3530">
        <v>1</v>
      </c>
      <c r="F3530">
        <v>0.80581653118133545</v>
      </c>
      <c r="G3530">
        <v>0.80925971269607544</v>
      </c>
      <c r="H3530">
        <v>7.0079490542411804E-3</v>
      </c>
      <c r="I3530">
        <v>69.226119864824511</v>
      </c>
      <c r="J3530">
        <v>1</v>
      </c>
      <c r="K3530" s="6" t="s">
        <v>5002</v>
      </c>
    </row>
    <row r="3531" spans="1:11" x14ac:dyDescent="0.3">
      <c r="A3531" s="5" t="str">
        <f t="shared" si="55"/>
        <v/>
      </c>
      <c r="B3531" t="s">
        <v>70</v>
      </c>
      <c r="C3531" t="s">
        <v>84</v>
      </c>
      <c r="D3531" s="8" t="s">
        <v>588</v>
      </c>
      <c r="E3531">
        <v>2</v>
      </c>
      <c r="F3531">
        <v>0.69692063331604004</v>
      </c>
      <c r="G3531">
        <v>0.68473315238952637</v>
      </c>
      <c r="H3531">
        <v>6.3400855287909508E-3</v>
      </c>
      <c r="I3531">
        <v>68.816201817848153</v>
      </c>
      <c r="J3531">
        <v>1</v>
      </c>
      <c r="K3531" s="6" t="s">
        <v>5003</v>
      </c>
    </row>
    <row r="3532" spans="1:11" x14ac:dyDescent="0.3">
      <c r="A3532" s="5" t="str">
        <f t="shared" si="55"/>
        <v/>
      </c>
      <c r="B3532" t="s">
        <v>70</v>
      </c>
      <c r="C3532" t="s">
        <v>84</v>
      </c>
      <c r="D3532" s="8" t="s">
        <v>588</v>
      </c>
      <c r="E3532">
        <v>3</v>
      </c>
      <c r="F3532">
        <v>0.60471737384796143</v>
      </c>
      <c r="G3532">
        <v>0.60813391208648682</v>
      </c>
      <c r="H3532">
        <v>5.635550245642662E-3</v>
      </c>
      <c r="I3532">
        <v>68.3554957233697</v>
      </c>
      <c r="J3532">
        <v>1</v>
      </c>
      <c r="K3532" s="6" t="s">
        <v>5004</v>
      </c>
    </row>
    <row r="3533" spans="1:11" x14ac:dyDescent="0.3">
      <c r="A3533" s="5" t="str">
        <f t="shared" si="55"/>
        <v/>
      </c>
      <c r="B3533" t="s">
        <v>70</v>
      </c>
      <c r="C3533" t="s">
        <v>84</v>
      </c>
      <c r="D3533" s="8" t="s">
        <v>588</v>
      </c>
      <c r="E3533">
        <v>4</v>
      </c>
      <c r="F3533">
        <v>0.54468119144439697</v>
      </c>
      <c r="G3533">
        <v>0.55138188600540161</v>
      </c>
      <c r="H3533">
        <v>4.9716928042471409E-3</v>
      </c>
      <c r="I3533">
        <v>67.872263672095357</v>
      </c>
      <c r="J3533">
        <v>1</v>
      </c>
      <c r="K3533" s="6" t="s">
        <v>5005</v>
      </c>
    </row>
    <row r="3534" spans="1:11" x14ac:dyDescent="0.3">
      <c r="A3534" s="5" t="str">
        <f t="shared" si="55"/>
        <v/>
      </c>
      <c r="B3534" t="s">
        <v>70</v>
      </c>
      <c r="C3534" t="s">
        <v>84</v>
      </c>
      <c r="D3534" s="8" t="s">
        <v>588</v>
      </c>
      <c r="E3534">
        <v>5</v>
      </c>
      <c r="F3534">
        <v>0.51176118850708008</v>
      </c>
      <c r="G3534">
        <v>0.51228940486907959</v>
      </c>
      <c r="H3534">
        <v>4.3141851201653481E-3</v>
      </c>
      <c r="I3534">
        <v>67.356809618100513</v>
      </c>
      <c r="J3534">
        <v>1</v>
      </c>
      <c r="K3534" s="6" t="s">
        <v>5006</v>
      </c>
    </row>
    <row r="3535" spans="1:11" x14ac:dyDescent="0.3">
      <c r="A3535" s="5" t="str">
        <f t="shared" si="55"/>
        <v/>
      </c>
      <c r="B3535" t="s">
        <v>70</v>
      </c>
      <c r="C3535" t="s">
        <v>84</v>
      </c>
      <c r="D3535" s="8" t="s">
        <v>588</v>
      </c>
      <c r="E3535">
        <v>6</v>
      </c>
      <c r="F3535">
        <v>0.49699562788009644</v>
      </c>
      <c r="G3535">
        <v>0.49250340461730957</v>
      </c>
      <c r="H3535">
        <v>3.6572830285876989E-3</v>
      </c>
      <c r="I3535">
        <v>66.988787413842687</v>
      </c>
      <c r="J3535">
        <v>1</v>
      </c>
      <c r="K3535" s="6" t="s">
        <v>5007</v>
      </c>
    </row>
    <row r="3536" spans="1:11" x14ac:dyDescent="0.3">
      <c r="A3536" s="5" t="str">
        <f t="shared" si="55"/>
        <v/>
      </c>
      <c r="B3536" t="s">
        <v>70</v>
      </c>
      <c r="C3536" t="s">
        <v>84</v>
      </c>
      <c r="D3536" s="8" t="s">
        <v>588</v>
      </c>
      <c r="E3536">
        <v>7</v>
      </c>
      <c r="F3536">
        <v>0.48132151365280151</v>
      </c>
      <c r="G3536">
        <v>0.47447654604911804</v>
      </c>
      <c r="H3536">
        <v>3.2343759667128325E-3</v>
      </c>
      <c r="I3536">
        <v>66.53821651072505</v>
      </c>
      <c r="J3536">
        <v>1</v>
      </c>
      <c r="K3536" s="6" t="s">
        <v>5008</v>
      </c>
    </row>
    <row r="3537" spans="1:11" x14ac:dyDescent="0.3">
      <c r="A3537" s="5" t="str">
        <f t="shared" si="55"/>
        <v/>
      </c>
      <c r="B3537" t="s">
        <v>70</v>
      </c>
      <c r="C3537" t="s">
        <v>84</v>
      </c>
      <c r="D3537" s="8" t="s">
        <v>588</v>
      </c>
      <c r="E3537">
        <v>8</v>
      </c>
      <c r="F3537">
        <v>0.46028867363929749</v>
      </c>
      <c r="G3537">
        <v>0.45288163423538208</v>
      </c>
      <c r="H3537">
        <v>3.4922077320516109E-3</v>
      </c>
      <c r="I3537">
        <v>67.221682150217305</v>
      </c>
      <c r="J3537">
        <v>1</v>
      </c>
      <c r="K3537" s="6" t="s">
        <v>5009</v>
      </c>
    </row>
    <row r="3538" spans="1:11" x14ac:dyDescent="0.3">
      <c r="A3538" s="5" t="str">
        <f t="shared" si="55"/>
        <v/>
      </c>
      <c r="B3538" t="s">
        <v>70</v>
      </c>
      <c r="C3538" t="s">
        <v>84</v>
      </c>
      <c r="D3538" s="8" t="s">
        <v>588</v>
      </c>
      <c r="E3538">
        <v>9</v>
      </c>
      <c r="F3538">
        <v>0.39573314785957336</v>
      </c>
      <c r="G3538">
        <v>0.40106067061424255</v>
      </c>
      <c r="H3538">
        <v>4.0844031609594822E-3</v>
      </c>
      <c r="I3538">
        <v>69.346195137231902</v>
      </c>
      <c r="J3538">
        <v>1</v>
      </c>
      <c r="K3538" s="6" t="s">
        <v>5010</v>
      </c>
    </row>
    <row r="3539" spans="1:11" x14ac:dyDescent="0.3">
      <c r="A3539" s="5" t="str">
        <f t="shared" si="55"/>
        <v/>
      </c>
      <c r="B3539" t="s">
        <v>70</v>
      </c>
      <c r="C3539" t="s">
        <v>84</v>
      </c>
      <c r="D3539" s="8" t="s">
        <v>588</v>
      </c>
      <c r="E3539">
        <v>10</v>
      </c>
      <c r="F3539">
        <v>0.32896587252616882</v>
      </c>
      <c r="G3539">
        <v>0.33096915483474731</v>
      </c>
      <c r="H3539">
        <v>4.6567763201892376E-3</v>
      </c>
      <c r="I3539">
        <v>73.258766072032017</v>
      </c>
      <c r="J3539">
        <v>1</v>
      </c>
      <c r="K3539" s="6" t="s">
        <v>5011</v>
      </c>
    </row>
    <row r="3540" spans="1:11" x14ac:dyDescent="0.3">
      <c r="A3540" s="5" t="str">
        <f t="shared" si="55"/>
        <v/>
      </c>
      <c r="B3540" t="s">
        <v>70</v>
      </c>
      <c r="C3540" t="s">
        <v>84</v>
      </c>
      <c r="D3540" s="8" t="s">
        <v>588</v>
      </c>
      <c r="E3540">
        <v>11</v>
      </c>
      <c r="F3540">
        <v>0.29384079575538635</v>
      </c>
      <c r="G3540">
        <v>0.30232721567153931</v>
      </c>
      <c r="H3540">
        <v>5.3201941773295403E-3</v>
      </c>
      <c r="I3540">
        <v>77.087333829144114</v>
      </c>
      <c r="J3540">
        <v>1</v>
      </c>
      <c r="K3540" s="6" t="s">
        <v>5012</v>
      </c>
    </row>
    <row r="3541" spans="1:11" x14ac:dyDescent="0.3">
      <c r="A3541" s="5" t="str">
        <f t="shared" si="55"/>
        <v/>
      </c>
      <c r="B3541" t="s">
        <v>70</v>
      </c>
      <c r="C3541" t="s">
        <v>84</v>
      </c>
      <c r="D3541" s="8" t="s">
        <v>588</v>
      </c>
      <c r="E3541">
        <v>12</v>
      </c>
      <c r="F3541">
        <v>0.32215505838394165</v>
      </c>
      <c r="G3541">
        <v>0.33949205279350281</v>
      </c>
      <c r="H3541">
        <v>6.1476654373109341E-3</v>
      </c>
      <c r="I3541">
        <v>81.038576287958662</v>
      </c>
      <c r="J3541">
        <v>1</v>
      </c>
      <c r="K3541" s="6" t="s">
        <v>5013</v>
      </c>
    </row>
    <row r="3542" spans="1:11" x14ac:dyDescent="0.3">
      <c r="A3542" s="5" t="str">
        <f t="shared" si="55"/>
        <v/>
      </c>
      <c r="B3542" t="s">
        <v>70</v>
      </c>
      <c r="C3542" t="s">
        <v>84</v>
      </c>
      <c r="D3542" s="8" t="s">
        <v>588</v>
      </c>
      <c r="E3542">
        <v>13</v>
      </c>
      <c r="F3542">
        <v>0.42797130346298218</v>
      </c>
      <c r="G3542">
        <v>0.46827250719070435</v>
      </c>
      <c r="H3542">
        <v>6.8266754969954491E-3</v>
      </c>
      <c r="I3542">
        <v>83.390040482597342</v>
      </c>
      <c r="J3542">
        <v>1</v>
      </c>
      <c r="K3542" s="6" t="s">
        <v>5014</v>
      </c>
    </row>
    <row r="3543" spans="1:11" x14ac:dyDescent="0.3">
      <c r="A3543" s="5" t="str">
        <f t="shared" si="55"/>
        <v/>
      </c>
      <c r="B3543" t="s">
        <v>70</v>
      </c>
      <c r="C3543" t="s">
        <v>84</v>
      </c>
      <c r="D3543" s="8" t="s">
        <v>588</v>
      </c>
      <c r="E3543">
        <v>14</v>
      </c>
      <c r="F3543">
        <v>0.60691720247268677</v>
      </c>
      <c r="G3543">
        <v>0.63722014427185059</v>
      </c>
      <c r="H3543">
        <v>6.8932846188545227E-3</v>
      </c>
      <c r="I3543">
        <v>85.703768133324076</v>
      </c>
      <c r="J3543">
        <v>1</v>
      </c>
      <c r="K3543" s="6" t="s">
        <v>5015</v>
      </c>
    </row>
    <row r="3544" spans="1:11" x14ac:dyDescent="0.3">
      <c r="A3544" s="5" t="str">
        <f t="shared" si="55"/>
        <v/>
      </c>
      <c r="B3544" t="s">
        <v>70</v>
      </c>
      <c r="C3544" t="s">
        <v>84</v>
      </c>
      <c r="D3544" s="8" t="s">
        <v>588</v>
      </c>
      <c r="E3544">
        <v>15</v>
      </c>
      <c r="F3544">
        <v>0.80898994207382202</v>
      </c>
      <c r="G3544">
        <v>0.817482590675354</v>
      </c>
      <c r="H3544">
        <v>3.876399714499712E-3</v>
      </c>
      <c r="I3544">
        <v>88.070606953096174</v>
      </c>
      <c r="J3544">
        <v>1</v>
      </c>
      <c r="K3544" s="6" t="s">
        <v>5016</v>
      </c>
    </row>
    <row r="3545" spans="1:11" x14ac:dyDescent="0.3">
      <c r="A3545" s="5" t="str">
        <f t="shared" si="55"/>
        <v/>
      </c>
      <c r="B3545" t="s">
        <v>70</v>
      </c>
      <c r="C3545" t="s">
        <v>84</v>
      </c>
      <c r="D3545" s="8" t="s">
        <v>588</v>
      </c>
      <c r="E3545">
        <v>16</v>
      </c>
      <c r="F3545">
        <v>1.0336380004882813</v>
      </c>
      <c r="G3545">
        <v>1.025145411491394</v>
      </c>
      <c r="H3545">
        <v>3.876399714499712E-3</v>
      </c>
      <c r="I3545">
        <v>89.339084467407403</v>
      </c>
      <c r="J3545">
        <v>1</v>
      </c>
      <c r="K3545" s="6" t="s">
        <v>5017</v>
      </c>
    </row>
    <row r="3546" spans="1:11" x14ac:dyDescent="0.3">
      <c r="A3546" s="5" t="str">
        <f t="shared" si="55"/>
        <v/>
      </c>
      <c r="B3546" t="s">
        <v>70</v>
      </c>
      <c r="C3546" t="s">
        <v>84</v>
      </c>
      <c r="D3546" s="8" t="s">
        <v>588</v>
      </c>
      <c r="E3546">
        <v>17</v>
      </c>
      <c r="F3546">
        <v>1.1894569396972656</v>
      </c>
      <c r="G3546">
        <v>1.2474818229675293</v>
      </c>
      <c r="H3546">
        <v>7.7214161865413189E-3</v>
      </c>
      <c r="I3546">
        <v>89.529384554854161</v>
      </c>
      <c r="J3546">
        <v>1</v>
      </c>
      <c r="K3546" s="6" t="s">
        <v>5018</v>
      </c>
    </row>
    <row r="3547" spans="1:11" x14ac:dyDescent="0.3">
      <c r="A3547" s="5" t="str">
        <f t="shared" si="55"/>
        <v/>
      </c>
      <c r="B3547" t="s">
        <v>70</v>
      </c>
      <c r="C3547" t="s">
        <v>84</v>
      </c>
      <c r="D3547" s="8" t="s">
        <v>588</v>
      </c>
      <c r="E3547">
        <v>18</v>
      </c>
      <c r="F3547">
        <v>1.3521096706390381</v>
      </c>
      <c r="G3547">
        <v>0.90993636846542358</v>
      </c>
      <c r="H3547">
        <v>8.7918629869818687E-3</v>
      </c>
      <c r="I3547">
        <v>88.399168276968624</v>
      </c>
      <c r="J3547">
        <v>1</v>
      </c>
      <c r="K3547" s="6" t="s">
        <v>5019</v>
      </c>
    </row>
    <row r="3548" spans="1:11" x14ac:dyDescent="0.3">
      <c r="A3548" s="5" t="str">
        <f t="shared" si="55"/>
        <v/>
      </c>
      <c r="B3548" t="s">
        <v>70</v>
      </c>
      <c r="C3548" t="s">
        <v>84</v>
      </c>
      <c r="D3548" s="8" t="s">
        <v>588</v>
      </c>
      <c r="E3548">
        <v>19</v>
      </c>
      <c r="F3548">
        <v>1.4507222175598145</v>
      </c>
      <c r="G3548">
        <v>1.2417459487915039</v>
      </c>
      <c r="H3548">
        <v>8.7171858176589012E-3</v>
      </c>
      <c r="I3548">
        <v>86.696803045760262</v>
      </c>
      <c r="J3548">
        <v>1</v>
      </c>
      <c r="K3548" s="6" t="s">
        <v>5020</v>
      </c>
    </row>
    <row r="3549" spans="1:11" x14ac:dyDescent="0.3">
      <c r="A3549" s="5" t="str">
        <f t="shared" si="55"/>
        <v/>
      </c>
      <c r="B3549" t="s">
        <v>70</v>
      </c>
      <c r="C3549" t="s">
        <v>84</v>
      </c>
      <c r="D3549" s="8" t="s">
        <v>588</v>
      </c>
      <c r="E3549">
        <v>20</v>
      </c>
      <c r="F3549">
        <v>1.4437309503555298</v>
      </c>
      <c r="G3549">
        <v>1.3069111108779907</v>
      </c>
      <c r="H3549">
        <v>8.0763036385178566E-3</v>
      </c>
      <c r="I3549">
        <v>85.228300560996573</v>
      </c>
      <c r="J3549">
        <v>1</v>
      </c>
      <c r="K3549" s="6" t="s">
        <v>5021</v>
      </c>
    </row>
    <row r="3550" spans="1:11" x14ac:dyDescent="0.3">
      <c r="A3550" s="5" t="str">
        <f t="shared" si="55"/>
        <v/>
      </c>
      <c r="B3550" t="s">
        <v>70</v>
      </c>
      <c r="C3550" t="s">
        <v>84</v>
      </c>
      <c r="D3550" s="8" t="s">
        <v>588</v>
      </c>
      <c r="E3550">
        <v>21</v>
      </c>
      <c r="F3550">
        <v>1.4132124185562134</v>
      </c>
      <c r="G3550">
        <v>1.3032125234603882</v>
      </c>
      <c r="H3550">
        <v>7.7361240983009338E-3</v>
      </c>
      <c r="I3550">
        <v>82.310056184418656</v>
      </c>
      <c r="J3550">
        <v>1</v>
      </c>
      <c r="K3550" s="6" t="s">
        <v>5022</v>
      </c>
    </row>
    <row r="3551" spans="1:11" x14ac:dyDescent="0.3">
      <c r="A3551" s="5" t="str">
        <f t="shared" si="55"/>
        <v/>
      </c>
      <c r="B3551" t="s">
        <v>70</v>
      </c>
      <c r="C3551" t="s">
        <v>84</v>
      </c>
      <c r="D3551" s="8" t="s">
        <v>588</v>
      </c>
      <c r="E3551">
        <v>22</v>
      </c>
      <c r="F3551">
        <v>1.3929545879364014</v>
      </c>
      <c r="G3551">
        <v>1.6572612524032593</v>
      </c>
      <c r="H3551">
        <v>7.9465396702289581E-3</v>
      </c>
      <c r="I3551">
        <v>78.879549024168128</v>
      </c>
      <c r="J3551">
        <v>1</v>
      </c>
      <c r="K3551" s="6" t="s">
        <v>5023</v>
      </c>
    </row>
    <row r="3552" spans="1:11" x14ac:dyDescent="0.3">
      <c r="A3552" s="5" t="str">
        <f t="shared" si="55"/>
        <v/>
      </c>
      <c r="B3552" t="s">
        <v>70</v>
      </c>
      <c r="C3552" t="s">
        <v>84</v>
      </c>
      <c r="D3552" s="8" t="s">
        <v>588</v>
      </c>
      <c r="E3552">
        <v>23</v>
      </c>
      <c r="F3552">
        <v>1.2974492311477661</v>
      </c>
      <c r="G3552">
        <v>1.4066289663314819</v>
      </c>
      <c r="H3552">
        <v>8.0334823578596115E-3</v>
      </c>
      <c r="I3552">
        <v>76.231929949733043</v>
      </c>
      <c r="J3552">
        <v>1</v>
      </c>
      <c r="K3552" s="6" t="s">
        <v>5024</v>
      </c>
    </row>
    <row r="3553" spans="1:11" x14ac:dyDescent="0.3">
      <c r="A3553" s="5" t="str">
        <f t="shared" si="55"/>
        <v/>
      </c>
      <c r="B3553" t="s">
        <v>70</v>
      </c>
      <c r="C3553" t="s">
        <v>84</v>
      </c>
      <c r="D3553" s="8" t="s">
        <v>588</v>
      </c>
      <c r="E3553">
        <v>24</v>
      </c>
      <c r="F3553">
        <v>1.1326601505279541</v>
      </c>
      <c r="G3553">
        <v>1.2034685611724854</v>
      </c>
      <c r="H3553">
        <v>7.7396337874233723E-3</v>
      </c>
      <c r="I3553">
        <v>74.929447428158468</v>
      </c>
      <c r="J3553">
        <v>1</v>
      </c>
      <c r="K3553" s="6" t="s">
        <v>5025</v>
      </c>
    </row>
    <row r="3554" spans="1:11" x14ac:dyDescent="0.3">
      <c r="A3554" s="5" t="str">
        <f t="shared" si="55"/>
        <v/>
      </c>
      <c r="B3554" t="s">
        <v>70</v>
      </c>
      <c r="C3554" t="s">
        <v>84</v>
      </c>
      <c r="D3554" s="8" t="s">
        <v>589</v>
      </c>
      <c r="E3554">
        <v>1</v>
      </c>
      <c r="F3554">
        <v>1.0118635892868042</v>
      </c>
      <c r="G3554">
        <v>1.0131999254226685</v>
      </c>
      <c r="H3554">
        <v>8.2920948043465614E-3</v>
      </c>
      <c r="I3554">
        <v>73.906919569037115</v>
      </c>
      <c r="J3554">
        <v>1</v>
      </c>
      <c r="K3554" s="6" t="s">
        <v>5026</v>
      </c>
    </row>
    <row r="3555" spans="1:11" x14ac:dyDescent="0.3">
      <c r="A3555" s="5" t="str">
        <f t="shared" si="55"/>
        <v/>
      </c>
      <c r="B3555" t="s">
        <v>70</v>
      </c>
      <c r="C3555" t="s">
        <v>84</v>
      </c>
      <c r="D3555" s="8" t="s">
        <v>589</v>
      </c>
      <c r="E3555">
        <v>2</v>
      </c>
      <c r="F3555">
        <v>0.85677462816238403</v>
      </c>
      <c r="G3555">
        <v>0.84190839529037476</v>
      </c>
      <c r="H3555">
        <v>7.6169203966856003E-3</v>
      </c>
      <c r="I3555">
        <v>72.891058862077372</v>
      </c>
      <c r="J3555">
        <v>1</v>
      </c>
      <c r="K3555" s="6" t="s">
        <v>5027</v>
      </c>
    </row>
    <row r="3556" spans="1:11" x14ac:dyDescent="0.3">
      <c r="A3556" s="5" t="str">
        <f t="shared" si="55"/>
        <v/>
      </c>
      <c r="B3556" t="s">
        <v>70</v>
      </c>
      <c r="C3556" t="s">
        <v>84</v>
      </c>
      <c r="D3556" s="8" t="s">
        <v>589</v>
      </c>
      <c r="E3556">
        <v>3</v>
      </c>
      <c r="F3556">
        <v>0.75690770149230957</v>
      </c>
      <c r="G3556">
        <v>0.72442299127578735</v>
      </c>
      <c r="H3556">
        <v>6.8884445354342461E-3</v>
      </c>
      <c r="I3556">
        <v>71.866379796431474</v>
      </c>
      <c r="J3556">
        <v>1</v>
      </c>
      <c r="K3556" s="6" t="s">
        <v>5028</v>
      </c>
    </row>
    <row r="3557" spans="1:11" x14ac:dyDescent="0.3">
      <c r="A3557" s="5" t="str">
        <f t="shared" si="55"/>
        <v/>
      </c>
      <c r="B3557" t="s">
        <v>70</v>
      </c>
      <c r="C3557" t="s">
        <v>84</v>
      </c>
      <c r="D3557" s="8" t="s">
        <v>589</v>
      </c>
      <c r="E3557">
        <v>4</v>
      </c>
      <c r="F3557">
        <v>0.66739916801452637</v>
      </c>
      <c r="G3557">
        <v>0.64993691444396973</v>
      </c>
      <c r="H3557">
        <v>6.1684446409344673E-3</v>
      </c>
      <c r="I3557">
        <v>71.217914526488528</v>
      </c>
      <c r="J3557">
        <v>1</v>
      </c>
      <c r="K3557" s="6" t="s">
        <v>5029</v>
      </c>
    </row>
    <row r="3558" spans="1:11" x14ac:dyDescent="0.3">
      <c r="A3558" s="5" t="str">
        <f t="shared" si="55"/>
        <v/>
      </c>
      <c r="B3558" t="s">
        <v>70</v>
      </c>
      <c r="C3558" t="s">
        <v>84</v>
      </c>
      <c r="D3558" s="8" t="s">
        <v>589</v>
      </c>
      <c r="E3558">
        <v>5</v>
      </c>
      <c r="F3558">
        <v>0.62004238367080688</v>
      </c>
      <c r="G3558">
        <v>0.59564727544784546</v>
      </c>
      <c r="H3558">
        <v>5.3939768113195896E-3</v>
      </c>
      <c r="I3558">
        <v>71.280532936433659</v>
      </c>
      <c r="J3558">
        <v>1</v>
      </c>
      <c r="K3558" s="6" t="s">
        <v>5030</v>
      </c>
    </row>
    <row r="3559" spans="1:11" x14ac:dyDescent="0.3">
      <c r="A3559" s="5" t="str">
        <f t="shared" si="55"/>
        <v/>
      </c>
      <c r="B3559" t="s">
        <v>70</v>
      </c>
      <c r="C3559" t="s">
        <v>84</v>
      </c>
      <c r="D3559" s="8" t="s">
        <v>589</v>
      </c>
      <c r="E3559">
        <v>6</v>
      </c>
      <c r="F3559">
        <v>0.58130663633346558</v>
      </c>
      <c r="G3559">
        <v>0.5675162672996521</v>
      </c>
      <c r="H3559">
        <v>4.4734934344887733E-3</v>
      </c>
      <c r="I3559">
        <v>71.107212194154698</v>
      </c>
      <c r="J3559">
        <v>1</v>
      </c>
      <c r="K3559" s="6" t="s">
        <v>5031</v>
      </c>
    </row>
    <row r="3560" spans="1:11" x14ac:dyDescent="0.3">
      <c r="A3560" s="5" t="str">
        <f t="shared" si="55"/>
        <v/>
      </c>
      <c r="B3560" t="s">
        <v>70</v>
      </c>
      <c r="C3560" t="s">
        <v>84</v>
      </c>
      <c r="D3560" s="8" t="s">
        <v>589</v>
      </c>
      <c r="E3560">
        <v>7</v>
      </c>
      <c r="F3560">
        <v>0.55526131391525269</v>
      </c>
      <c r="G3560">
        <v>0.54712969064712524</v>
      </c>
      <c r="H3560">
        <v>3.9854054339230061E-3</v>
      </c>
      <c r="I3560">
        <v>70.500572336565085</v>
      </c>
      <c r="J3560">
        <v>1</v>
      </c>
      <c r="K3560" s="6" t="s">
        <v>5032</v>
      </c>
    </row>
    <row r="3561" spans="1:11" x14ac:dyDescent="0.3">
      <c r="A3561" s="5" t="str">
        <f t="shared" si="55"/>
        <v/>
      </c>
      <c r="B3561" t="s">
        <v>70</v>
      </c>
      <c r="C3561" t="s">
        <v>84</v>
      </c>
      <c r="D3561" s="8" t="s">
        <v>589</v>
      </c>
      <c r="E3561">
        <v>8</v>
      </c>
      <c r="F3561">
        <v>0.54235726594924927</v>
      </c>
      <c r="G3561">
        <v>0.53470677137374878</v>
      </c>
      <c r="H3561">
        <v>4.3559279292821884E-3</v>
      </c>
      <c r="I3561">
        <v>70.877284608729909</v>
      </c>
      <c r="J3561">
        <v>1</v>
      </c>
      <c r="K3561" s="6" t="s">
        <v>5033</v>
      </c>
    </row>
    <row r="3562" spans="1:11" x14ac:dyDescent="0.3">
      <c r="A3562" s="5" t="str">
        <f t="shared" si="55"/>
        <v/>
      </c>
      <c r="B3562" t="s">
        <v>70</v>
      </c>
      <c r="C3562" t="s">
        <v>84</v>
      </c>
      <c r="D3562" s="8" t="s">
        <v>589</v>
      </c>
      <c r="E3562">
        <v>9</v>
      </c>
      <c r="F3562">
        <v>0.5015336275100708</v>
      </c>
      <c r="G3562">
        <v>0.50796264410018921</v>
      </c>
      <c r="H3562">
        <v>5.1449891179800034E-3</v>
      </c>
      <c r="I3562">
        <v>72.868884553945321</v>
      </c>
      <c r="J3562">
        <v>1</v>
      </c>
      <c r="K3562" s="6" t="s">
        <v>5034</v>
      </c>
    </row>
    <row r="3563" spans="1:11" x14ac:dyDescent="0.3">
      <c r="A3563" s="5" t="str">
        <f t="shared" si="55"/>
        <v/>
      </c>
      <c r="B3563" t="s">
        <v>70</v>
      </c>
      <c r="C3563" t="s">
        <v>84</v>
      </c>
      <c r="D3563" s="8" t="s">
        <v>589</v>
      </c>
      <c r="E3563">
        <v>10</v>
      </c>
      <c r="F3563">
        <v>0.44155910611152649</v>
      </c>
      <c r="G3563">
        <v>0.47702538967132568</v>
      </c>
      <c r="H3563">
        <v>6.010301411151886E-3</v>
      </c>
      <c r="I3563">
        <v>76.531423663194687</v>
      </c>
      <c r="J3563">
        <v>1</v>
      </c>
      <c r="K3563" s="6" t="s">
        <v>5035</v>
      </c>
    </row>
    <row r="3564" spans="1:11" x14ac:dyDescent="0.3">
      <c r="A3564" s="5" t="str">
        <f t="shared" si="55"/>
        <v/>
      </c>
      <c r="B3564" t="s">
        <v>70</v>
      </c>
      <c r="C3564" t="s">
        <v>84</v>
      </c>
      <c r="D3564" s="8" t="s">
        <v>589</v>
      </c>
      <c r="E3564">
        <v>11</v>
      </c>
      <c r="F3564">
        <v>0.4550468921661377</v>
      </c>
      <c r="G3564">
        <v>0.47493794560432434</v>
      </c>
      <c r="H3564">
        <v>6.94640027359128E-3</v>
      </c>
      <c r="I3564">
        <v>80.025854665195951</v>
      </c>
      <c r="J3564">
        <v>1</v>
      </c>
      <c r="K3564" s="6" t="s">
        <v>5036</v>
      </c>
    </row>
    <row r="3565" spans="1:11" x14ac:dyDescent="0.3">
      <c r="A3565" s="5" t="str">
        <f t="shared" si="55"/>
        <v/>
      </c>
      <c r="B3565" t="s">
        <v>70</v>
      </c>
      <c r="C3565" t="s">
        <v>84</v>
      </c>
      <c r="D3565" s="8" t="s">
        <v>589</v>
      </c>
      <c r="E3565">
        <v>12</v>
      </c>
      <c r="F3565">
        <v>0.51934069395065308</v>
      </c>
      <c r="G3565">
        <v>0.53741461038589478</v>
      </c>
      <c r="H3565">
        <v>7.9039447009563446E-3</v>
      </c>
      <c r="I3565">
        <v>81.675395813067766</v>
      </c>
      <c r="J3565">
        <v>1</v>
      </c>
      <c r="K3565" s="6" t="s">
        <v>5037</v>
      </c>
    </row>
    <row r="3566" spans="1:11" x14ac:dyDescent="0.3">
      <c r="A3566" s="5" t="str">
        <f t="shared" si="55"/>
        <v/>
      </c>
      <c r="B3566" t="s">
        <v>70</v>
      </c>
      <c r="C3566" t="s">
        <v>84</v>
      </c>
      <c r="D3566" s="8" t="s">
        <v>589</v>
      </c>
      <c r="E3566">
        <v>13</v>
      </c>
      <c r="F3566">
        <v>0.64029854536056519</v>
      </c>
      <c r="G3566">
        <v>0.68869781494140625</v>
      </c>
      <c r="H3566">
        <v>8.874986320734024E-3</v>
      </c>
      <c r="I3566">
        <v>83.276876856025666</v>
      </c>
      <c r="J3566">
        <v>1</v>
      </c>
      <c r="K3566" s="6" t="s">
        <v>5038</v>
      </c>
    </row>
    <row r="3567" spans="1:11" x14ac:dyDescent="0.3">
      <c r="A3567" s="5" t="str">
        <f t="shared" si="55"/>
        <v/>
      </c>
      <c r="B3567" t="s">
        <v>70</v>
      </c>
      <c r="C3567" t="s">
        <v>84</v>
      </c>
      <c r="D3567" s="8" t="s">
        <v>589</v>
      </c>
      <c r="E3567">
        <v>14</v>
      </c>
      <c r="F3567">
        <v>0.75133484601974487</v>
      </c>
      <c r="G3567">
        <v>0.82034546136856079</v>
      </c>
      <c r="H3567">
        <v>9.6083143725991249E-3</v>
      </c>
      <c r="I3567">
        <v>84.30583589625617</v>
      </c>
      <c r="J3567">
        <v>1</v>
      </c>
      <c r="K3567" s="6" t="s">
        <v>5039</v>
      </c>
    </row>
    <row r="3568" spans="1:11" x14ac:dyDescent="0.3">
      <c r="A3568" s="5" t="str">
        <f t="shared" si="55"/>
        <v/>
      </c>
      <c r="B3568" t="s">
        <v>70</v>
      </c>
      <c r="C3568" t="s">
        <v>84</v>
      </c>
      <c r="D3568" s="8" t="s">
        <v>589</v>
      </c>
      <c r="E3568">
        <v>15</v>
      </c>
      <c r="F3568">
        <v>0.87833321094512939</v>
      </c>
      <c r="G3568">
        <v>0.9517509937286377</v>
      </c>
      <c r="H3568">
        <v>9.6851028501987457E-3</v>
      </c>
      <c r="I3568">
        <v>84.178839489999376</v>
      </c>
      <c r="J3568">
        <v>1</v>
      </c>
      <c r="K3568" s="6" t="s">
        <v>5040</v>
      </c>
    </row>
    <row r="3569" spans="1:11" x14ac:dyDescent="0.3">
      <c r="A3569" s="5" t="str">
        <f t="shared" si="55"/>
        <v/>
      </c>
      <c r="B3569" t="s">
        <v>70</v>
      </c>
      <c r="C3569" t="s">
        <v>84</v>
      </c>
      <c r="D3569" s="8" t="s">
        <v>589</v>
      </c>
      <c r="E3569">
        <v>16</v>
      </c>
      <c r="F3569">
        <v>1.0734055042266846</v>
      </c>
      <c r="G3569">
        <v>1.115964412689209</v>
      </c>
      <c r="H3569">
        <v>8.9940465986728668E-3</v>
      </c>
      <c r="I3569">
        <v>84.508700008850184</v>
      </c>
      <c r="J3569">
        <v>1</v>
      </c>
      <c r="K3569" s="6" t="s">
        <v>5041</v>
      </c>
    </row>
    <row r="3570" spans="1:11" x14ac:dyDescent="0.3">
      <c r="A3570" s="5" t="str">
        <f t="shared" si="55"/>
        <v/>
      </c>
      <c r="B3570" t="s">
        <v>70</v>
      </c>
      <c r="C3570" t="s">
        <v>84</v>
      </c>
      <c r="D3570" s="8" t="s">
        <v>589</v>
      </c>
      <c r="E3570">
        <v>17</v>
      </c>
      <c r="F3570">
        <v>1.2343771457672119</v>
      </c>
      <c r="G3570">
        <v>1.236687183380127</v>
      </c>
      <c r="H3570">
        <v>4.7614946961402893E-3</v>
      </c>
      <c r="I3570">
        <v>84.171133791256239</v>
      </c>
      <c r="J3570">
        <v>1</v>
      </c>
      <c r="K3570" s="6" t="s">
        <v>5042</v>
      </c>
    </row>
    <row r="3571" spans="1:11" x14ac:dyDescent="0.3">
      <c r="A3571" s="5" t="str">
        <f t="shared" si="55"/>
        <v/>
      </c>
      <c r="B3571" t="s">
        <v>70</v>
      </c>
      <c r="C3571" t="s">
        <v>84</v>
      </c>
      <c r="D3571" s="8" t="s">
        <v>589</v>
      </c>
      <c r="E3571">
        <v>18</v>
      </c>
      <c r="F3571">
        <v>1.388188362121582</v>
      </c>
      <c r="G3571">
        <v>1.385878324508667</v>
      </c>
      <c r="H3571">
        <v>4.7614946961402893E-3</v>
      </c>
      <c r="I3571">
        <v>83.012363152169272</v>
      </c>
      <c r="J3571">
        <v>1</v>
      </c>
      <c r="K3571" s="6" t="s">
        <v>5043</v>
      </c>
    </row>
    <row r="3572" spans="1:11" x14ac:dyDescent="0.3">
      <c r="A3572" s="5" t="str">
        <f t="shared" si="55"/>
        <v/>
      </c>
      <c r="B3572" t="s">
        <v>70</v>
      </c>
      <c r="C3572" t="s">
        <v>84</v>
      </c>
      <c r="D3572" s="8" t="s">
        <v>589</v>
      </c>
      <c r="E3572">
        <v>19</v>
      </c>
      <c r="F3572">
        <v>1.4340870380401611</v>
      </c>
      <c r="G3572">
        <v>1.5132087469100952</v>
      </c>
      <c r="H3572">
        <v>8.6275395005941391E-3</v>
      </c>
      <c r="I3572">
        <v>81.306186506626801</v>
      </c>
      <c r="J3572">
        <v>1</v>
      </c>
      <c r="K3572" s="6" t="s">
        <v>5044</v>
      </c>
    </row>
    <row r="3573" spans="1:11" x14ac:dyDescent="0.3">
      <c r="A3573" s="5" t="str">
        <f t="shared" si="55"/>
        <v/>
      </c>
      <c r="B3573" t="s">
        <v>70</v>
      </c>
      <c r="C3573" t="s">
        <v>84</v>
      </c>
      <c r="D3573" s="8" t="s">
        <v>589</v>
      </c>
      <c r="E3573">
        <v>20</v>
      </c>
      <c r="F3573">
        <v>1.3681588172912598</v>
      </c>
      <c r="G3573">
        <v>1.0171202421188354</v>
      </c>
      <c r="H3573">
        <v>8.7193101644515991E-3</v>
      </c>
      <c r="I3573">
        <v>79.232862980315971</v>
      </c>
      <c r="J3573">
        <v>1</v>
      </c>
      <c r="K3573" s="6" t="s">
        <v>5045</v>
      </c>
    </row>
    <row r="3574" spans="1:11" x14ac:dyDescent="0.3">
      <c r="A3574" s="5" t="str">
        <f t="shared" si="55"/>
        <v/>
      </c>
      <c r="B3574" t="s">
        <v>70</v>
      </c>
      <c r="C3574" t="s">
        <v>84</v>
      </c>
      <c r="D3574" s="8" t="s">
        <v>589</v>
      </c>
      <c r="E3574">
        <v>21</v>
      </c>
      <c r="F3574">
        <v>1.3173155784606934</v>
      </c>
      <c r="G3574">
        <v>1.4821873903274536</v>
      </c>
      <c r="H3574">
        <v>8.6766788735985756E-3</v>
      </c>
      <c r="I3574">
        <v>76.117796203279454</v>
      </c>
      <c r="J3574">
        <v>1</v>
      </c>
      <c r="K3574" s="6" t="s">
        <v>5046</v>
      </c>
    </row>
    <row r="3575" spans="1:11" x14ac:dyDescent="0.3">
      <c r="A3575" s="5" t="str">
        <f t="shared" si="55"/>
        <v/>
      </c>
      <c r="B3575" t="s">
        <v>70</v>
      </c>
      <c r="C3575" t="s">
        <v>84</v>
      </c>
      <c r="D3575" s="8" t="s">
        <v>589</v>
      </c>
      <c r="E3575">
        <v>22</v>
      </c>
      <c r="F3575">
        <v>1.294275164604187</v>
      </c>
      <c r="G3575">
        <v>1.3051028251647949</v>
      </c>
      <c r="H3575">
        <v>8.5079614073038101E-3</v>
      </c>
      <c r="I3575">
        <v>73.201533460842683</v>
      </c>
      <c r="J3575">
        <v>1</v>
      </c>
      <c r="K3575" s="6" t="s">
        <v>5047</v>
      </c>
    </row>
    <row r="3576" spans="1:11" x14ac:dyDescent="0.3">
      <c r="A3576" s="5" t="str">
        <f t="shared" si="55"/>
        <v/>
      </c>
      <c r="B3576" t="s">
        <v>70</v>
      </c>
      <c r="C3576" t="s">
        <v>84</v>
      </c>
      <c r="D3576" s="8" t="s">
        <v>589</v>
      </c>
      <c r="E3576">
        <v>23</v>
      </c>
      <c r="F3576">
        <v>1.2108763456344604</v>
      </c>
      <c r="G3576">
        <v>1.196358323097229</v>
      </c>
      <c r="H3576">
        <v>8.9128119871020317E-3</v>
      </c>
      <c r="I3576">
        <v>71.808241161987766</v>
      </c>
      <c r="J3576">
        <v>1</v>
      </c>
      <c r="K3576" s="6" t="s">
        <v>5048</v>
      </c>
    </row>
    <row r="3577" spans="1:11" x14ac:dyDescent="0.3">
      <c r="A3577" s="5" t="str">
        <f t="shared" si="55"/>
        <v/>
      </c>
      <c r="B3577" t="s">
        <v>70</v>
      </c>
      <c r="C3577" t="s">
        <v>84</v>
      </c>
      <c r="D3577" s="8" t="s">
        <v>589</v>
      </c>
      <c r="E3577">
        <v>24</v>
      </c>
      <c r="F3577">
        <v>1.0402830839157104</v>
      </c>
      <c r="G3577">
        <v>1.0171949863433838</v>
      </c>
      <c r="H3577">
        <v>8.7741455063223839E-3</v>
      </c>
      <c r="I3577">
        <v>70.898496605866939</v>
      </c>
      <c r="J3577">
        <v>1</v>
      </c>
      <c r="K3577" s="6" t="s">
        <v>5049</v>
      </c>
    </row>
    <row r="3578" spans="1:11" x14ac:dyDescent="0.3">
      <c r="A3578" s="5" t="str">
        <f t="shared" si="55"/>
        <v/>
      </c>
      <c r="B3578" t="s">
        <v>70</v>
      </c>
      <c r="C3578" t="s">
        <v>84</v>
      </c>
      <c r="D3578" s="8" t="s">
        <v>590</v>
      </c>
      <c r="E3578">
        <v>1</v>
      </c>
      <c r="F3578">
        <v>0.71105080842971802</v>
      </c>
      <c r="G3578">
        <v>0.7116541862487793</v>
      </c>
      <c r="H3578">
        <v>7.0185973308980465E-3</v>
      </c>
      <c r="I3578">
        <v>66.739793228663729</v>
      </c>
      <c r="J3578">
        <v>1</v>
      </c>
      <c r="K3578" s="6" t="s">
        <v>5050</v>
      </c>
    </row>
    <row r="3579" spans="1:11" x14ac:dyDescent="0.3">
      <c r="A3579" s="5" t="str">
        <f t="shared" si="55"/>
        <v/>
      </c>
      <c r="B3579" t="s">
        <v>70</v>
      </c>
      <c r="C3579" t="s">
        <v>84</v>
      </c>
      <c r="D3579" s="8" t="s">
        <v>590</v>
      </c>
      <c r="E3579">
        <v>2</v>
      </c>
      <c r="F3579">
        <v>0.62151658535003662</v>
      </c>
      <c r="G3579">
        <v>0.60720586776733398</v>
      </c>
      <c r="H3579">
        <v>6.4831995405256748E-3</v>
      </c>
      <c r="I3579">
        <v>65.942479934254465</v>
      </c>
      <c r="J3579">
        <v>1</v>
      </c>
      <c r="K3579" s="6" t="s">
        <v>5051</v>
      </c>
    </row>
    <row r="3580" spans="1:11" x14ac:dyDescent="0.3">
      <c r="A3580" s="5" t="str">
        <f t="shared" si="55"/>
        <v/>
      </c>
      <c r="B3580" t="s">
        <v>70</v>
      </c>
      <c r="C3580" t="s">
        <v>84</v>
      </c>
      <c r="D3580" s="8" t="s">
        <v>590</v>
      </c>
      <c r="E3580">
        <v>3</v>
      </c>
      <c r="F3580">
        <v>0.53610920906066895</v>
      </c>
      <c r="G3580">
        <v>0.53912681341171265</v>
      </c>
      <c r="H3580">
        <v>5.7008019648492336E-3</v>
      </c>
      <c r="I3580">
        <v>65.193048800757822</v>
      </c>
      <c r="J3580">
        <v>1</v>
      </c>
      <c r="K3580" s="6" t="s">
        <v>5052</v>
      </c>
    </row>
    <row r="3581" spans="1:11" x14ac:dyDescent="0.3">
      <c r="A3581" s="5" t="str">
        <f t="shared" si="55"/>
        <v/>
      </c>
      <c r="B3581" t="s">
        <v>70</v>
      </c>
      <c r="C3581" t="s">
        <v>84</v>
      </c>
      <c r="D3581" s="8" t="s">
        <v>590</v>
      </c>
      <c r="E3581">
        <v>4</v>
      </c>
      <c r="F3581">
        <v>0.49150833487510681</v>
      </c>
      <c r="G3581">
        <v>0.49404546618461609</v>
      </c>
      <c r="H3581">
        <v>5.0282925367355347E-3</v>
      </c>
      <c r="I3581">
        <v>64.473509133070451</v>
      </c>
      <c r="J3581">
        <v>1</v>
      </c>
      <c r="K3581" s="6" t="s">
        <v>5053</v>
      </c>
    </row>
    <row r="3582" spans="1:11" x14ac:dyDescent="0.3">
      <c r="A3582" s="5" t="str">
        <f t="shared" si="55"/>
        <v/>
      </c>
      <c r="B3582" t="s">
        <v>70</v>
      </c>
      <c r="C3582" t="s">
        <v>84</v>
      </c>
      <c r="D3582" s="8" t="s">
        <v>590</v>
      </c>
      <c r="E3582">
        <v>5</v>
      </c>
      <c r="F3582">
        <v>0.46150374412536621</v>
      </c>
      <c r="G3582">
        <v>0.46732479333877563</v>
      </c>
      <c r="H3582">
        <v>4.4256714172661304E-3</v>
      </c>
      <c r="I3582">
        <v>63.782432755192914</v>
      </c>
      <c r="J3582">
        <v>1</v>
      </c>
      <c r="K3582" s="6" t="s">
        <v>5054</v>
      </c>
    </row>
    <row r="3583" spans="1:11" x14ac:dyDescent="0.3">
      <c r="A3583" s="5" t="str">
        <f t="shared" si="55"/>
        <v/>
      </c>
      <c r="B3583" t="s">
        <v>70</v>
      </c>
      <c r="C3583" t="s">
        <v>84</v>
      </c>
      <c r="D3583" s="8" t="s">
        <v>590</v>
      </c>
      <c r="E3583">
        <v>6</v>
      </c>
      <c r="F3583">
        <v>0.45510223507881165</v>
      </c>
      <c r="G3583">
        <v>0.45971250534057617</v>
      </c>
      <c r="H3583">
        <v>3.5176402889192104E-3</v>
      </c>
      <c r="I3583">
        <v>63.531992563230638</v>
      </c>
      <c r="J3583">
        <v>1</v>
      </c>
      <c r="K3583" s="6" t="s">
        <v>5055</v>
      </c>
    </row>
    <row r="3584" spans="1:11" x14ac:dyDescent="0.3">
      <c r="A3584" s="5" t="str">
        <f t="shared" si="55"/>
        <v/>
      </c>
      <c r="B3584" t="s">
        <v>70</v>
      </c>
      <c r="C3584" t="s">
        <v>84</v>
      </c>
      <c r="D3584" s="8" t="s">
        <v>590</v>
      </c>
      <c r="E3584">
        <v>7</v>
      </c>
      <c r="F3584">
        <v>0.45660006999969482</v>
      </c>
      <c r="G3584">
        <v>0.45629340410232544</v>
      </c>
      <c r="H3584">
        <v>3.0687397811561823E-3</v>
      </c>
      <c r="I3584">
        <v>63.272875885389077</v>
      </c>
      <c r="J3584">
        <v>1</v>
      </c>
      <c r="K3584" s="6" t="s">
        <v>5056</v>
      </c>
    </row>
    <row r="3585" spans="1:11" x14ac:dyDescent="0.3">
      <c r="A3585" s="5" t="str">
        <f t="shared" si="55"/>
        <v/>
      </c>
      <c r="B3585" t="s">
        <v>70</v>
      </c>
      <c r="C3585" t="s">
        <v>84</v>
      </c>
      <c r="D3585" s="8" t="s">
        <v>590</v>
      </c>
      <c r="E3585">
        <v>8</v>
      </c>
      <c r="F3585">
        <v>0.44787421822547913</v>
      </c>
      <c r="G3585">
        <v>0.43837985396385193</v>
      </c>
      <c r="H3585">
        <v>3.2456349581480026E-3</v>
      </c>
      <c r="I3585">
        <v>63.591563381316732</v>
      </c>
      <c r="J3585">
        <v>1</v>
      </c>
      <c r="K3585" s="6" t="s">
        <v>5057</v>
      </c>
    </row>
    <row r="3586" spans="1:11" x14ac:dyDescent="0.3">
      <c r="A3586" s="5" t="str">
        <f t="shared" ref="A3586:A3649" si="56">IF(AND(category = B3586, subcategory=C3586, reportdate = D3586), E3586, "")</f>
        <v/>
      </c>
      <c r="B3586" t="s">
        <v>70</v>
      </c>
      <c r="C3586" t="s">
        <v>84</v>
      </c>
      <c r="D3586" s="8" t="s">
        <v>590</v>
      </c>
      <c r="E3586">
        <v>9</v>
      </c>
      <c r="F3586">
        <v>0.3951643705368042</v>
      </c>
      <c r="G3586">
        <v>0.39220458269119263</v>
      </c>
      <c r="H3586">
        <v>3.8929737638682127E-3</v>
      </c>
      <c r="I3586">
        <v>65.534297191897608</v>
      </c>
      <c r="J3586">
        <v>1</v>
      </c>
      <c r="K3586" s="6" t="s">
        <v>5058</v>
      </c>
    </row>
    <row r="3587" spans="1:11" x14ac:dyDescent="0.3">
      <c r="A3587" s="5" t="str">
        <f t="shared" si="56"/>
        <v/>
      </c>
      <c r="B3587" t="s">
        <v>70</v>
      </c>
      <c r="C3587" t="s">
        <v>84</v>
      </c>
      <c r="D3587" s="8" t="s">
        <v>590</v>
      </c>
      <c r="E3587">
        <v>10</v>
      </c>
      <c r="F3587">
        <v>0.2774105966091156</v>
      </c>
      <c r="G3587">
        <v>0.28499996662139893</v>
      </c>
      <c r="H3587">
        <v>4.5135533437132835E-3</v>
      </c>
      <c r="I3587">
        <v>68.334650954782035</v>
      </c>
      <c r="J3587">
        <v>1</v>
      </c>
      <c r="K3587" s="6" t="s">
        <v>5059</v>
      </c>
    </row>
    <row r="3588" spans="1:11" x14ac:dyDescent="0.3">
      <c r="A3588" s="5" t="str">
        <f t="shared" si="56"/>
        <v/>
      </c>
      <c r="B3588" t="s">
        <v>70</v>
      </c>
      <c r="C3588" t="s">
        <v>84</v>
      </c>
      <c r="D3588" s="8" t="s">
        <v>590</v>
      </c>
      <c r="E3588">
        <v>11</v>
      </c>
      <c r="F3588">
        <v>0.19561819732189178</v>
      </c>
      <c r="G3588">
        <v>0.19957636296749115</v>
      </c>
      <c r="H3588">
        <v>4.9813585355877876E-3</v>
      </c>
      <c r="I3588">
        <v>72.653536829125883</v>
      </c>
      <c r="J3588">
        <v>1</v>
      </c>
      <c r="K3588" s="6" t="s">
        <v>5060</v>
      </c>
    </row>
    <row r="3589" spans="1:11" x14ac:dyDescent="0.3">
      <c r="A3589" s="5" t="str">
        <f t="shared" si="56"/>
        <v/>
      </c>
      <c r="B3589" t="s">
        <v>70</v>
      </c>
      <c r="C3589" t="s">
        <v>84</v>
      </c>
      <c r="D3589" s="8" t="s">
        <v>590</v>
      </c>
      <c r="E3589">
        <v>12</v>
      </c>
      <c r="F3589">
        <v>0.18024756014347076</v>
      </c>
      <c r="G3589">
        <v>0.16967548429965973</v>
      </c>
      <c r="H3589">
        <v>5.51194092258811E-3</v>
      </c>
      <c r="I3589">
        <v>76.533889539363926</v>
      </c>
      <c r="J3589">
        <v>1</v>
      </c>
      <c r="K3589" s="6" t="s">
        <v>5061</v>
      </c>
    </row>
    <row r="3590" spans="1:11" x14ac:dyDescent="0.3">
      <c r="A3590" s="5" t="str">
        <f t="shared" si="56"/>
        <v/>
      </c>
      <c r="B3590" t="s">
        <v>70</v>
      </c>
      <c r="C3590" t="s">
        <v>84</v>
      </c>
      <c r="D3590" s="8" t="s">
        <v>590</v>
      </c>
      <c r="E3590">
        <v>13</v>
      </c>
      <c r="F3590">
        <v>0.21679648756980896</v>
      </c>
      <c r="G3590">
        <v>0.20773226022720337</v>
      </c>
      <c r="H3590">
        <v>6.2270243652164936E-3</v>
      </c>
      <c r="I3590">
        <v>79.168212303875137</v>
      </c>
      <c r="J3590">
        <v>1</v>
      </c>
      <c r="K3590" s="6" t="s">
        <v>5062</v>
      </c>
    </row>
    <row r="3591" spans="1:11" x14ac:dyDescent="0.3">
      <c r="A3591" s="5" t="str">
        <f t="shared" si="56"/>
        <v/>
      </c>
      <c r="B3591" t="s">
        <v>70</v>
      </c>
      <c r="C3591" t="s">
        <v>84</v>
      </c>
      <c r="D3591" s="8" t="s">
        <v>590</v>
      </c>
      <c r="E3591">
        <v>14</v>
      </c>
      <c r="F3591">
        <v>0.30079326033592224</v>
      </c>
      <c r="G3591">
        <v>0.29153874516487122</v>
      </c>
      <c r="H3591">
        <v>6.8365838378667831E-3</v>
      </c>
      <c r="I3591">
        <v>80.212314276941996</v>
      </c>
      <c r="J3591">
        <v>1</v>
      </c>
      <c r="K3591" s="6" t="s">
        <v>5063</v>
      </c>
    </row>
    <row r="3592" spans="1:11" x14ac:dyDescent="0.3">
      <c r="A3592" s="5" t="str">
        <f t="shared" si="56"/>
        <v/>
      </c>
      <c r="B3592" t="s">
        <v>70</v>
      </c>
      <c r="C3592" t="s">
        <v>84</v>
      </c>
      <c r="D3592" s="8" t="s">
        <v>590</v>
      </c>
      <c r="E3592">
        <v>15</v>
      </c>
      <c r="F3592">
        <v>0.41782698035240173</v>
      </c>
      <c r="G3592">
        <v>0.41165953874588013</v>
      </c>
      <c r="H3592">
        <v>7.0979990996420383E-3</v>
      </c>
      <c r="I3592">
        <v>82.117223201523032</v>
      </c>
      <c r="J3592">
        <v>1</v>
      </c>
      <c r="K3592" s="6" t="s">
        <v>5064</v>
      </c>
    </row>
    <row r="3593" spans="1:11" x14ac:dyDescent="0.3">
      <c r="A3593" s="5" t="str">
        <f t="shared" si="56"/>
        <v/>
      </c>
      <c r="B3593" t="s">
        <v>70</v>
      </c>
      <c r="C3593" t="s">
        <v>84</v>
      </c>
      <c r="D3593" s="8" t="s">
        <v>590</v>
      </c>
      <c r="E3593">
        <v>16</v>
      </c>
      <c r="F3593">
        <v>0.59599345922470093</v>
      </c>
      <c r="G3593">
        <v>0.59334719181060791</v>
      </c>
      <c r="H3593">
        <v>6.8458127789199352E-3</v>
      </c>
      <c r="I3593">
        <v>82.77305257068825</v>
      </c>
      <c r="J3593">
        <v>1</v>
      </c>
      <c r="K3593" s="6" t="s">
        <v>5065</v>
      </c>
    </row>
    <row r="3594" spans="1:11" x14ac:dyDescent="0.3">
      <c r="A3594" s="5" t="str">
        <f t="shared" si="56"/>
        <v/>
      </c>
      <c r="B3594" t="s">
        <v>70</v>
      </c>
      <c r="C3594" t="s">
        <v>84</v>
      </c>
      <c r="D3594" s="8" t="s">
        <v>590</v>
      </c>
      <c r="E3594">
        <v>17</v>
      </c>
      <c r="F3594">
        <v>0.77726256847381592</v>
      </c>
      <c r="G3594">
        <v>0.78127765655517578</v>
      </c>
      <c r="H3594">
        <v>3.8029018323868513E-3</v>
      </c>
      <c r="I3594">
        <v>83.610379041293342</v>
      </c>
      <c r="J3594">
        <v>1</v>
      </c>
      <c r="K3594" s="6" t="s">
        <v>5066</v>
      </c>
    </row>
    <row r="3595" spans="1:11" x14ac:dyDescent="0.3">
      <c r="A3595" s="5" t="str">
        <f t="shared" si="56"/>
        <v/>
      </c>
      <c r="B3595" t="s">
        <v>70</v>
      </c>
      <c r="C3595" t="s">
        <v>84</v>
      </c>
      <c r="D3595" s="8" t="s">
        <v>590</v>
      </c>
      <c r="E3595">
        <v>18</v>
      </c>
      <c r="F3595">
        <v>0.99008893966674805</v>
      </c>
      <c r="G3595">
        <v>0.98607385158538818</v>
      </c>
      <c r="H3595">
        <v>3.8029018323868513E-3</v>
      </c>
      <c r="I3595">
        <v>82.263752615995614</v>
      </c>
      <c r="J3595">
        <v>1</v>
      </c>
      <c r="K3595" s="6" t="s">
        <v>5067</v>
      </c>
    </row>
    <row r="3596" spans="1:11" x14ac:dyDescent="0.3">
      <c r="A3596" s="5" t="str">
        <f t="shared" si="56"/>
        <v/>
      </c>
      <c r="B3596" t="s">
        <v>70</v>
      </c>
      <c r="C3596" t="s">
        <v>84</v>
      </c>
      <c r="D3596" s="8" t="s">
        <v>590</v>
      </c>
      <c r="E3596">
        <v>19</v>
      </c>
      <c r="F3596">
        <v>1.1333446502685547</v>
      </c>
      <c r="G3596">
        <v>1.1479588747024536</v>
      </c>
      <c r="H3596">
        <v>6.9280928000807762E-3</v>
      </c>
      <c r="I3596">
        <v>81.150457150646687</v>
      </c>
      <c r="J3596">
        <v>1</v>
      </c>
      <c r="K3596" s="6" t="s">
        <v>5068</v>
      </c>
    </row>
    <row r="3597" spans="1:11" x14ac:dyDescent="0.3">
      <c r="A3597" s="5" t="str">
        <f t="shared" si="56"/>
        <v/>
      </c>
      <c r="B3597" t="s">
        <v>70</v>
      </c>
      <c r="C3597" t="s">
        <v>84</v>
      </c>
      <c r="D3597" s="8" t="s">
        <v>590</v>
      </c>
      <c r="E3597">
        <v>20</v>
      </c>
      <c r="F3597">
        <v>1.1296489238739014</v>
      </c>
      <c r="G3597">
        <v>0.87618768215179443</v>
      </c>
      <c r="H3597">
        <v>6.9756698794662952E-3</v>
      </c>
      <c r="I3597">
        <v>79.280382466621816</v>
      </c>
      <c r="J3597">
        <v>1</v>
      </c>
      <c r="K3597" s="6" t="s">
        <v>5069</v>
      </c>
    </row>
    <row r="3598" spans="1:11" x14ac:dyDescent="0.3">
      <c r="A3598" s="5" t="str">
        <f t="shared" si="56"/>
        <v/>
      </c>
      <c r="B3598" t="s">
        <v>70</v>
      </c>
      <c r="C3598" t="s">
        <v>84</v>
      </c>
      <c r="D3598" s="8" t="s">
        <v>590</v>
      </c>
      <c r="E3598">
        <v>21</v>
      </c>
      <c r="F3598">
        <v>1.1307332515716553</v>
      </c>
      <c r="G3598">
        <v>1.2433350086212158</v>
      </c>
      <c r="H3598">
        <v>6.7279525101184845E-3</v>
      </c>
      <c r="I3598">
        <v>75.928481510236935</v>
      </c>
      <c r="J3598">
        <v>1</v>
      </c>
      <c r="K3598" s="6" t="s">
        <v>5070</v>
      </c>
    </row>
    <row r="3599" spans="1:11" x14ac:dyDescent="0.3">
      <c r="A3599" s="5" t="str">
        <f t="shared" si="56"/>
        <v/>
      </c>
      <c r="B3599" t="s">
        <v>70</v>
      </c>
      <c r="C3599" t="s">
        <v>84</v>
      </c>
      <c r="D3599" s="8" t="s">
        <v>590</v>
      </c>
      <c r="E3599">
        <v>22</v>
      </c>
      <c r="F3599">
        <v>1.1037642955780029</v>
      </c>
      <c r="G3599">
        <v>1.1176961660385132</v>
      </c>
      <c r="H3599">
        <v>6.7359078675508499E-3</v>
      </c>
      <c r="I3599">
        <v>72.416203187561621</v>
      </c>
      <c r="J3599">
        <v>1</v>
      </c>
      <c r="K3599" s="6" t="s">
        <v>5071</v>
      </c>
    </row>
    <row r="3600" spans="1:11" x14ac:dyDescent="0.3">
      <c r="A3600" s="5" t="str">
        <f t="shared" si="56"/>
        <v/>
      </c>
      <c r="B3600" t="s">
        <v>70</v>
      </c>
      <c r="C3600" t="s">
        <v>84</v>
      </c>
      <c r="D3600" s="8" t="s">
        <v>590</v>
      </c>
      <c r="E3600">
        <v>23</v>
      </c>
      <c r="F3600">
        <v>0.99715310335159302</v>
      </c>
      <c r="G3600">
        <v>1.03709876537323</v>
      </c>
      <c r="H3600">
        <v>7.1982205845415592E-3</v>
      </c>
      <c r="I3600">
        <v>70.235315691405603</v>
      </c>
      <c r="J3600">
        <v>1</v>
      </c>
      <c r="K3600" s="6" t="s">
        <v>5072</v>
      </c>
    </row>
    <row r="3601" spans="1:11" x14ac:dyDescent="0.3">
      <c r="A3601" s="5" t="str">
        <f t="shared" si="56"/>
        <v/>
      </c>
      <c r="B3601" t="s">
        <v>70</v>
      </c>
      <c r="C3601" t="s">
        <v>84</v>
      </c>
      <c r="D3601" s="8" t="s">
        <v>590</v>
      </c>
      <c r="E3601">
        <v>24</v>
      </c>
      <c r="F3601">
        <v>0.86106997728347778</v>
      </c>
      <c r="G3601">
        <v>0.89238709211349487</v>
      </c>
      <c r="H3601">
        <v>6.9741471670567989E-3</v>
      </c>
      <c r="I3601">
        <v>69.359545662058309</v>
      </c>
      <c r="J3601">
        <v>1</v>
      </c>
      <c r="K3601" s="6" t="s">
        <v>5073</v>
      </c>
    </row>
    <row r="3602" spans="1:11" x14ac:dyDescent="0.3">
      <c r="A3602" s="5" t="str">
        <f t="shared" si="56"/>
        <v/>
      </c>
      <c r="B3602" t="s">
        <v>70</v>
      </c>
      <c r="C3602" t="s">
        <v>84</v>
      </c>
      <c r="D3602" s="8" t="s">
        <v>591</v>
      </c>
      <c r="E3602">
        <v>1</v>
      </c>
      <c r="F3602">
        <v>0.76591920852661133</v>
      </c>
      <c r="G3602">
        <v>0.76659572124481201</v>
      </c>
      <c r="H3602">
        <v>6.781386211514473E-3</v>
      </c>
      <c r="I3602">
        <v>68.697540332692753</v>
      </c>
      <c r="J3602">
        <v>1</v>
      </c>
      <c r="K3602" s="6" t="s">
        <v>5074</v>
      </c>
    </row>
    <row r="3603" spans="1:11" x14ac:dyDescent="0.3">
      <c r="A3603" s="5" t="str">
        <f t="shared" si="56"/>
        <v/>
      </c>
      <c r="B3603" t="s">
        <v>70</v>
      </c>
      <c r="C3603" t="s">
        <v>84</v>
      </c>
      <c r="D3603" s="8" t="s">
        <v>591</v>
      </c>
      <c r="E3603">
        <v>2</v>
      </c>
      <c r="F3603">
        <v>0.65054029226303101</v>
      </c>
      <c r="G3603">
        <v>0.65030699968338013</v>
      </c>
      <c r="H3603">
        <v>6.1079184524714947E-3</v>
      </c>
      <c r="I3603">
        <v>67.168865037098897</v>
      </c>
      <c r="J3603">
        <v>1</v>
      </c>
      <c r="K3603" s="6" t="s">
        <v>5075</v>
      </c>
    </row>
    <row r="3604" spans="1:11" x14ac:dyDescent="0.3">
      <c r="A3604" s="5" t="str">
        <f t="shared" si="56"/>
        <v/>
      </c>
      <c r="B3604" t="s">
        <v>70</v>
      </c>
      <c r="C3604" t="s">
        <v>84</v>
      </c>
      <c r="D3604" s="8" t="s">
        <v>591</v>
      </c>
      <c r="E3604">
        <v>3</v>
      </c>
      <c r="F3604">
        <v>0.57969123125076294</v>
      </c>
      <c r="G3604">
        <v>0.57351630926132202</v>
      </c>
      <c r="H3604">
        <v>5.4707569070160389E-3</v>
      </c>
      <c r="I3604">
        <v>65.984637643597381</v>
      </c>
      <c r="J3604">
        <v>1</v>
      </c>
      <c r="K3604" s="6" t="s">
        <v>5076</v>
      </c>
    </row>
    <row r="3605" spans="1:11" x14ac:dyDescent="0.3">
      <c r="A3605" s="5" t="str">
        <f t="shared" si="56"/>
        <v/>
      </c>
      <c r="B3605" t="s">
        <v>70</v>
      </c>
      <c r="C3605" t="s">
        <v>84</v>
      </c>
      <c r="D3605" s="8" t="s">
        <v>591</v>
      </c>
      <c r="E3605">
        <v>4</v>
      </c>
      <c r="F3605">
        <v>0.52362042665481567</v>
      </c>
      <c r="G3605">
        <v>0.51969677209854126</v>
      </c>
      <c r="H3605">
        <v>4.7420607879757881E-3</v>
      </c>
      <c r="I3605">
        <v>65.465814295360673</v>
      </c>
      <c r="J3605">
        <v>1</v>
      </c>
      <c r="K3605" s="6" t="s">
        <v>5077</v>
      </c>
    </row>
    <row r="3606" spans="1:11" x14ac:dyDescent="0.3">
      <c r="A3606" s="5" t="str">
        <f t="shared" si="56"/>
        <v/>
      </c>
      <c r="B3606" t="s">
        <v>70</v>
      </c>
      <c r="C3606" t="s">
        <v>84</v>
      </c>
      <c r="D3606" s="8" t="s">
        <v>591</v>
      </c>
      <c r="E3606">
        <v>5</v>
      </c>
      <c r="F3606">
        <v>0.49099031090736389</v>
      </c>
      <c r="G3606">
        <v>0.49029684066772461</v>
      </c>
      <c r="H3606">
        <v>4.1315117850899696E-3</v>
      </c>
      <c r="I3606">
        <v>65.04134864146242</v>
      </c>
      <c r="J3606">
        <v>1</v>
      </c>
      <c r="K3606" s="6" t="s">
        <v>5078</v>
      </c>
    </row>
    <row r="3607" spans="1:11" x14ac:dyDescent="0.3">
      <c r="A3607" s="5" t="str">
        <f t="shared" si="56"/>
        <v/>
      </c>
      <c r="B3607" t="s">
        <v>70</v>
      </c>
      <c r="C3607" t="s">
        <v>84</v>
      </c>
      <c r="D3607" s="8" t="s">
        <v>591</v>
      </c>
      <c r="E3607">
        <v>6</v>
      </c>
      <c r="F3607">
        <v>0.47572630643844604</v>
      </c>
      <c r="G3607">
        <v>0.47731262445449829</v>
      </c>
      <c r="H3607">
        <v>3.4893760457634926E-3</v>
      </c>
      <c r="I3607">
        <v>64.564606362557242</v>
      </c>
      <c r="J3607">
        <v>1</v>
      </c>
      <c r="K3607" s="6" t="s">
        <v>5079</v>
      </c>
    </row>
    <row r="3608" spans="1:11" x14ac:dyDescent="0.3">
      <c r="A3608" s="5" t="str">
        <f t="shared" si="56"/>
        <v/>
      </c>
      <c r="B3608" t="s">
        <v>70</v>
      </c>
      <c r="C3608" t="s">
        <v>84</v>
      </c>
      <c r="D3608" s="8" t="s">
        <v>591</v>
      </c>
      <c r="E3608">
        <v>7</v>
      </c>
      <c r="F3608">
        <v>0.47803738713264465</v>
      </c>
      <c r="G3608">
        <v>0.47595179080963135</v>
      </c>
      <c r="H3608">
        <v>3.1312750652432442E-3</v>
      </c>
      <c r="I3608">
        <v>64.327899064948539</v>
      </c>
      <c r="J3608">
        <v>1</v>
      </c>
      <c r="K3608" s="6" t="s">
        <v>5080</v>
      </c>
    </row>
    <row r="3609" spans="1:11" x14ac:dyDescent="0.3">
      <c r="A3609" s="5" t="str">
        <f t="shared" si="56"/>
        <v/>
      </c>
      <c r="B3609" t="s">
        <v>70</v>
      </c>
      <c r="C3609" t="s">
        <v>84</v>
      </c>
      <c r="D3609" s="8" t="s">
        <v>591</v>
      </c>
      <c r="E3609">
        <v>8</v>
      </c>
      <c r="F3609">
        <v>0.46971911191940308</v>
      </c>
      <c r="G3609">
        <v>0.46942511200904846</v>
      </c>
      <c r="H3609">
        <v>3.415021114051342E-3</v>
      </c>
      <c r="I3609">
        <v>64.473814598808929</v>
      </c>
      <c r="J3609">
        <v>1</v>
      </c>
      <c r="K3609" s="6" t="s">
        <v>5081</v>
      </c>
    </row>
    <row r="3610" spans="1:11" x14ac:dyDescent="0.3">
      <c r="A3610" s="5" t="str">
        <f t="shared" si="56"/>
        <v/>
      </c>
      <c r="B3610" t="s">
        <v>70</v>
      </c>
      <c r="C3610" t="s">
        <v>84</v>
      </c>
      <c r="D3610" s="8" t="s">
        <v>591</v>
      </c>
      <c r="E3610">
        <v>9</v>
      </c>
      <c r="F3610">
        <v>0.42808264493942261</v>
      </c>
      <c r="G3610">
        <v>0.42264977097511292</v>
      </c>
      <c r="H3610">
        <v>4.0262611582875252E-3</v>
      </c>
      <c r="I3610">
        <v>65.766687136826064</v>
      </c>
      <c r="J3610">
        <v>1</v>
      </c>
      <c r="K3610" s="6" t="s">
        <v>5082</v>
      </c>
    </row>
    <row r="3611" spans="1:11" x14ac:dyDescent="0.3">
      <c r="A3611" s="5" t="str">
        <f t="shared" si="56"/>
        <v/>
      </c>
      <c r="B3611" t="s">
        <v>70</v>
      </c>
      <c r="C3611" t="s">
        <v>84</v>
      </c>
      <c r="D3611" s="8" t="s">
        <v>591</v>
      </c>
      <c r="E3611">
        <v>10</v>
      </c>
      <c r="F3611">
        <v>0.33187469840049744</v>
      </c>
      <c r="G3611">
        <v>0.31663408875465393</v>
      </c>
      <c r="H3611">
        <v>4.5861746184527874E-3</v>
      </c>
      <c r="I3611">
        <v>68.515149035519116</v>
      </c>
      <c r="J3611">
        <v>1</v>
      </c>
      <c r="K3611" s="6" t="s">
        <v>5083</v>
      </c>
    </row>
    <row r="3612" spans="1:11" x14ac:dyDescent="0.3">
      <c r="A3612" s="5" t="str">
        <f t="shared" si="56"/>
        <v/>
      </c>
      <c r="B3612" t="s">
        <v>70</v>
      </c>
      <c r="C3612" t="s">
        <v>84</v>
      </c>
      <c r="D3612" s="8" t="s">
        <v>591</v>
      </c>
      <c r="E3612">
        <v>11</v>
      </c>
      <c r="F3612">
        <v>0.2487652450799942</v>
      </c>
      <c r="G3612">
        <v>0.24960401654243469</v>
      </c>
      <c r="H3612">
        <v>5.1695643924176693E-3</v>
      </c>
      <c r="I3612">
        <v>72.701814632277447</v>
      </c>
      <c r="J3612">
        <v>1</v>
      </c>
      <c r="K3612" s="6" t="s">
        <v>5084</v>
      </c>
    </row>
    <row r="3613" spans="1:11" x14ac:dyDescent="0.3">
      <c r="A3613" s="5" t="str">
        <f t="shared" si="56"/>
        <v/>
      </c>
      <c r="B3613" t="s">
        <v>70</v>
      </c>
      <c r="C3613" t="s">
        <v>84</v>
      </c>
      <c r="D3613" s="8" t="s">
        <v>591</v>
      </c>
      <c r="E3613">
        <v>12</v>
      </c>
      <c r="F3613">
        <v>0.25101357698440552</v>
      </c>
      <c r="G3613">
        <v>0.25206899642944336</v>
      </c>
      <c r="H3613">
        <v>5.9446804225444794E-3</v>
      </c>
      <c r="I3613">
        <v>77.696602520569982</v>
      </c>
      <c r="J3613">
        <v>1</v>
      </c>
      <c r="K3613" s="6" t="s">
        <v>5085</v>
      </c>
    </row>
    <row r="3614" spans="1:11" x14ac:dyDescent="0.3">
      <c r="A3614" s="5" t="str">
        <f t="shared" si="56"/>
        <v/>
      </c>
      <c r="B3614" t="s">
        <v>70</v>
      </c>
      <c r="C3614" t="s">
        <v>84</v>
      </c>
      <c r="D3614" s="8" t="s">
        <v>591</v>
      </c>
      <c r="E3614">
        <v>13</v>
      </c>
      <c r="F3614">
        <v>0.33955898880958557</v>
      </c>
      <c r="G3614">
        <v>0.33780866861343384</v>
      </c>
      <c r="H3614">
        <v>6.7955823615193367E-3</v>
      </c>
      <c r="I3614">
        <v>82.103981275197285</v>
      </c>
      <c r="J3614">
        <v>1</v>
      </c>
      <c r="K3614" s="6" t="s">
        <v>5086</v>
      </c>
    </row>
    <row r="3615" spans="1:11" x14ac:dyDescent="0.3">
      <c r="A3615" s="5" t="str">
        <f t="shared" si="56"/>
        <v/>
      </c>
      <c r="B3615" t="s">
        <v>70</v>
      </c>
      <c r="C3615" t="s">
        <v>84</v>
      </c>
      <c r="D3615" s="8" t="s">
        <v>591</v>
      </c>
      <c r="E3615">
        <v>14</v>
      </c>
      <c r="F3615">
        <v>0.46787333488464355</v>
      </c>
      <c r="G3615">
        <v>0.48438084125518799</v>
      </c>
      <c r="H3615">
        <v>7.4539906345307827E-3</v>
      </c>
      <c r="I3615">
        <v>84.683549866534165</v>
      </c>
      <c r="J3615">
        <v>1</v>
      </c>
      <c r="K3615" s="6" t="s">
        <v>5087</v>
      </c>
    </row>
    <row r="3616" spans="1:11" x14ac:dyDescent="0.3">
      <c r="A3616" s="5" t="str">
        <f t="shared" si="56"/>
        <v/>
      </c>
      <c r="B3616" t="s">
        <v>70</v>
      </c>
      <c r="C3616" t="s">
        <v>84</v>
      </c>
      <c r="D3616" s="8" t="s">
        <v>591</v>
      </c>
      <c r="E3616">
        <v>15</v>
      </c>
      <c r="F3616">
        <v>0.62915539741516113</v>
      </c>
      <c r="G3616">
        <v>0.65689760446548462</v>
      </c>
      <c r="H3616">
        <v>7.646873127669096E-3</v>
      </c>
      <c r="I3616">
        <v>86.38653752114098</v>
      </c>
      <c r="J3616">
        <v>1</v>
      </c>
      <c r="K3616" s="6" t="s">
        <v>5088</v>
      </c>
    </row>
    <row r="3617" spans="1:11" x14ac:dyDescent="0.3">
      <c r="A3617" s="5" t="str">
        <f t="shared" si="56"/>
        <v/>
      </c>
      <c r="B3617" t="s">
        <v>70</v>
      </c>
      <c r="C3617" t="s">
        <v>84</v>
      </c>
      <c r="D3617" s="8" t="s">
        <v>591</v>
      </c>
      <c r="E3617">
        <v>16</v>
      </c>
      <c r="F3617">
        <v>0.85924524068832397</v>
      </c>
      <c r="G3617">
        <v>0.86668199300765991</v>
      </c>
      <c r="H3617">
        <v>7.2938203811645508E-3</v>
      </c>
      <c r="I3617">
        <v>86.831606860164669</v>
      </c>
      <c r="J3617">
        <v>1</v>
      </c>
      <c r="K3617" s="6" t="s">
        <v>5089</v>
      </c>
    </row>
    <row r="3618" spans="1:11" x14ac:dyDescent="0.3">
      <c r="A3618" s="5" t="str">
        <f t="shared" si="56"/>
        <v/>
      </c>
      <c r="B3618" t="s">
        <v>70</v>
      </c>
      <c r="C3618" t="s">
        <v>84</v>
      </c>
      <c r="D3618" s="8" t="s">
        <v>591</v>
      </c>
      <c r="E3618">
        <v>17</v>
      </c>
      <c r="F3618">
        <v>1.0681393146514893</v>
      </c>
      <c r="G3618">
        <v>1.0670366287231445</v>
      </c>
      <c r="H3618">
        <v>4.0609552524983883E-3</v>
      </c>
      <c r="I3618">
        <v>87.828471587224897</v>
      </c>
      <c r="J3618">
        <v>1</v>
      </c>
      <c r="K3618" s="6" t="s">
        <v>5090</v>
      </c>
    </row>
    <row r="3619" spans="1:11" x14ac:dyDescent="0.3">
      <c r="A3619" s="5" t="str">
        <f t="shared" si="56"/>
        <v/>
      </c>
      <c r="B3619" t="s">
        <v>70</v>
      </c>
      <c r="C3619" t="s">
        <v>84</v>
      </c>
      <c r="D3619" s="8" t="s">
        <v>591</v>
      </c>
      <c r="E3619">
        <v>18</v>
      </c>
      <c r="F3619">
        <v>1.2867558002471924</v>
      </c>
      <c r="G3619">
        <v>1.2878584861755371</v>
      </c>
      <c r="H3619">
        <v>4.0609552524983883E-3</v>
      </c>
      <c r="I3619">
        <v>88.430463471823785</v>
      </c>
      <c r="J3619">
        <v>1</v>
      </c>
      <c r="K3619" s="6" t="s">
        <v>5091</v>
      </c>
    </row>
    <row r="3620" spans="1:11" x14ac:dyDescent="0.3">
      <c r="A3620" s="5" t="str">
        <f t="shared" si="56"/>
        <v/>
      </c>
      <c r="B3620" t="s">
        <v>70</v>
      </c>
      <c r="C3620" t="s">
        <v>84</v>
      </c>
      <c r="D3620" s="8" t="s">
        <v>591</v>
      </c>
      <c r="E3620">
        <v>19</v>
      </c>
      <c r="F3620">
        <v>1.4137774705886841</v>
      </c>
      <c r="G3620">
        <v>1.4882065057754517</v>
      </c>
      <c r="H3620">
        <v>7.3980651795864105E-3</v>
      </c>
      <c r="I3620">
        <v>88.463210130640803</v>
      </c>
      <c r="J3620">
        <v>1</v>
      </c>
      <c r="K3620" s="6" t="s">
        <v>5092</v>
      </c>
    </row>
    <row r="3621" spans="1:11" x14ac:dyDescent="0.3">
      <c r="A3621" s="5" t="str">
        <f t="shared" si="56"/>
        <v/>
      </c>
      <c r="B3621" t="s">
        <v>70</v>
      </c>
      <c r="C3621" t="s">
        <v>84</v>
      </c>
      <c r="D3621" s="8" t="s">
        <v>591</v>
      </c>
      <c r="E3621">
        <v>20</v>
      </c>
      <c r="F3621">
        <v>1.3735817670822144</v>
      </c>
      <c r="G3621">
        <v>1.042589545249939</v>
      </c>
      <c r="H3621">
        <v>7.4280076660215855E-3</v>
      </c>
      <c r="I3621">
        <v>86.77972683503107</v>
      </c>
      <c r="J3621">
        <v>1</v>
      </c>
      <c r="K3621" s="6" t="s">
        <v>5093</v>
      </c>
    </row>
    <row r="3622" spans="1:11" x14ac:dyDescent="0.3">
      <c r="A3622" s="5" t="str">
        <f t="shared" si="56"/>
        <v/>
      </c>
      <c r="B3622" t="s">
        <v>70</v>
      </c>
      <c r="C3622" t="s">
        <v>84</v>
      </c>
      <c r="D3622" s="8" t="s">
        <v>591</v>
      </c>
      <c r="E3622">
        <v>21</v>
      </c>
      <c r="F3622">
        <v>1.3639239072799683</v>
      </c>
      <c r="G3622">
        <v>1.5754878520965576</v>
      </c>
      <c r="H3622">
        <v>7.4356687255203724E-3</v>
      </c>
      <c r="I3622">
        <v>82.391439287091913</v>
      </c>
      <c r="J3622">
        <v>1</v>
      </c>
      <c r="K3622" s="6" t="s">
        <v>5094</v>
      </c>
    </row>
    <row r="3623" spans="1:11" x14ac:dyDescent="0.3">
      <c r="A3623" s="5" t="str">
        <f t="shared" si="56"/>
        <v/>
      </c>
      <c r="B3623" t="s">
        <v>70</v>
      </c>
      <c r="C3623" t="s">
        <v>84</v>
      </c>
      <c r="D3623" s="8" t="s">
        <v>591</v>
      </c>
      <c r="E3623">
        <v>22</v>
      </c>
      <c r="F3623">
        <v>1.3335256576538086</v>
      </c>
      <c r="G3623">
        <v>1.404698371887207</v>
      </c>
      <c r="H3623">
        <v>7.324018981307745E-3</v>
      </c>
      <c r="I3623">
        <v>78.503864152464146</v>
      </c>
      <c r="J3623">
        <v>1</v>
      </c>
      <c r="K3623" s="6" t="s">
        <v>5095</v>
      </c>
    </row>
    <row r="3624" spans="1:11" x14ac:dyDescent="0.3">
      <c r="A3624" s="5" t="str">
        <f t="shared" si="56"/>
        <v/>
      </c>
      <c r="B3624" t="s">
        <v>70</v>
      </c>
      <c r="C3624" t="s">
        <v>84</v>
      </c>
      <c r="D3624" s="8" t="s">
        <v>591</v>
      </c>
      <c r="E3624">
        <v>23</v>
      </c>
      <c r="F3624">
        <v>1.2183903455734253</v>
      </c>
      <c r="G3624">
        <v>1.2848320007324219</v>
      </c>
      <c r="H3624">
        <v>7.6093091629445553E-3</v>
      </c>
      <c r="I3624">
        <v>77.284548199858804</v>
      </c>
      <c r="J3624">
        <v>1</v>
      </c>
      <c r="K3624" s="6" t="s">
        <v>5096</v>
      </c>
    </row>
    <row r="3625" spans="1:11" x14ac:dyDescent="0.3">
      <c r="A3625" s="5" t="str">
        <f t="shared" si="56"/>
        <v/>
      </c>
      <c r="B3625" t="s">
        <v>70</v>
      </c>
      <c r="C3625" t="s">
        <v>84</v>
      </c>
      <c r="D3625" s="8" t="s">
        <v>591</v>
      </c>
      <c r="E3625">
        <v>24</v>
      </c>
      <c r="F3625">
        <v>1.0360516309738159</v>
      </c>
      <c r="G3625">
        <v>1.0894439220428467</v>
      </c>
      <c r="H3625">
        <v>7.3539395816624165E-3</v>
      </c>
      <c r="I3625">
        <v>75.398196291558492</v>
      </c>
      <c r="J3625">
        <v>1</v>
      </c>
      <c r="K3625" s="6" t="s">
        <v>5097</v>
      </c>
    </row>
    <row r="3626" spans="1:11" x14ac:dyDescent="0.3">
      <c r="A3626" s="5" t="str">
        <f t="shared" si="56"/>
        <v/>
      </c>
      <c r="B3626" t="s">
        <v>70</v>
      </c>
      <c r="C3626" t="s">
        <v>84</v>
      </c>
      <c r="D3626" s="8" t="s">
        <v>592</v>
      </c>
      <c r="E3626">
        <v>1</v>
      </c>
      <c r="F3626">
        <v>0.87528073787689209</v>
      </c>
      <c r="G3626">
        <v>0.92347568273544312</v>
      </c>
      <c r="H3626">
        <v>7.4185659177601337E-3</v>
      </c>
      <c r="I3626">
        <v>73.258288103597025</v>
      </c>
      <c r="J3626">
        <v>1</v>
      </c>
      <c r="K3626" s="6" t="s">
        <v>5098</v>
      </c>
    </row>
    <row r="3627" spans="1:11" x14ac:dyDescent="0.3">
      <c r="A3627" s="5" t="str">
        <f t="shared" si="56"/>
        <v/>
      </c>
      <c r="B3627" t="s">
        <v>70</v>
      </c>
      <c r="C3627" t="s">
        <v>84</v>
      </c>
      <c r="D3627" s="8" t="s">
        <v>592</v>
      </c>
      <c r="E3627">
        <v>2</v>
      </c>
      <c r="F3627">
        <v>0.75250130891799927</v>
      </c>
      <c r="G3627">
        <v>0.7850109338760376</v>
      </c>
      <c r="H3627">
        <v>6.8404539488255978E-3</v>
      </c>
      <c r="I3627">
        <v>72.133864631797266</v>
      </c>
      <c r="J3627">
        <v>1</v>
      </c>
      <c r="K3627" s="6" t="s">
        <v>5099</v>
      </c>
    </row>
    <row r="3628" spans="1:11" x14ac:dyDescent="0.3">
      <c r="A3628" s="5" t="str">
        <f t="shared" si="56"/>
        <v/>
      </c>
      <c r="B3628" t="s">
        <v>70</v>
      </c>
      <c r="C3628" t="s">
        <v>84</v>
      </c>
      <c r="D3628" s="8" t="s">
        <v>592</v>
      </c>
      <c r="E3628">
        <v>3</v>
      </c>
      <c r="F3628">
        <v>0.64947217702865601</v>
      </c>
      <c r="G3628">
        <v>0.68086117506027222</v>
      </c>
      <c r="H3628">
        <v>6.0727675445377827E-3</v>
      </c>
      <c r="I3628">
        <v>71.232484144332048</v>
      </c>
      <c r="J3628">
        <v>1</v>
      </c>
      <c r="K3628" s="6" t="s">
        <v>5100</v>
      </c>
    </row>
    <row r="3629" spans="1:11" x14ac:dyDescent="0.3">
      <c r="A3629" s="5" t="str">
        <f t="shared" si="56"/>
        <v/>
      </c>
      <c r="B3629" t="s">
        <v>70</v>
      </c>
      <c r="C3629" t="s">
        <v>84</v>
      </c>
      <c r="D3629" s="8" t="s">
        <v>592</v>
      </c>
      <c r="E3629">
        <v>4</v>
      </c>
      <c r="F3629">
        <v>0.57804298400878906</v>
      </c>
      <c r="G3629">
        <v>0.60458320379257202</v>
      </c>
      <c r="H3629">
        <v>5.3238058462738991E-3</v>
      </c>
      <c r="I3629">
        <v>70.177603570342995</v>
      </c>
      <c r="J3629">
        <v>1</v>
      </c>
      <c r="K3629" s="6" t="s">
        <v>5101</v>
      </c>
    </row>
    <row r="3630" spans="1:11" x14ac:dyDescent="0.3">
      <c r="A3630" s="5" t="str">
        <f t="shared" si="56"/>
        <v/>
      </c>
      <c r="B3630" t="s">
        <v>70</v>
      </c>
      <c r="C3630" t="s">
        <v>84</v>
      </c>
      <c r="D3630" s="8" t="s">
        <v>592</v>
      </c>
      <c r="E3630">
        <v>5</v>
      </c>
      <c r="F3630">
        <v>0.53756439685821533</v>
      </c>
      <c r="G3630">
        <v>0.55483067035675049</v>
      </c>
      <c r="H3630">
        <v>4.6549919061362743E-3</v>
      </c>
      <c r="I3630">
        <v>69.431054099699196</v>
      </c>
      <c r="J3630">
        <v>1</v>
      </c>
      <c r="K3630" s="6" t="s">
        <v>5102</v>
      </c>
    </row>
    <row r="3631" spans="1:11" x14ac:dyDescent="0.3">
      <c r="A3631" s="5" t="str">
        <f t="shared" si="56"/>
        <v/>
      </c>
      <c r="B3631" t="s">
        <v>70</v>
      </c>
      <c r="C3631" t="s">
        <v>84</v>
      </c>
      <c r="D3631" s="8" t="s">
        <v>592</v>
      </c>
      <c r="E3631">
        <v>6</v>
      </c>
      <c r="F3631">
        <v>0.51697826385498047</v>
      </c>
      <c r="G3631">
        <v>0.53327172994613647</v>
      </c>
      <c r="H3631">
        <v>3.9749080315232277E-3</v>
      </c>
      <c r="I3631">
        <v>69.141706961758771</v>
      </c>
      <c r="J3631">
        <v>1</v>
      </c>
      <c r="K3631" s="6" t="s">
        <v>5103</v>
      </c>
    </row>
    <row r="3632" spans="1:11" x14ac:dyDescent="0.3">
      <c r="A3632" s="5" t="str">
        <f t="shared" si="56"/>
        <v/>
      </c>
      <c r="B3632" t="s">
        <v>70</v>
      </c>
      <c r="C3632" t="s">
        <v>84</v>
      </c>
      <c r="D3632" s="8" t="s">
        <v>592</v>
      </c>
      <c r="E3632">
        <v>7</v>
      </c>
      <c r="F3632">
        <v>0.51000583171844482</v>
      </c>
      <c r="G3632">
        <v>0.5199127197265625</v>
      </c>
      <c r="H3632">
        <v>3.5440206993371248E-3</v>
      </c>
      <c r="I3632">
        <v>68.516403790898565</v>
      </c>
      <c r="J3632">
        <v>1</v>
      </c>
      <c r="K3632" s="6" t="s">
        <v>5104</v>
      </c>
    </row>
    <row r="3633" spans="1:11" x14ac:dyDescent="0.3">
      <c r="A3633" s="5" t="str">
        <f t="shared" si="56"/>
        <v/>
      </c>
      <c r="B3633" t="s">
        <v>70</v>
      </c>
      <c r="C3633" t="s">
        <v>84</v>
      </c>
      <c r="D3633" s="8" t="s">
        <v>592</v>
      </c>
      <c r="E3633">
        <v>8</v>
      </c>
      <c r="F3633">
        <v>0.49800819158554077</v>
      </c>
      <c r="G3633">
        <v>0.51770061254501343</v>
      </c>
      <c r="H3633">
        <v>3.7543913349509239E-3</v>
      </c>
      <c r="I3633">
        <v>69.066481790870654</v>
      </c>
      <c r="J3633">
        <v>1</v>
      </c>
      <c r="K3633" s="6" t="s">
        <v>5105</v>
      </c>
    </row>
    <row r="3634" spans="1:11" x14ac:dyDescent="0.3">
      <c r="A3634" s="5" t="str">
        <f t="shared" si="56"/>
        <v/>
      </c>
      <c r="B3634" t="s">
        <v>70</v>
      </c>
      <c r="C3634" t="s">
        <v>84</v>
      </c>
      <c r="D3634" s="8" t="s">
        <v>592</v>
      </c>
      <c r="E3634">
        <v>9</v>
      </c>
      <c r="F3634">
        <v>0.46632161736488342</v>
      </c>
      <c r="G3634">
        <v>0.49254447221755981</v>
      </c>
      <c r="H3634">
        <v>4.6058511361479759E-3</v>
      </c>
      <c r="I3634">
        <v>72.626410003904269</v>
      </c>
      <c r="J3634">
        <v>1</v>
      </c>
      <c r="K3634" s="6" t="s">
        <v>5106</v>
      </c>
    </row>
    <row r="3635" spans="1:11" x14ac:dyDescent="0.3">
      <c r="A3635" s="5" t="str">
        <f t="shared" si="56"/>
        <v/>
      </c>
      <c r="B3635" t="s">
        <v>70</v>
      </c>
      <c r="C3635" t="s">
        <v>84</v>
      </c>
      <c r="D3635" s="8" t="s">
        <v>592</v>
      </c>
      <c r="E3635">
        <v>10</v>
      </c>
      <c r="F3635">
        <v>0.42337989807128906</v>
      </c>
      <c r="G3635">
        <v>0.45328521728515625</v>
      </c>
      <c r="H3635">
        <v>5.3795771673321724E-3</v>
      </c>
      <c r="I3635">
        <v>77.681289844947784</v>
      </c>
      <c r="J3635">
        <v>1</v>
      </c>
      <c r="K3635" s="6" t="s">
        <v>5107</v>
      </c>
    </row>
    <row r="3636" spans="1:11" x14ac:dyDescent="0.3">
      <c r="A3636" s="5" t="str">
        <f t="shared" si="56"/>
        <v/>
      </c>
      <c r="B3636" t="s">
        <v>70</v>
      </c>
      <c r="C3636" t="s">
        <v>84</v>
      </c>
      <c r="D3636" s="8" t="s">
        <v>592</v>
      </c>
      <c r="E3636">
        <v>11</v>
      </c>
      <c r="F3636">
        <v>0.43430107831954956</v>
      </c>
      <c r="G3636">
        <v>0.45608481764793396</v>
      </c>
      <c r="H3636">
        <v>6.4142541959881783E-3</v>
      </c>
      <c r="I3636">
        <v>82.083689928803892</v>
      </c>
      <c r="J3636">
        <v>1</v>
      </c>
      <c r="K3636" s="6" t="s">
        <v>5108</v>
      </c>
    </row>
    <row r="3637" spans="1:11" x14ac:dyDescent="0.3">
      <c r="A3637" s="5" t="str">
        <f t="shared" si="56"/>
        <v/>
      </c>
      <c r="B3637" t="s">
        <v>70</v>
      </c>
      <c r="C3637" t="s">
        <v>84</v>
      </c>
      <c r="D3637" s="8" t="s">
        <v>592</v>
      </c>
      <c r="E3637">
        <v>12</v>
      </c>
      <c r="F3637">
        <v>0.52105861902236938</v>
      </c>
      <c r="G3637">
        <v>0.53644603490829468</v>
      </c>
      <c r="H3637">
        <v>7.6511148363351822E-3</v>
      </c>
      <c r="I3637">
        <v>85.760863683748653</v>
      </c>
      <c r="J3637">
        <v>1</v>
      </c>
      <c r="K3637" s="6" t="s">
        <v>5109</v>
      </c>
    </row>
    <row r="3638" spans="1:11" x14ac:dyDescent="0.3">
      <c r="A3638" s="5" t="str">
        <f t="shared" si="56"/>
        <v/>
      </c>
      <c r="B3638" t="s">
        <v>70</v>
      </c>
      <c r="C3638" t="s">
        <v>84</v>
      </c>
      <c r="D3638" s="8" t="s">
        <v>592</v>
      </c>
      <c r="E3638">
        <v>13</v>
      </c>
      <c r="F3638">
        <v>0.68981176614761353</v>
      </c>
      <c r="G3638">
        <v>0.70654600858688354</v>
      </c>
      <c r="H3638">
        <v>8.7847113609313965E-3</v>
      </c>
      <c r="I3638">
        <v>87.608629827945762</v>
      </c>
      <c r="J3638">
        <v>1</v>
      </c>
      <c r="K3638" s="6" t="s">
        <v>5110</v>
      </c>
    </row>
    <row r="3639" spans="1:11" x14ac:dyDescent="0.3">
      <c r="A3639" s="5" t="str">
        <f t="shared" si="56"/>
        <v/>
      </c>
      <c r="B3639" t="s">
        <v>70</v>
      </c>
      <c r="C3639" t="s">
        <v>84</v>
      </c>
      <c r="D3639" s="8" t="s">
        <v>592</v>
      </c>
      <c r="E3639">
        <v>14</v>
      </c>
      <c r="F3639">
        <v>0.86696738004684448</v>
      </c>
      <c r="G3639">
        <v>0.88770061731338501</v>
      </c>
      <c r="H3639">
        <v>9.2899417504668236E-3</v>
      </c>
      <c r="I3639">
        <v>89.507554488726399</v>
      </c>
      <c r="J3639">
        <v>1</v>
      </c>
      <c r="K3639" s="6" t="s">
        <v>5111</v>
      </c>
    </row>
    <row r="3640" spans="1:11" x14ac:dyDescent="0.3">
      <c r="A3640" s="5" t="str">
        <f t="shared" si="56"/>
        <v/>
      </c>
      <c r="B3640" t="s">
        <v>70</v>
      </c>
      <c r="C3640" t="s">
        <v>84</v>
      </c>
      <c r="D3640" s="8" t="s">
        <v>592</v>
      </c>
      <c r="E3640">
        <v>15</v>
      </c>
      <c r="F3640">
        <v>1.0465635061264038</v>
      </c>
      <c r="G3640">
        <v>1.0537561178207397</v>
      </c>
      <c r="H3640">
        <v>8.5108894854784012E-3</v>
      </c>
      <c r="I3640">
        <v>90.199950352881345</v>
      </c>
      <c r="J3640">
        <v>1</v>
      </c>
      <c r="K3640" s="6" t="s">
        <v>5112</v>
      </c>
    </row>
    <row r="3641" spans="1:11" x14ac:dyDescent="0.3">
      <c r="A3641" s="5" t="str">
        <f t="shared" si="56"/>
        <v/>
      </c>
      <c r="B3641" t="s">
        <v>70</v>
      </c>
      <c r="C3641" t="s">
        <v>84</v>
      </c>
      <c r="D3641" s="8" t="s">
        <v>592</v>
      </c>
      <c r="E3641">
        <v>16</v>
      </c>
      <c r="F3641">
        <v>1.2880667448043823</v>
      </c>
      <c r="G3641">
        <v>1.2666879892349243</v>
      </c>
      <c r="H3641">
        <v>4.6267672441899776E-3</v>
      </c>
      <c r="I3641">
        <v>90.558572148850331</v>
      </c>
      <c r="J3641">
        <v>1</v>
      </c>
      <c r="K3641" s="6" t="s">
        <v>5113</v>
      </c>
    </row>
    <row r="3642" spans="1:11" x14ac:dyDescent="0.3">
      <c r="A3642" s="5" t="str">
        <f t="shared" si="56"/>
        <v/>
      </c>
      <c r="B3642" t="s">
        <v>70</v>
      </c>
      <c r="C3642" t="s">
        <v>84</v>
      </c>
      <c r="D3642" s="8" t="s">
        <v>592</v>
      </c>
      <c r="E3642">
        <v>17</v>
      </c>
      <c r="F3642">
        <v>1.451499342918396</v>
      </c>
      <c r="G3642">
        <v>1.472878098487854</v>
      </c>
      <c r="H3642">
        <v>4.6267672441899776E-3</v>
      </c>
      <c r="I3642">
        <v>92.156054019889567</v>
      </c>
      <c r="J3642">
        <v>1</v>
      </c>
      <c r="K3642" s="6" t="s">
        <v>5114</v>
      </c>
    </row>
    <row r="3643" spans="1:11" x14ac:dyDescent="0.3">
      <c r="A3643" s="5" t="str">
        <f t="shared" si="56"/>
        <v/>
      </c>
      <c r="B3643" t="s">
        <v>70</v>
      </c>
      <c r="C3643" t="s">
        <v>84</v>
      </c>
      <c r="D3643" s="8" t="s">
        <v>592</v>
      </c>
      <c r="E3643">
        <v>18</v>
      </c>
      <c r="F3643">
        <v>1.5876814126968384</v>
      </c>
      <c r="G3643">
        <v>1.6971225738525391</v>
      </c>
      <c r="H3643">
        <v>8.8488487526774406E-3</v>
      </c>
      <c r="I3643">
        <v>92.567637519833355</v>
      </c>
      <c r="J3643">
        <v>1</v>
      </c>
      <c r="K3643" s="6" t="s">
        <v>5115</v>
      </c>
    </row>
    <row r="3644" spans="1:11" x14ac:dyDescent="0.3">
      <c r="A3644" s="5" t="str">
        <f t="shared" si="56"/>
        <v/>
      </c>
      <c r="B3644" t="s">
        <v>70</v>
      </c>
      <c r="C3644" t="s">
        <v>84</v>
      </c>
      <c r="D3644" s="8" t="s">
        <v>592</v>
      </c>
      <c r="E3644">
        <v>19</v>
      </c>
      <c r="F3644">
        <v>1.6682227849960327</v>
      </c>
      <c r="G3644">
        <v>1.2062162160873413</v>
      </c>
      <c r="H3644">
        <v>9.722195565700531E-3</v>
      </c>
      <c r="I3644">
        <v>90.571558515406878</v>
      </c>
      <c r="J3644">
        <v>1</v>
      </c>
      <c r="K3644" s="6" t="s">
        <v>5116</v>
      </c>
    </row>
    <row r="3645" spans="1:11" x14ac:dyDescent="0.3">
      <c r="A3645" s="5" t="str">
        <f t="shared" si="56"/>
        <v/>
      </c>
      <c r="B3645" t="s">
        <v>70</v>
      </c>
      <c r="C3645" t="s">
        <v>84</v>
      </c>
      <c r="D3645" s="8" t="s">
        <v>592</v>
      </c>
      <c r="E3645">
        <v>20</v>
      </c>
      <c r="F3645">
        <v>1.5933701992034912</v>
      </c>
      <c r="G3645">
        <v>1.3419029712677002</v>
      </c>
      <c r="H3645">
        <v>9.2787640169262886E-3</v>
      </c>
      <c r="I3645">
        <v>87.626875064917158</v>
      </c>
      <c r="J3645">
        <v>1</v>
      </c>
      <c r="K3645" s="6" t="s">
        <v>5117</v>
      </c>
    </row>
    <row r="3646" spans="1:11" x14ac:dyDescent="0.3">
      <c r="A3646" s="5" t="str">
        <f t="shared" si="56"/>
        <v/>
      </c>
      <c r="B3646" t="s">
        <v>70</v>
      </c>
      <c r="C3646" t="s">
        <v>84</v>
      </c>
      <c r="D3646" s="8" t="s">
        <v>592</v>
      </c>
      <c r="E3646">
        <v>21</v>
      </c>
      <c r="F3646">
        <v>1.5252336263656616</v>
      </c>
      <c r="G3646">
        <v>1.8070453405380249</v>
      </c>
      <c r="H3646">
        <v>9.1249560937285423E-3</v>
      </c>
      <c r="I3646">
        <v>83.324772921671055</v>
      </c>
      <c r="J3646">
        <v>1</v>
      </c>
      <c r="K3646" s="6" t="s">
        <v>5118</v>
      </c>
    </row>
    <row r="3647" spans="1:11" x14ac:dyDescent="0.3">
      <c r="A3647" s="5" t="str">
        <f t="shared" si="56"/>
        <v/>
      </c>
      <c r="B3647" t="s">
        <v>70</v>
      </c>
      <c r="C3647" t="s">
        <v>84</v>
      </c>
      <c r="D3647" s="8" t="s">
        <v>592</v>
      </c>
      <c r="E3647">
        <v>22</v>
      </c>
      <c r="F3647">
        <v>1.4624102115631104</v>
      </c>
      <c r="G3647">
        <v>1.5424032211303711</v>
      </c>
      <c r="H3647">
        <v>8.7075065821409225E-3</v>
      </c>
      <c r="I3647">
        <v>79.010300277578423</v>
      </c>
      <c r="J3647">
        <v>1</v>
      </c>
      <c r="K3647" s="6" t="s">
        <v>5119</v>
      </c>
    </row>
    <row r="3648" spans="1:11" x14ac:dyDescent="0.3">
      <c r="A3648" s="5" t="str">
        <f t="shared" si="56"/>
        <v/>
      </c>
      <c r="B3648" t="s">
        <v>70</v>
      </c>
      <c r="C3648" t="s">
        <v>84</v>
      </c>
      <c r="D3648" s="8" t="s">
        <v>592</v>
      </c>
      <c r="E3648">
        <v>23</v>
      </c>
      <c r="F3648">
        <v>1.3436106443405151</v>
      </c>
      <c r="G3648">
        <v>1.3681899309158325</v>
      </c>
      <c r="H3648">
        <v>8.8633336126804352E-3</v>
      </c>
      <c r="I3648">
        <v>76.960993341691619</v>
      </c>
      <c r="J3648">
        <v>1</v>
      </c>
      <c r="K3648" s="6" t="s">
        <v>5120</v>
      </c>
    </row>
    <row r="3649" spans="1:11" x14ac:dyDescent="0.3">
      <c r="A3649" s="5" t="str">
        <f t="shared" si="56"/>
        <v/>
      </c>
      <c r="B3649" t="s">
        <v>70</v>
      </c>
      <c r="C3649" t="s">
        <v>84</v>
      </c>
      <c r="D3649" s="8" t="s">
        <v>592</v>
      </c>
      <c r="E3649">
        <v>24</v>
      </c>
      <c r="F3649">
        <v>1.1517457962036133</v>
      </c>
      <c r="G3649">
        <v>1.1785906553268433</v>
      </c>
      <c r="H3649">
        <v>8.4967846050858498E-3</v>
      </c>
      <c r="I3649">
        <v>75.501291531324867</v>
      </c>
      <c r="J3649">
        <v>1</v>
      </c>
      <c r="K3649" s="6" t="s">
        <v>5121</v>
      </c>
    </row>
    <row r="3650" spans="1:11" x14ac:dyDescent="0.3">
      <c r="A3650" s="5" t="str">
        <f t="shared" ref="A3650:A3713" si="57">IF(AND(category = B3650, subcategory=C3650, reportdate = D3650), E3650, "")</f>
        <v/>
      </c>
      <c r="B3650" t="s">
        <v>70</v>
      </c>
      <c r="C3650" t="s">
        <v>84</v>
      </c>
      <c r="D3650" s="8" t="s">
        <v>593</v>
      </c>
      <c r="E3650">
        <v>1</v>
      </c>
      <c r="F3650">
        <v>0.85499370098114014</v>
      </c>
      <c r="G3650">
        <v>0.84352564811706543</v>
      </c>
      <c r="H3650">
        <v>7.4125593528151512E-3</v>
      </c>
      <c r="I3650">
        <v>72.138614894460048</v>
      </c>
      <c r="J3650">
        <v>1</v>
      </c>
      <c r="K3650" s="6" t="s">
        <v>5122</v>
      </c>
    </row>
    <row r="3651" spans="1:11" x14ac:dyDescent="0.3">
      <c r="A3651" s="5" t="str">
        <f t="shared" si="57"/>
        <v/>
      </c>
      <c r="B3651" t="s">
        <v>70</v>
      </c>
      <c r="C3651" t="s">
        <v>84</v>
      </c>
      <c r="D3651" s="8" t="s">
        <v>593</v>
      </c>
      <c r="E3651">
        <v>2</v>
      </c>
      <c r="F3651">
        <v>0.72680389881134033</v>
      </c>
      <c r="G3651">
        <v>0.71985262632369995</v>
      </c>
      <c r="H3651">
        <v>6.8955356255173683E-3</v>
      </c>
      <c r="I3651">
        <v>71.403984653030832</v>
      </c>
      <c r="J3651">
        <v>1</v>
      </c>
      <c r="K3651" s="6" t="s">
        <v>5123</v>
      </c>
    </row>
    <row r="3652" spans="1:11" x14ac:dyDescent="0.3">
      <c r="A3652" s="5" t="str">
        <f t="shared" si="57"/>
        <v/>
      </c>
      <c r="B3652" t="s">
        <v>70</v>
      </c>
      <c r="C3652" t="s">
        <v>84</v>
      </c>
      <c r="D3652" s="8" t="s">
        <v>593</v>
      </c>
      <c r="E3652">
        <v>3</v>
      </c>
      <c r="F3652">
        <v>0.64781779050827026</v>
      </c>
      <c r="G3652">
        <v>0.63520598411560059</v>
      </c>
      <c r="H3652">
        <v>6.1974506825208664E-3</v>
      </c>
      <c r="I3652">
        <v>70.767001393754313</v>
      </c>
      <c r="J3652">
        <v>1</v>
      </c>
      <c r="K3652" s="6" t="s">
        <v>5124</v>
      </c>
    </row>
    <row r="3653" spans="1:11" x14ac:dyDescent="0.3">
      <c r="A3653" s="5" t="str">
        <f t="shared" si="57"/>
        <v/>
      </c>
      <c r="B3653" t="s">
        <v>70</v>
      </c>
      <c r="C3653" t="s">
        <v>84</v>
      </c>
      <c r="D3653" s="8" t="s">
        <v>593</v>
      </c>
      <c r="E3653">
        <v>4</v>
      </c>
      <c r="F3653">
        <v>0.5932881236076355</v>
      </c>
      <c r="G3653">
        <v>0.58638828992843628</v>
      </c>
      <c r="H3653">
        <v>5.4897633381187916E-3</v>
      </c>
      <c r="I3653">
        <v>70.62311179442851</v>
      </c>
      <c r="J3653">
        <v>1</v>
      </c>
      <c r="K3653" s="6" t="s">
        <v>5125</v>
      </c>
    </row>
    <row r="3654" spans="1:11" x14ac:dyDescent="0.3">
      <c r="A3654" s="5" t="str">
        <f t="shared" si="57"/>
        <v/>
      </c>
      <c r="B3654" t="s">
        <v>70</v>
      </c>
      <c r="C3654" t="s">
        <v>84</v>
      </c>
      <c r="D3654" s="8" t="s">
        <v>593</v>
      </c>
      <c r="E3654">
        <v>5</v>
      </c>
      <c r="F3654">
        <v>0.55119717121124268</v>
      </c>
      <c r="G3654">
        <v>0.54742628335952759</v>
      </c>
      <c r="H3654">
        <v>4.758249968290329E-3</v>
      </c>
      <c r="I3654">
        <v>70.991028715557164</v>
      </c>
      <c r="J3654">
        <v>1</v>
      </c>
      <c r="K3654" s="6" t="s">
        <v>5126</v>
      </c>
    </row>
    <row r="3655" spans="1:11" x14ac:dyDescent="0.3">
      <c r="A3655" s="5" t="str">
        <f t="shared" si="57"/>
        <v/>
      </c>
      <c r="B3655" t="s">
        <v>70</v>
      </c>
      <c r="C3655" t="s">
        <v>84</v>
      </c>
      <c r="D3655" s="8" t="s">
        <v>593</v>
      </c>
      <c r="E3655">
        <v>6</v>
      </c>
      <c r="F3655">
        <v>0.52620989084243774</v>
      </c>
      <c r="G3655">
        <v>0.53342008590698242</v>
      </c>
      <c r="H3655">
        <v>3.965817391872406E-3</v>
      </c>
      <c r="I3655">
        <v>71.20235503729576</v>
      </c>
      <c r="J3655">
        <v>1</v>
      </c>
      <c r="K3655" s="6" t="s">
        <v>5127</v>
      </c>
    </row>
    <row r="3656" spans="1:11" x14ac:dyDescent="0.3">
      <c r="A3656" s="5" t="str">
        <f t="shared" si="57"/>
        <v/>
      </c>
      <c r="B3656" t="s">
        <v>70</v>
      </c>
      <c r="C3656" t="s">
        <v>84</v>
      </c>
      <c r="D3656" s="8" t="s">
        <v>593</v>
      </c>
      <c r="E3656">
        <v>7</v>
      </c>
      <c r="F3656">
        <v>0.53833359479904175</v>
      </c>
      <c r="G3656">
        <v>0.53949922323226929</v>
      </c>
      <c r="H3656">
        <v>3.4557557664811611E-3</v>
      </c>
      <c r="I3656">
        <v>71.511973336965582</v>
      </c>
      <c r="J3656">
        <v>1</v>
      </c>
      <c r="K3656" s="6" t="s">
        <v>5128</v>
      </c>
    </row>
    <row r="3657" spans="1:11" x14ac:dyDescent="0.3">
      <c r="A3657" s="5" t="str">
        <f t="shared" si="57"/>
        <v/>
      </c>
      <c r="B3657" t="s">
        <v>70</v>
      </c>
      <c r="C3657" t="s">
        <v>84</v>
      </c>
      <c r="D3657" s="8" t="s">
        <v>593</v>
      </c>
      <c r="E3657">
        <v>8</v>
      </c>
      <c r="F3657">
        <v>0.54644840955734253</v>
      </c>
      <c r="G3657">
        <v>0.54071778059005737</v>
      </c>
      <c r="H3657">
        <v>3.650070633739233E-3</v>
      </c>
      <c r="I3657">
        <v>71.801698394541745</v>
      </c>
      <c r="J3657">
        <v>1</v>
      </c>
      <c r="K3657" s="6" t="s">
        <v>5129</v>
      </c>
    </row>
    <row r="3658" spans="1:11" x14ac:dyDescent="0.3">
      <c r="A3658" s="5" t="str">
        <f t="shared" si="57"/>
        <v/>
      </c>
      <c r="B3658" t="s">
        <v>70</v>
      </c>
      <c r="C3658" t="s">
        <v>84</v>
      </c>
      <c r="D3658" s="8" t="s">
        <v>593</v>
      </c>
      <c r="E3658">
        <v>9</v>
      </c>
      <c r="F3658">
        <v>0.51993215084075928</v>
      </c>
      <c r="G3658">
        <v>0.50522482395172119</v>
      </c>
      <c r="H3658">
        <v>4.4068824499845505E-3</v>
      </c>
      <c r="I3658">
        <v>72.911996641498135</v>
      </c>
      <c r="J3658">
        <v>1</v>
      </c>
      <c r="K3658" s="6" t="s">
        <v>5130</v>
      </c>
    </row>
    <row r="3659" spans="1:11" x14ac:dyDescent="0.3">
      <c r="A3659" s="5" t="str">
        <f t="shared" si="57"/>
        <v/>
      </c>
      <c r="B3659" t="s">
        <v>70</v>
      </c>
      <c r="C3659" t="s">
        <v>84</v>
      </c>
      <c r="D3659" s="8" t="s">
        <v>593</v>
      </c>
      <c r="E3659">
        <v>10</v>
      </c>
      <c r="F3659">
        <v>0.45871835947036743</v>
      </c>
      <c r="G3659">
        <v>0.4523169994354248</v>
      </c>
      <c r="H3659">
        <v>5.0878147594630718E-3</v>
      </c>
      <c r="I3659">
        <v>75.028834625499812</v>
      </c>
      <c r="J3659">
        <v>1</v>
      </c>
      <c r="K3659" s="6" t="s">
        <v>5131</v>
      </c>
    </row>
    <row r="3660" spans="1:11" x14ac:dyDescent="0.3">
      <c r="A3660" s="5" t="str">
        <f t="shared" si="57"/>
        <v/>
      </c>
      <c r="B3660" t="s">
        <v>70</v>
      </c>
      <c r="C3660" t="s">
        <v>84</v>
      </c>
      <c r="D3660" s="8" t="s">
        <v>593</v>
      </c>
      <c r="E3660">
        <v>11</v>
      </c>
      <c r="F3660">
        <v>0.48150315880775452</v>
      </c>
      <c r="G3660">
        <v>0.4643910825252533</v>
      </c>
      <c r="H3660">
        <v>6.1401869170367718E-3</v>
      </c>
      <c r="I3660">
        <v>79.725023605830486</v>
      </c>
      <c r="J3660">
        <v>1</v>
      </c>
      <c r="K3660" s="6" t="s">
        <v>5132</v>
      </c>
    </row>
    <row r="3661" spans="1:11" x14ac:dyDescent="0.3">
      <c r="A3661" s="5" t="str">
        <f t="shared" si="57"/>
        <v/>
      </c>
      <c r="B3661" t="s">
        <v>70</v>
      </c>
      <c r="C3661" t="s">
        <v>84</v>
      </c>
      <c r="D3661" s="8" t="s">
        <v>593</v>
      </c>
      <c r="E3661">
        <v>12</v>
      </c>
      <c r="F3661">
        <v>0.51438140869140625</v>
      </c>
      <c r="G3661">
        <v>0.51039093732833862</v>
      </c>
      <c r="H3661">
        <v>7.2266543284058571E-3</v>
      </c>
      <c r="I3661">
        <v>84.017509521308227</v>
      </c>
      <c r="J3661">
        <v>1</v>
      </c>
      <c r="K3661" s="6" t="s">
        <v>5133</v>
      </c>
    </row>
    <row r="3662" spans="1:11" x14ac:dyDescent="0.3">
      <c r="A3662" s="5" t="str">
        <f t="shared" si="57"/>
        <v/>
      </c>
      <c r="B3662" t="s">
        <v>70</v>
      </c>
      <c r="C3662" t="s">
        <v>84</v>
      </c>
      <c r="D3662" s="8" t="s">
        <v>593</v>
      </c>
      <c r="E3662">
        <v>13</v>
      </c>
      <c r="F3662">
        <v>0.58907240629196167</v>
      </c>
      <c r="G3662">
        <v>0.6161036491394043</v>
      </c>
      <c r="H3662">
        <v>8.220958523452282E-3</v>
      </c>
      <c r="I3662">
        <v>86.999159550950651</v>
      </c>
      <c r="J3662">
        <v>1</v>
      </c>
      <c r="K3662" s="6" t="s">
        <v>5134</v>
      </c>
    </row>
    <row r="3663" spans="1:11" x14ac:dyDescent="0.3">
      <c r="A3663" s="5" t="str">
        <f t="shared" si="57"/>
        <v/>
      </c>
      <c r="B3663" t="s">
        <v>70</v>
      </c>
      <c r="C3663" t="s">
        <v>84</v>
      </c>
      <c r="D3663" s="8" t="s">
        <v>593</v>
      </c>
      <c r="E3663">
        <v>14</v>
      </c>
      <c r="F3663">
        <v>0.76635479927062988</v>
      </c>
      <c r="G3663">
        <v>0.78885072469711304</v>
      </c>
      <c r="H3663">
        <v>9.1426828876137733E-3</v>
      </c>
      <c r="I3663">
        <v>90.350234812560927</v>
      </c>
      <c r="J3663">
        <v>1</v>
      </c>
      <c r="K3663" s="6" t="s">
        <v>5135</v>
      </c>
    </row>
    <row r="3664" spans="1:11" x14ac:dyDescent="0.3">
      <c r="A3664" s="5" t="str">
        <f t="shared" si="57"/>
        <v/>
      </c>
      <c r="B3664" t="s">
        <v>70</v>
      </c>
      <c r="C3664" t="s">
        <v>84</v>
      </c>
      <c r="D3664" s="8" t="s">
        <v>593</v>
      </c>
      <c r="E3664">
        <v>15</v>
      </c>
      <c r="F3664">
        <v>0.95432984828948975</v>
      </c>
      <c r="G3664">
        <v>0.97748667001724243</v>
      </c>
      <c r="H3664">
        <v>9.5373848453164101E-3</v>
      </c>
      <c r="I3664">
        <v>90.520283271531738</v>
      </c>
      <c r="J3664">
        <v>1</v>
      </c>
      <c r="K3664" s="6" t="s">
        <v>5136</v>
      </c>
    </row>
    <row r="3665" spans="1:11" x14ac:dyDescent="0.3">
      <c r="A3665" s="5" t="str">
        <f t="shared" si="57"/>
        <v/>
      </c>
      <c r="B3665" t="s">
        <v>70</v>
      </c>
      <c r="C3665" t="s">
        <v>84</v>
      </c>
      <c r="D3665" s="8" t="s">
        <v>593</v>
      </c>
      <c r="E3665">
        <v>16</v>
      </c>
      <c r="F3665">
        <v>1.1825445890426636</v>
      </c>
      <c r="G3665">
        <v>1.2177369594573975</v>
      </c>
      <c r="H3665">
        <v>8.9373765513300896E-3</v>
      </c>
      <c r="I3665">
        <v>91.878230642296629</v>
      </c>
      <c r="J3665">
        <v>1</v>
      </c>
      <c r="K3665" s="6" t="s">
        <v>5137</v>
      </c>
    </row>
    <row r="3666" spans="1:11" x14ac:dyDescent="0.3">
      <c r="A3666" s="5" t="str">
        <f t="shared" si="57"/>
        <v/>
      </c>
      <c r="B3666" t="s">
        <v>70</v>
      </c>
      <c r="C3666" t="s">
        <v>84</v>
      </c>
      <c r="D3666" s="8" t="s">
        <v>593</v>
      </c>
      <c r="E3666">
        <v>17</v>
      </c>
      <c r="F3666">
        <v>1.3315333127975464</v>
      </c>
      <c r="G3666">
        <v>1.3438022136688232</v>
      </c>
      <c r="H3666">
        <v>4.782781470566988E-3</v>
      </c>
      <c r="I3666">
        <v>92.431534926064742</v>
      </c>
      <c r="J3666">
        <v>1</v>
      </c>
      <c r="K3666" s="6" t="s">
        <v>5138</v>
      </c>
    </row>
    <row r="3667" spans="1:11" x14ac:dyDescent="0.3">
      <c r="A3667" s="5" t="str">
        <f t="shared" si="57"/>
        <v/>
      </c>
      <c r="B3667" t="s">
        <v>70</v>
      </c>
      <c r="C3667" t="s">
        <v>84</v>
      </c>
      <c r="D3667" s="8" t="s">
        <v>593</v>
      </c>
      <c r="E3667">
        <v>18</v>
      </c>
      <c r="F3667">
        <v>1.4865134954452515</v>
      </c>
      <c r="G3667">
        <v>1.4742445945739746</v>
      </c>
      <c r="H3667">
        <v>4.782781470566988E-3</v>
      </c>
      <c r="I3667">
        <v>91.307279921898783</v>
      </c>
      <c r="J3667">
        <v>1</v>
      </c>
      <c r="K3667" s="6" t="s">
        <v>5139</v>
      </c>
    </row>
    <row r="3668" spans="1:11" x14ac:dyDescent="0.3">
      <c r="A3668" s="5" t="str">
        <f t="shared" si="57"/>
        <v/>
      </c>
      <c r="B3668" t="s">
        <v>70</v>
      </c>
      <c r="C3668" t="s">
        <v>84</v>
      </c>
      <c r="D3668" s="8" t="s">
        <v>593</v>
      </c>
      <c r="E3668">
        <v>19</v>
      </c>
      <c r="F3668">
        <v>1.5556594133377075</v>
      </c>
      <c r="G3668">
        <v>1.6426267623901367</v>
      </c>
      <c r="H3668">
        <v>8.6622722446918488E-3</v>
      </c>
      <c r="I3668">
        <v>89.111510427680415</v>
      </c>
      <c r="J3668">
        <v>1</v>
      </c>
      <c r="K3668" s="6" t="s">
        <v>5140</v>
      </c>
    </row>
    <row r="3669" spans="1:11" x14ac:dyDescent="0.3">
      <c r="A3669" s="5" t="str">
        <f t="shared" si="57"/>
        <v/>
      </c>
      <c r="B3669" t="s">
        <v>70</v>
      </c>
      <c r="C3669" t="s">
        <v>84</v>
      </c>
      <c r="D3669" s="8" t="s">
        <v>593</v>
      </c>
      <c r="E3669">
        <v>20</v>
      </c>
      <c r="F3669">
        <v>1.5248582363128662</v>
      </c>
      <c r="G3669">
        <v>1.1108683347702026</v>
      </c>
      <c r="H3669">
        <v>8.9307213202118874E-3</v>
      </c>
      <c r="I3669">
        <v>88.218103002449666</v>
      </c>
      <c r="J3669">
        <v>1</v>
      </c>
      <c r="K3669" s="6" t="s">
        <v>5141</v>
      </c>
    </row>
    <row r="3670" spans="1:11" x14ac:dyDescent="0.3">
      <c r="A3670" s="5" t="str">
        <f t="shared" si="57"/>
        <v/>
      </c>
      <c r="B3670" t="s">
        <v>70</v>
      </c>
      <c r="C3670" t="s">
        <v>84</v>
      </c>
      <c r="D3670" s="8" t="s">
        <v>593</v>
      </c>
      <c r="E3670">
        <v>21</v>
      </c>
      <c r="F3670">
        <v>1.527355432510376</v>
      </c>
      <c r="G3670">
        <v>1.7551995515823364</v>
      </c>
      <c r="H3670">
        <v>9.0241506695747375E-3</v>
      </c>
      <c r="I3670">
        <v>84.862831687307946</v>
      </c>
      <c r="J3670">
        <v>1</v>
      </c>
      <c r="K3670" s="6" t="s">
        <v>5142</v>
      </c>
    </row>
    <row r="3671" spans="1:11" x14ac:dyDescent="0.3">
      <c r="A3671" s="5" t="str">
        <f t="shared" si="57"/>
        <v/>
      </c>
      <c r="B3671" t="s">
        <v>70</v>
      </c>
      <c r="C3671" t="s">
        <v>84</v>
      </c>
      <c r="D3671" s="8" t="s">
        <v>593</v>
      </c>
      <c r="E3671">
        <v>22</v>
      </c>
      <c r="F3671">
        <v>1.4941486120223999</v>
      </c>
      <c r="G3671">
        <v>1.5555011034011841</v>
      </c>
      <c r="H3671">
        <v>8.8450023904442787E-3</v>
      </c>
      <c r="I3671">
        <v>81.180500178077722</v>
      </c>
      <c r="J3671">
        <v>1</v>
      </c>
      <c r="K3671" s="6" t="s">
        <v>5143</v>
      </c>
    </row>
    <row r="3672" spans="1:11" x14ac:dyDescent="0.3">
      <c r="A3672" s="5" t="str">
        <f t="shared" si="57"/>
        <v/>
      </c>
      <c r="B3672" t="s">
        <v>70</v>
      </c>
      <c r="C3672" t="s">
        <v>84</v>
      </c>
      <c r="D3672" s="8" t="s">
        <v>593</v>
      </c>
      <c r="E3672">
        <v>23</v>
      </c>
      <c r="F3672">
        <v>1.3738136291503906</v>
      </c>
      <c r="G3672">
        <v>1.4108341932296753</v>
      </c>
      <c r="H3672">
        <v>9.0814763680100441E-3</v>
      </c>
      <c r="I3672">
        <v>79.420147887899788</v>
      </c>
      <c r="J3672">
        <v>1</v>
      </c>
      <c r="K3672" s="6" t="s">
        <v>5144</v>
      </c>
    </row>
    <row r="3673" spans="1:11" x14ac:dyDescent="0.3">
      <c r="A3673" s="5" t="str">
        <f t="shared" si="57"/>
        <v/>
      </c>
      <c r="B3673" t="s">
        <v>70</v>
      </c>
      <c r="C3673" t="s">
        <v>84</v>
      </c>
      <c r="D3673" s="8" t="s">
        <v>593</v>
      </c>
      <c r="E3673">
        <v>24</v>
      </c>
      <c r="F3673">
        <v>1.1837562322616577</v>
      </c>
      <c r="G3673">
        <v>1.1971237659454346</v>
      </c>
      <c r="H3673">
        <v>8.8209323585033417E-3</v>
      </c>
      <c r="I3673">
        <v>78.064385445202916</v>
      </c>
      <c r="J3673">
        <v>1</v>
      </c>
      <c r="K3673" s="6" t="s">
        <v>5145</v>
      </c>
    </row>
    <row r="3674" spans="1:11" x14ac:dyDescent="0.3">
      <c r="A3674" s="5" t="str">
        <f t="shared" si="57"/>
        <v/>
      </c>
      <c r="B3674" t="s">
        <v>70</v>
      </c>
      <c r="C3674" t="s">
        <v>84</v>
      </c>
      <c r="D3674" s="8" t="s">
        <v>594</v>
      </c>
      <c r="E3674">
        <v>1</v>
      </c>
      <c r="F3674">
        <v>1.0053235292434692</v>
      </c>
      <c r="G3674">
        <v>1.0275251865386963</v>
      </c>
      <c r="H3674">
        <v>7.7272644266486168E-3</v>
      </c>
      <c r="I3674">
        <v>76.964788929167824</v>
      </c>
      <c r="J3674">
        <v>1</v>
      </c>
      <c r="K3674" s="6" t="s">
        <v>5146</v>
      </c>
    </row>
    <row r="3675" spans="1:11" x14ac:dyDescent="0.3">
      <c r="A3675" s="5" t="str">
        <f t="shared" si="57"/>
        <v/>
      </c>
      <c r="B3675" t="s">
        <v>70</v>
      </c>
      <c r="C3675" t="s">
        <v>84</v>
      </c>
      <c r="D3675" s="8" t="s">
        <v>594</v>
      </c>
      <c r="E3675">
        <v>2</v>
      </c>
      <c r="F3675">
        <v>0.84535384178161621</v>
      </c>
      <c r="G3675">
        <v>0.87454581260681152</v>
      </c>
      <c r="H3675">
        <v>7.0814089849591255E-3</v>
      </c>
      <c r="I3675">
        <v>76.395290429181642</v>
      </c>
      <c r="J3675">
        <v>1</v>
      </c>
      <c r="K3675" s="6" t="s">
        <v>5147</v>
      </c>
    </row>
    <row r="3676" spans="1:11" x14ac:dyDescent="0.3">
      <c r="A3676" s="5" t="str">
        <f t="shared" si="57"/>
        <v/>
      </c>
      <c r="B3676" t="s">
        <v>70</v>
      </c>
      <c r="C3676" t="s">
        <v>84</v>
      </c>
      <c r="D3676" s="8" t="s">
        <v>594</v>
      </c>
      <c r="E3676">
        <v>3</v>
      </c>
      <c r="F3676">
        <v>0.73665440082550049</v>
      </c>
      <c r="G3676">
        <v>0.76010680198669434</v>
      </c>
      <c r="H3676">
        <v>6.3466751016676426E-3</v>
      </c>
      <c r="I3676">
        <v>75.721807908843672</v>
      </c>
      <c r="J3676">
        <v>1</v>
      </c>
      <c r="K3676" s="6" t="s">
        <v>5148</v>
      </c>
    </row>
    <row r="3677" spans="1:11" x14ac:dyDescent="0.3">
      <c r="A3677" s="5" t="str">
        <f t="shared" si="57"/>
        <v/>
      </c>
      <c r="B3677" t="s">
        <v>70</v>
      </c>
      <c r="C3677" t="s">
        <v>84</v>
      </c>
      <c r="D3677" s="8" t="s">
        <v>594</v>
      </c>
      <c r="E3677">
        <v>4</v>
      </c>
      <c r="F3677">
        <v>0.65482962131500244</v>
      </c>
      <c r="G3677">
        <v>0.67581844329833984</v>
      </c>
      <c r="H3677">
        <v>5.5929543450474739E-3</v>
      </c>
      <c r="I3677">
        <v>74.463593878934077</v>
      </c>
      <c r="J3677">
        <v>1</v>
      </c>
      <c r="K3677" s="6" t="s">
        <v>5149</v>
      </c>
    </row>
    <row r="3678" spans="1:11" x14ac:dyDescent="0.3">
      <c r="A3678" s="5" t="str">
        <f t="shared" si="57"/>
        <v/>
      </c>
      <c r="B3678" t="s">
        <v>70</v>
      </c>
      <c r="C3678" t="s">
        <v>84</v>
      </c>
      <c r="D3678" s="8" t="s">
        <v>594</v>
      </c>
      <c r="E3678">
        <v>5</v>
      </c>
      <c r="F3678">
        <v>0.6049501895904541</v>
      </c>
      <c r="G3678">
        <v>0.61609673500061035</v>
      </c>
      <c r="H3678">
        <v>4.8779034987092018E-3</v>
      </c>
      <c r="I3678">
        <v>73.397654807043978</v>
      </c>
      <c r="J3678">
        <v>1</v>
      </c>
      <c r="K3678" s="6" t="s">
        <v>5150</v>
      </c>
    </row>
    <row r="3679" spans="1:11" x14ac:dyDescent="0.3">
      <c r="A3679" s="5" t="str">
        <f t="shared" si="57"/>
        <v/>
      </c>
      <c r="B3679" t="s">
        <v>70</v>
      </c>
      <c r="C3679" t="s">
        <v>84</v>
      </c>
      <c r="D3679" s="8" t="s">
        <v>594</v>
      </c>
      <c r="E3679">
        <v>6</v>
      </c>
      <c r="F3679">
        <v>0.57667756080627441</v>
      </c>
      <c r="G3679">
        <v>0.58543002605438232</v>
      </c>
      <c r="H3679">
        <v>4.1591883637011051E-3</v>
      </c>
      <c r="I3679">
        <v>72.402759298830318</v>
      </c>
      <c r="J3679">
        <v>1</v>
      </c>
      <c r="K3679" s="6" t="s">
        <v>5151</v>
      </c>
    </row>
    <row r="3680" spans="1:11" x14ac:dyDescent="0.3">
      <c r="A3680" s="5" t="str">
        <f t="shared" si="57"/>
        <v/>
      </c>
      <c r="B3680" t="s">
        <v>70</v>
      </c>
      <c r="C3680" t="s">
        <v>84</v>
      </c>
      <c r="D3680" s="8" t="s">
        <v>594</v>
      </c>
      <c r="E3680">
        <v>7</v>
      </c>
      <c r="F3680">
        <v>0.56932765245437622</v>
      </c>
      <c r="G3680">
        <v>0.57770538330078125</v>
      </c>
      <c r="H3680">
        <v>3.8096068892627954E-3</v>
      </c>
      <c r="I3680">
        <v>72.313518788043254</v>
      </c>
      <c r="J3680">
        <v>1</v>
      </c>
      <c r="K3680" s="6" t="s">
        <v>5152</v>
      </c>
    </row>
    <row r="3681" spans="1:11" x14ac:dyDescent="0.3">
      <c r="A3681" s="5" t="str">
        <f t="shared" si="57"/>
        <v/>
      </c>
      <c r="B3681" t="s">
        <v>70</v>
      </c>
      <c r="C3681" t="s">
        <v>84</v>
      </c>
      <c r="D3681" s="8" t="s">
        <v>594</v>
      </c>
      <c r="E3681">
        <v>8</v>
      </c>
      <c r="F3681">
        <v>0.56887322664260864</v>
      </c>
      <c r="G3681">
        <v>0.58135175704956055</v>
      </c>
      <c r="H3681">
        <v>3.9818836376070976E-3</v>
      </c>
      <c r="I3681">
        <v>72.363371575402311</v>
      </c>
      <c r="J3681">
        <v>1</v>
      </c>
      <c r="K3681" s="6" t="s">
        <v>5153</v>
      </c>
    </row>
    <row r="3682" spans="1:11" x14ac:dyDescent="0.3">
      <c r="A3682" s="5" t="str">
        <f t="shared" si="57"/>
        <v/>
      </c>
      <c r="B3682" t="s">
        <v>70</v>
      </c>
      <c r="C3682" t="s">
        <v>84</v>
      </c>
      <c r="D3682" s="8" t="s">
        <v>594</v>
      </c>
      <c r="E3682">
        <v>9</v>
      </c>
      <c r="F3682">
        <v>0.55496793985366821</v>
      </c>
      <c r="G3682">
        <v>0.57594603300094604</v>
      </c>
      <c r="H3682">
        <v>4.7292136587202549E-3</v>
      </c>
      <c r="I3682">
        <v>74.952140011899019</v>
      </c>
      <c r="J3682">
        <v>1</v>
      </c>
      <c r="K3682" s="6" t="s">
        <v>5154</v>
      </c>
    </row>
    <row r="3683" spans="1:11" x14ac:dyDescent="0.3">
      <c r="A3683" s="5" t="str">
        <f t="shared" si="57"/>
        <v/>
      </c>
      <c r="B3683" t="s">
        <v>70</v>
      </c>
      <c r="C3683" t="s">
        <v>84</v>
      </c>
      <c r="D3683" s="8" t="s">
        <v>594</v>
      </c>
      <c r="E3683">
        <v>10</v>
      </c>
      <c r="F3683">
        <v>0.54147899150848389</v>
      </c>
      <c r="G3683">
        <v>0.56251579523086548</v>
      </c>
      <c r="H3683">
        <v>5.6092380546033382E-3</v>
      </c>
      <c r="I3683">
        <v>78.98705035793968</v>
      </c>
      <c r="J3683">
        <v>1</v>
      </c>
      <c r="K3683" s="6" t="s">
        <v>5155</v>
      </c>
    </row>
    <row r="3684" spans="1:11" x14ac:dyDescent="0.3">
      <c r="A3684" s="5" t="str">
        <f t="shared" si="57"/>
        <v/>
      </c>
      <c r="B3684" t="s">
        <v>70</v>
      </c>
      <c r="C3684" t="s">
        <v>84</v>
      </c>
      <c r="D3684" s="8" t="s">
        <v>594</v>
      </c>
      <c r="E3684">
        <v>11</v>
      </c>
      <c r="F3684">
        <v>0.58310854434967041</v>
      </c>
      <c r="G3684">
        <v>0.59755569696426392</v>
      </c>
      <c r="H3684">
        <v>6.4667589031159878E-3</v>
      </c>
      <c r="I3684">
        <v>83.712312464149917</v>
      </c>
      <c r="J3684">
        <v>1</v>
      </c>
      <c r="K3684" s="6" t="s">
        <v>5156</v>
      </c>
    </row>
    <row r="3685" spans="1:11" x14ac:dyDescent="0.3">
      <c r="A3685" s="5" t="str">
        <f t="shared" si="57"/>
        <v/>
      </c>
      <c r="B3685" t="s">
        <v>70</v>
      </c>
      <c r="C3685" t="s">
        <v>84</v>
      </c>
      <c r="D3685" s="8" t="s">
        <v>594</v>
      </c>
      <c r="E3685">
        <v>12</v>
      </c>
      <c r="F3685">
        <v>0.71027678251266479</v>
      </c>
      <c r="G3685">
        <v>0.70701950788497925</v>
      </c>
      <c r="H3685">
        <v>7.4955723248422146E-3</v>
      </c>
      <c r="I3685">
        <v>87.780948738900463</v>
      </c>
      <c r="J3685">
        <v>1</v>
      </c>
      <c r="K3685" s="6" t="s">
        <v>5157</v>
      </c>
    </row>
    <row r="3686" spans="1:11" x14ac:dyDescent="0.3">
      <c r="A3686" s="5" t="str">
        <f t="shared" si="57"/>
        <v/>
      </c>
      <c r="B3686" t="s">
        <v>70</v>
      </c>
      <c r="C3686" t="s">
        <v>84</v>
      </c>
      <c r="D3686" s="8" t="s">
        <v>594</v>
      </c>
      <c r="E3686">
        <v>13</v>
      </c>
      <c r="F3686">
        <v>0.92052453756332397</v>
      </c>
      <c r="G3686">
        <v>0.92669063806533813</v>
      </c>
      <c r="H3686">
        <v>8.2305418327450752E-3</v>
      </c>
      <c r="I3686">
        <v>90.357752315353679</v>
      </c>
      <c r="J3686">
        <v>1</v>
      </c>
      <c r="K3686" s="6" t="s">
        <v>5158</v>
      </c>
    </row>
    <row r="3687" spans="1:11" x14ac:dyDescent="0.3">
      <c r="A3687" s="5" t="str">
        <f t="shared" si="57"/>
        <v/>
      </c>
      <c r="B3687" t="s">
        <v>70</v>
      </c>
      <c r="C3687" t="s">
        <v>84</v>
      </c>
      <c r="D3687" s="8" t="s">
        <v>594</v>
      </c>
      <c r="E3687">
        <v>14</v>
      </c>
      <c r="F3687">
        <v>1.149040699005127</v>
      </c>
      <c r="G3687">
        <v>1.163914680480957</v>
      </c>
      <c r="H3687">
        <v>8.0511327832937241E-3</v>
      </c>
      <c r="I3687">
        <v>92.979922766103002</v>
      </c>
      <c r="J3687">
        <v>1</v>
      </c>
      <c r="K3687" s="6" t="s">
        <v>5159</v>
      </c>
    </row>
    <row r="3688" spans="1:11" x14ac:dyDescent="0.3">
      <c r="A3688" s="5" t="str">
        <f t="shared" si="57"/>
        <v/>
      </c>
      <c r="B3688" t="s">
        <v>70</v>
      </c>
      <c r="C3688" t="s">
        <v>84</v>
      </c>
      <c r="D3688" s="8" t="s">
        <v>594</v>
      </c>
      <c r="E3688">
        <v>15</v>
      </c>
      <c r="F3688">
        <v>1.3923394680023193</v>
      </c>
      <c r="G3688">
        <v>1.3662993907928467</v>
      </c>
      <c r="H3688">
        <v>4.4865868985652924E-3</v>
      </c>
      <c r="I3688">
        <v>94.246399435793677</v>
      </c>
      <c r="J3688">
        <v>1</v>
      </c>
      <c r="K3688" s="6" t="s">
        <v>5160</v>
      </c>
    </row>
    <row r="3689" spans="1:11" x14ac:dyDescent="0.3">
      <c r="A3689" s="5" t="str">
        <f t="shared" si="57"/>
        <v/>
      </c>
      <c r="B3689" t="s">
        <v>70</v>
      </c>
      <c r="C3689" t="s">
        <v>84</v>
      </c>
      <c r="D3689" s="8" t="s">
        <v>594</v>
      </c>
      <c r="E3689">
        <v>16</v>
      </c>
      <c r="F3689">
        <v>1.5905282497406006</v>
      </c>
      <c r="G3689">
        <v>1.6165683269500732</v>
      </c>
      <c r="H3689">
        <v>4.4865868985652924E-3</v>
      </c>
      <c r="I3689">
        <v>95.258080471475452</v>
      </c>
      <c r="J3689">
        <v>1</v>
      </c>
      <c r="K3689" s="6" t="s">
        <v>5161</v>
      </c>
    </row>
    <row r="3690" spans="1:11" x14ac:dyDescent="0.3">
      <c r="A3690" s="5" t="str">
        <f t="shared" si="57"/>
        <v/>
      </c>
      <c r="B3690" t="s">
        <v>70</v>
      </c>
      <c r="C3690" t="s">
        <v>84</v>
      </c>
      <c r="D3690" s="8" t="s">
        <v>594</v>
      </c>
      <c r="E3690">
        <v>17</v>
      </c>
      <c r="F3690">
        <v>1.7532939910888672</v>
      </c>
      <c r="G3690">
        <v>1.8344104290008545</v>
      </c>
      <c r="H3690">
        <v>8.3864051848649979E-3</v>
      </c>
      <c r="I3690">
        <v>96.484731948769365</v>
      </c>
      <c r="J3690">
        <v>1</v>
      </c>
      <c r="K3690" s="6" t="s">
        <v>5162</v>
      </c>
    </row>
    <row r="3691" spans="1:11" x14ac:dyDescent="0.3">
      <c r="A3691" s="5" t="str">
        <f t="shared" si="57"/>
        <v/>
      </c>
      <c r="B3691" t="s">
        <v>70</v>
      </c>
      <c r="C3691" t="s">
        <v>84</v>
      </c>
      <c r="D3691" s="8" t="s">
        <v>594</v>
      </c>
      <c r="E3691">
        <v>18</v>
      </c>
      <c r="F3691">
        <v>1.8950554132461548</v>
      </c>
      <c r="G3691">
        <v>1.3083144426345825</v>
      </c>
      <c r="H3691">
        <v>9.5217302441596985E-3</v>
      </c>
      <c r="I3691">
        <v>95.693927516001622</v>
      </c>
      <c r="J3691">
        <v>1</v>
      </c>
      <c r="K3691" s="6" t="s">
        <v>5163</v>
      </c>
    </row>
    <row r="3692" spans="1:11" x14ac:dyDescent="0.3">
      <c r="A3692" s="5" t="str">
        <f t="shared" si="57"/>
        <v/>
      </c>
      <c r="B3692" t="s">
        <v>70</v>
      </c>
      <c r="C3692" t="s">
        <v>84</v>
      </c>
      <c r="D3692" s="8" t="s">
        <v>594</v>
      </c>
      <c r="E3692">
        <v>19</v>
      </c>
      <c r="F3692">
        <v>1.959074854850769</v>
      </c>
      <c r="G3692">
        <v>1.668026328086853</v>
      </c>
      <c r="H3692">
        <v>9.5287617295980453E-3</v>
      </c>
      <c r="I3692">
        <v>94.226072929348078</v>
      </c>
      <c r="J3692">
        <v>1</v>
      </c>
      <c r="K3692" s="6" t="s">
        <v>5164</v>
      </c>
    </row>
    <row r="3693" spans="1:11" x14ac:dyDescent="0.3">
      <c r="A3693" s="5" t="str">
        <f t="shared" si="57"/>
        <v/>
      </c>
      <c r="B3693" t="s">
        <v>70</v>
      </c>
      <c r="C3693" t="s">
        <v>84</v>
      </c>
      <c r="D3693" s="8" t="s">
        <v>594</v>
      </c>
      <c r="E3693">
        <v>20</v>
      </c>
      <c r="F3693">
        <v>1.8157557249069214</v>
      </c>
      <c r="G3693">
        <v>1.643396258354187</v>
      </c>
      <c r="H3693">
        <v>9.0712700039148331E-3</v>
      </c>
      <c r="I3693">
        <v>91.825646362231311</v>
      </c>
      <c r="J3693">
        <v>1</v>
      </c>
      <c r="K3693" s="6" t="s">
        <v>5165</v>
      </c>
    </row>
    <row r="3694" spans="1:11" x14ac:dyDescent="0.3">
      <c r="A3694" s="5" t="str">
        <f t="shared" si="57"/>
        <v/>
      </c>
      <c r="B3694" t="s">
        <v>70</v>
      </c>
      <c r="C3694" t="s">
        <v>84</v>
      </c>
      <c r="D3694" s="8" t="s">
        <v>594</v>
      </c>
      <c r="E3694">
        <v>21</v>
      </c>
      <c r="F3694">
        <v>1.8461160659790039</v>
      </c>
      <c r="G3694">
        <v>1.7008854150772095</v>
      </c>
      <c r="H3694">
        <v>8.7580010294914246E-3</v>
      </c>
      <c r="I3694">
        <v>87.458420833894635</v>
      </c>
      <c r="J3694">
        <v>1</v>
      </c>
      <c r="K3694" s="6" t="s">
        <v>5166</v>
      </c>
    </row>
    <row r="3695" spans="1:11" x14ac:dyDescent="0.3">
      <c r="A3695" s="5" t="str">
        <f t="shared" si="57"/>
        <v/>
      </c>
      <c r="B3695" t="s">
        <v>70</v>
      </c>
      <c r="C3695" t="s">
        <v>84</v>
      </c>
      <c r="D3695" s="8" t="s">
        <v>594</v>
      </c>
      <c r="E3695">
        <v>22</v>
      </c>
      <c r="F3695">
        <v>1.7627391815185547</v>
      </c>
      <c r="G3695">
        <v>2.0923976898193359</v>
      </c>
      <c r="H3695">
        <v>8.599843829870224E-3</v>
      </c>
      <c r="I3695">
        <v>83.750592482170262</v>
      </c>
      <c r="J3695">
        <v>1</v>
      </c>
      <c r="K3695" s="6" t="s">
        <v>5167</v>
      </c>
    </row>
    <row r="3696" spans="1:11" x14ac:dyDescent="0.3">
      <c r="A3696" s="5" t="str">
        <f t="shared" si="57"/>
        <v/>
      </c>
      <c r="B3696" t="s">
        <v>70</v>
      </c>
      <c r="C3696" t="s">
        <v>84</v>
      </c>
      <c r="D3696" s="8" t="s">
        <v>594</v>
      </c>
      <c r="E3696">
        <v>23</v>
      </c>
      <c r="F3696">
        <v>1.6109261512756348</v>
      </c>
      <c r="G3696">
        <v>1.7823771238327026</v>
      </c>
      <c r="H3696">
        <v>8.5581131279468536E-3</v>
      </c>
      <c r="I3696">
        <v>81.636044579004775</v>
      </c>
      <c r="J3696">
        <v>1</v>
      </c>
      <c r="K3696" s="6" t="s">
        <v>5168</v>
      </c>
    </row>
    <row r="3697" spans="1:11" x14ac:dyDescent="0.3">
      <c r="A3697" s="5" t="str">
        <f t="shared" si="57"/>
        <v/>
      </c>
      <c r="B3697" t="s">
        <v>70</v>
      </c>
      <c r="C3697" t="s">
        <v>84</v>
      </c>
      <c r="D3697" s="8" t="s">
        <v>594</v>
      </c>
      <c r="E3697">
        <v>24</v>
      </c>
      <c r="F3697">
        <v>1.409589409828186</v>
      </c>
      <c r="G3697">
        <v>1.5319807529449463</v>
      </c>
      <c r="H3697">
        <v>8.1453118473291397E-3</v>
      </c>
      <c r="I3697">
        <v>80.114783439624006</v>
      </c>
      <c r="J3697">
        <v>1</v>
      </c>
      <c r="K3697" s="6" t="s">
        <v>5169</v>
      </c>
    </row>
    <row r="3698" spans="1:11" x14ac:dyDescent="0.3">
      <c r="A3698" s="5" t="str">
        <f t="shared" si="57"/>
        <v/>
      </c>
      <c r="B3698" t="s">
        <v>70</v>
      </c>
      <c r="C3698" t="s">
        <v>84</v>
      </c>
      <c r="D3698" s="8" t="s">
        <v>595</v>
      </c>
      <c r="E3698">
        <v>1</v>
      </c>
      <c r="F3698">
        <v>1.2114683389663696</v>
      </c>
      <c r="G3698">
        <v>1.2828661203384399</v>
      </c>
      <c r="H3698">
        <v>8.7046055123209953E-3</v>
      </c>
      <c r="I3698">
        <v>78.406108368141389</v>
      </c>
      <c r="J3698">
        <v>1</v>
      </c>
      <c r="K3698" s="6" t="s">
        <v>5170</v>
      </c>
    </row>
    <row r="3699" spans="1:11" x14ac:dyDescent="0.3">
      <c r="A3699" s="5" t="str">
        <f t="shared" si="57"/>
        <v/>
      </c>
      <c r="B3699" t="s">
        <v>70</v>
      </c>
      <c r="C3699" t="s">
        <v>84</v>
      </c>
      <c r="D3699" s="8" t="s">
        <v>595</v>
      </c>
      <c r="E3699">
        <v>2</v>
      </c>
      <c r="F3699">
        <v>1.0420706272125244</v>
      </c>
      <c r="G3699">
        <v>1.0866482257843018</v>
      </c>
      <c r="H3699">
        <v>8.044019341468811E-3</v>
      </c>
      <c r="I3699">
        <v>77.664615380420344</v>
      </c>
      <c r="J3699">
        <v>1</v>
      </c>
      <c r="K3699" s="6" t="s">
        <v>5171</v>
      </c>
    </row>
    <row r="3700" spans="1:11" x14ac:dyDescent="0.3">
      <c r="A3700" s="5" t="str">
        <f t="shared" si="57"/>
        <v/>
      </c>
      <c r="B3700" t="s">
        <v>70</v>
      </c>
      <c r="C3700" t="s">
        <v>84</v>
      </c>
      <c r="D3700" s="8" t="s">
        <v>595</v>
      </c>
      <c r="E3700">
        <v>3</v>
      </c>
      <c r="F3700">
        <v>0.90675073862075806</v>
      </c>
      <c r="G3700">
        <v>0.93416506052017212</v>
      </c>
      <c r="H3700">
        <v>7.2361389175057411E-3</v>
      </c>
      <c r="I3700">
        <v>76.765870671031195</v>
      </c>
      <c r="J3700">
        <v>1</v>
      </c>
      <c r="K3700" s="6" t="s">
        <v>5172</v>
      </c>
    </row>
    <row r="3701" spans="1:11" x14ac:dyDescent="0.3">
      <c r="A3701" s="5" t="str">
        <f t="shared" si="57"/>
        <v/>
      </c>
      <c r="B3701" t="s">
        <v>70</v>
      </c>
      <c r="C3701" t="s">
        <v>84</v>
      </c>
      <c r="D3701" s="8" t="s">
        <v>595</v>
      </c>
      <c r="E3701">
        <v>4</v>
      </c>
      <c r="F3701">
        <v>0.81052404642105103</v>
      </c>
      <c r="G3701">
        <v>0.82745420932769775</v>
      </c>
      <c r="H3701">
        <v>6.4354958012700081E-3</v>
      </c>
      <c r="I3701">
        <v>76.170072426835532</v>
      </c>
      <c r="J3701">
        <v>1</v>
      </c>
      <c r="K3701" s="6" t="s">
        <v>5173</v>
      </c>
    </row>
    <row r="3702" spans="1:11" x14ac:dyDescent="0.3">
      <c r="A3702" s="5" t="str">
        <f t="shared" si="57"/>
        <v/>
      </c>
      <c r="B3702" t="s">
        <v>70</v>
      </c>
      <c r="C3702" t="s">
        <v>84</v>
      </c>
      <c r="D3702" s="8" t="s">
        <v>595</v>
      </c>
      <c r="E3702">
        <v>5</v>
      </c>
      <c r="F3702">
        <v>0.72687846422195435</v>
      </c>
      <c r="G3702">
        <v>0.74244290590286255</v>
      </c>
      <c r="H3702">
        <v>5.6972894817590714E-3</v>
      </c>
      <c r="I3702">
        <v>75.271093962660075</v>
      </c>
      <c r="J3702">
        <v>1</v>
      </c>
      <c r="K3702" s="6" t="s">
        <v>5174</v>
      </c>
    </row>
    <row r="3703" spans="1:11" x14ac:dyDescent="0.3">
      <c r="A3703" s="5" t="str">
        <f t="shared" si="57"/>
        <v/>
      </c>
      <c r="B3703" t="s">
        <v>70</v>
      </c>
      <c r="C3703" t="s">
        <v>84</v>
      </c>
      <c r="D3703" s="8" t="s">
        <v>595</v>
      </c>
      <c r="E3703">
        <v>6</v>
      </c>
      <c r="F3703">
        <v>0.67908394336700439</v>
      </c>
      <c r="G3703">
        <v>0.68215638399124146</v>
      </c>
      <c r="H3703">
        <v>4.9669891595840454E-3</v>
      </c>
      <c r="I3703">
        <v>74.564434024441724</v>
      </c>
      <c r="J3703">
        <v>1</v>
      </c>
      <c r="K3703" s="6" t="s">
        <v>5175</v>
      </c>
    </row>
    <row r="3704" spans="1:11" x14ac:dyDescent="0.3">
      <c r="A3704" s="5" t="str">
        <f t="shared" si="57"/>
        <v/>
      </c>
      <c r="B3704" t="s">
        <v>70</v>
      </c>
      <c r="C3704" t="s">
        <v>84</v>
      </c>
      <c r="D3704" s="8" t="s">
        <v>595</v>
      </c>
      <c r="E3704">
        <v>7</v>
      </c>
      <c r="F3704">
        <v>0.64446473121643066</v>
      </c>
      <c r="G3704">
        <v>0.65500438213348389</v>
      </c>
      <c r="H3704">
        <v>4.5484872534871101E-3</v>
      </c>
      <c r="I3704">
        <v>74.234842934770398</v>
      </c>
      <c r="J3704">
        <v>1</v>
      </c>
      <c r="K3704" s="6" t="s">
        <v>5176</v>
      </c>
    </row>
    <row r="3705" spans="1:11" x14ac:dyDescent="0.3">
      <c r="A3705" s="5" t="str">
        <f t="shared" si="57"/>
        <v/>
      </c>
      <c r="B3705" t="s">
        <v>70</v>
      </c>
      <c r="C3705" t="s">
        <v>84</v>
      </c>
      <c r="D3705" s="8" t="s">
        <v>595</v>
      </c>
      <c r="E3705">
        <v>8</v>
      </c>
      <c r="F3705">
        <v>0.65291458368301392</v>
      </c>
      <c r="G3705">
        <v>0.64641463756561279</v>
      </c>
      <c r="H3705">
        <v>4.9161394126713276E-3</v>
      </c>
      <c r="I3705">
        <v>74.549509512126349</v>
      </c>
      <c r="J3705">
        <v>1</v>
      </c>
      <c r="K3705" s="6" t="s">
        <v>5177</v>
      </c>
    </row>
    <row r="3706" spans="1:11" x14ac:dyDescent="0.3">
      <c r="A3706" s="5" t="str">
        <f t="shared" si="57"/>
        <v/>
      </c>
      <c r="B3706" t="s">
        <v>70</v>
      </c>
      <c r="C3706" t="s">
        <v>84</v>
      </c>
      <c r="D3706" s="8" t="s">
        <v>595</v>
      </c>
      <c r="E3706">
        <v>9</v>
      </c>
      <c r="F3706">
        <v>0.67781996726989746</v>
      </c>
      <c r="G3706">
        <v>0.67190122604370117</v>
      </c>
      <c r="H3706">
        <v>5.8144209906458855E-3</v>
      </c>
      <c r="I3706">
        <v>77.820662926616194</v>
      </c>
      <c r="J3706">
        <v>1</v>
      </c>
      <c r="K3706" s="6" t="s">
        <v>5178</v>
      </c>
    </row>
    <row r="3707" spans="1:11" x14ac:dyDescent="0.3">
      <c r="A3707" s="5" t="str">
        <f t="shared" si="57"/>
        <v/>
      </c>
      <c r="B3707" t="s">
        <v>70</v>
      </c>
      <c r="C3707" t="s">
        <v>84</v>
      </c>
      <c r="D3707" s="8" t="s">
        <v>595</v>
      </c>
      <c r="E3707">
        <v>10</v>
      </c>
      <c r="F3707">
        <v>0.73816245794296265</v>
      </c>
      <c r="G3707">
        <v>0.74051129817962646</v>
      </c>
      <c r="H3707">
        <v>7.0300721563398838E-3</v>
      </c>
      <c r="I3707">
        <v>82.167355363320524</v>
      </c>
      <c r="J3707">
        <v>1</v>
      </c>
      <c r="K3707" s="6" t="s">
        <v>5179</v>
      </c>
    </row>
    <row r="3708" spans="1:11" x14ac:dyDescent="0.3">
      <c r="A3708" s="5" t="str">
        <f t="shared" si="57"/>
        <v/>
      </c>
      <c r="B3708" t="s">
        <v>70</v>
      </c>
      <c r="C3708" t="s">
        <v>84</v>
      </c>
      <c r="D3708" s="8" t="s">
        <v>595</v>
      </c>
      <c r="E3708">
        <v>11</v>
      </c>
      <c r="F3708">
        <v>0.9108433723449707</v>
      </c>
      <c r="G3708">
        <v>0.89599525928497314</v>
      </c>
      <c r="H3708">
        <v>8.2360338419675827E-3</v>
      </c>
      <c r="I3708">
        <v>87.2304368858602</v>
      </c>
      <c r="J3708">
        <v>1</v>
      </c>
      <c r="K3708" s="6" t="s">
        <v>5180</v>
      </c>
    </row>
    <row r="3709" spans="1:11" x14ac:dyDescent="0.3">
      <c r="A3709" s="5" t="str">
        <f t="shared" si="57"/>
        <v/>
      </c>
      <c r="B3709" t="s">
        <v>70</v>
      </c>
      <c r="C3709" t="s">
        <v>84</v>
      </c>
      <c r="D3709" s="8" t="s">
        <v>595</v>
      </c>
      <c r="E3709">
        <v>12</v>
      </c>
      <c r="F3709">
        <v>1.1346039772033691</v>
      </c>
      <c r="G3709">
        <v>1.103985071182251</v>
      </c>
      <c r="H3709">
        <v>8.4302285686135292E-3</v>
      </c>
      <c r="I3709">
        <v>90.958898591802139</v>
      </c>
      <c r="J3709">
        <v>1</v>
      </c>
      <c r="K3709" s="6" t="s">
        <v>5181</v>
      </c>
    </row>
    <row r="3710" spans="1:11" x14ac:dyDescent="0.3">
      <c r="A3710" s="5" t="str">
        <f t="shared" si="57"/>
        <v/>
      </c>
      <c r="B3710" t="s">
        <v>70</v>
      </c>
      <c r="C3710" t="s">
        <v>84</v>
      </c>
      <c r="D3710" s="8" t="s">
        <v>595</v>
      </c>
      <c r="E3710">
        <v>13</v>
      </c>
      <c r="F3710">
        <v>1.331541895866394</v>
      </c>
      <c r="G3710">
        <v>1.3375940322875977</v>
      </c>
      <c r="H3710">
        <v>4.8988671042025089E-3</v>
      </c>
      <c r="I3710">
        <v>92.12573750283579</v>
      </c>
      <c r="J3710">
        <v>1</v>
      </c>
      <c r="K3710" s="6" t="s">
        <v>5182</v>
      </c>
    </row>
    <row r="3711" spans="1:11" x14ac:dyDescent="0.3">
      <c r="A3711" s="5" t="str">
        <f t="shared" si="57"/>
        <v/>
      </c>
      <c r="B3711" t="s">
        <v>70</v>
      </c>
      <c r="C3711" t="s">
        <v>84</v>
      </c>
      <c r="D3711" s="8" t="s">
        <v>595</v>
      </c>
      <c r="E3711">
        <v>14</v>
      </c>
      <c r="F3711">
        <v>1.5354577302932739</v>
      </c>
      <c r="G3711">
        <v>1.5294055938720703</v>
      </c>
      <c r="H3711">
        <v>4.8988671042025089E-3</v>
      </c>
      <c r="I3711">
        <v>94.089043094584085</v>
      </c>
      <c r="J3711">
        <v>1</v>
      </c>
      <c r="K3711" s="6" t="s">
        <v>5183</v>
      </c>
    </row>
    <row r="3712" spans="1:11" x14ac:dyDescent="0.3">
      <c r="A3712" s="5" t="str">
        <f t="shared" si="57"/>
        <v/>
      </c>
      <c r="B3712" t="s">
        <v>70</v>
      </c>
      <c r="C3712" t="s">
        <v>84</v>
      </c>
      <c r="D3712" s="8" t="s">
        <v>595</v>
      </c>
      <c r="E3712">
        <v>15</v>
      </c>
      <c r="F3712">
        <v>1.6879895925521851</v>
      </c>
      <c r="G3712">
        <v>1.6890716552734375</v>
      </c>
      <c r="H3712">
        <v>9.6224267035722733E-3</v>
      </c>
      <c r="I3712">
        <v>94.080706295103511</v>
      </c>
      <c r="J3712">
        <v>1</v>
      </c>
      <c r="K3712" s="6" t="s">
        <v>5184</v>
      </c>
    </row>
    <row r="3713" spans="1:11" x14ac:dyDescent="0.3">
      <c r="A3713" s="5" t="str">
        <f t="shared" si="57"/>
        <v/>
      </c>
      <c r="B3713" t="s">
        <v>70</v>
      </c>
      <c r="C3713" t="s">
        <v>84</v>
      </c>
      <c r="D3713" s="8" t="s">
        <v>595</v>
      </c>
      <c r="E3713">
        <v>16</v>
      </c>
      <c r="F3713">
        <v>1.8494573831558228</v>
      </c>
      <c r="G3713">
        <v>1.2193366289138794</v>
      </c>
      <c r="H3713">
        <v>1.0951605625450611E-2</v>
      </c>
      <c r="I3713">
        <v>93.48736697194245</v>
      </c>
      <c r="J3713">
        <v>1</v>
      </c>
      <c r="K3713" s="6" t="s">
        <v>5185</v>
      </c>
    </row>
    <row r="3714" spans="1:11" x14ac:dyDescent="0.3">
      <c r="A3714" s="5" t="str">
        <f t="shared" ref="A3714:A3777" si="58">IF(AND(category = B3714, subcategory=C3714, reportdate = D3714), E3714, "")</f>
        <v/>
      </c>
      <c r="B3714" t="s">
        <v>70</v>
      </c>
      <c r="C3714" t="s">
        <v>84</v>
      </c>
      <c r="D3714" s="8" t="s">
        <v>595</v>
      </c>
      <c r="E3714">
        <v>17</v>
      </c>
      <c r="F3714">
        <v>1.9389219284057617</v>
      </c>
      <c r="G3714">
        <v>1.4756513833999634</v>
      </c>
      <c r="H3714">
        <v>1.1360514909029007E-2</v>
      </c>
      <c r="I3714">
        <v>94.379549817158335</v>
      </c>
      <c r="J3714">
        <v>1</v>
      </c>
      <c r="K3714" s="6" t="s">
        <v>5186</v>
      </c>
    </row>
    <row r="3715" spans="1:11" x14ac:dyDescent="0.3">
      <c r="A3715" s="5" t="str">
        <f t="shared" si="58"/>
        <v/>
      </c>
      <c r="B3715" t="s">
        <v>70</v>
      </c>
      <c r="C3715" t="s">
        <v>84</v>
      </c>
      <c r="D3715" s="8" t="s">
        <v>595</v>
      </c>
      <c r="E3715">
        <v>18</v>
      </c>
      <c r="F3715">
        <v>2.0274300575256348</v>
      </c>
      <c r="G3715">
        <v>1.7728101015090942</v>
      </c>
      <c r="H3715">
        <v>1.1407487094402313E-2</v>
      </c>
      <c r="I3715">
        <v>93.093324835540102</v>
      </c>
      <c r="J3715">
        <v>1</v>
      </c>
      <c r="K3715" s="6" t="s">
        <v>5187</v>
      </c>
    </row>
    <row r="3716" spans="1:11" x14ac:dyDescent="0.3">
      <c r="A3716" s="5" t="str">
        <f t="shared" si="58"/>
        <v/>
      </c>
      <c r="B3716" t="s">
        <v>70</v>
      </c>
      <c r="C3716" t="s">
        <v>84</v>
      </c>
      <c r="D3716" s="8" t="s">
        <v>595</v>
      </c>
      <c r="E3716">
        <v>19</v>
      </c>
      <c r="F3716">
        <v>2.0415186882019043</v>
      </c>
      <c r="G3716">
        <v>1.835005521774292</v>
      </c>
      <c r="H3716">
        <v>1.1050103232264519E-2</v>
      </c>
      <c r="I3716">
        <v>92.028670203489312</v>
      </c>
      <c r="J3716">
        <v>1</v>
      </c>
      <c r="K3716" s="6" t="s">
        <v>5188</v>
      </c>
    </row>
    <row r="3717" spans="1:11" x14ac:dyDescent="0.3">
      <c r="A3717" s="5" t="str">
        <f t="shared" si="58"/>
        <v/>
      </c>
      <c r="B3717" t="s">
        <v>70</v>
      </c>
      <c r="C3717" t="s">
        <v>84</v>
      </c>
      <c r="D3717" s="8" t="s">
        <v>595</v>
      </c>
      <c r="E3717">
        <v>20</v>
      </c>
      <c r="F3717">
        <v>1.9300590753555298</v>
      </c>
      <c r="G3717">
        <v>2.1557567119598389</v>
      </c>
      <c r="H3717">
        <v>1.0502018965780735E-2</v>
      </c>
      <c r="I3717">
        <v>89.33296257818354</v>
      </c>
      <c r="J3717">
        <v>1</v>
      </c>
      <c r="K3717" s="6" t="s">
        <v>5189</v>
      </c>
    </row>
    <row r="3718" spans="1:11" x14ac:dyDescent="0.3">
      <c r="A3718" s="5" t="str">
        <f t="shared" si="58"/>
        <v/>
      </c>
      <c r="B3718" t="s">
        <v>70</v>
      </c>
      <c r="C3718" t="s">
        <v>84</v>
      </c>
      <c r="D3718" s="8" t="s">
        <v>595</v>
      </c>
      <c r="E3718">
        <v>21</v>
      </c>
      <c r="F3718">
        <v>1.8323073387145996</v>
      </c>
      <c r="G3718">
        <v>1.9844212532043457</v>
      </c>
      <c r="H3718">
        <v>9.9303126335144043E-3</v>
      </c>
      <c r="I3718">
        <v>83.896784581473113</v>
      </c>
      <c r="J3718">
        <v>1</v>
      </c>
      <c r="K3718" s="6" t="s">
        <v>5190</v>
      </c>
    </row>
    <row r="3719" spans="1:11" x14ac:dyDescent="0.3">
      <c r="A3719" s="5" t="str">
        <f t="shared" si="58"/>
        <v/>
      </c>
      <c r="B3719" t="s">
        <v>70</v>
      </c>
      <c r="C3719" t="s">
        <v>84</v>
      </c>
      <c r="D3719" s="8" t="s">
        <v>595</v>
      </c>
      <c r="E3719">
        <v>22</v>
      </c>
      <c r="F3719">
        <v>1.7443605661392212</v>
      </c>
      <c r="G3719">
        <v>1.8247553110122681</v>
      </c>
      <c r="H3719">
        <v>9.6107171848416328E-3</v>
      </c>
      <c r="I3719">
        <v>81.344626686901009</v>
      </c>
      <c r="J3719">
        <v>1</v>
      </c>
      <c r="K3719" s="6" t="s">
        <v>5191</v>
      </c>
    </row>
    <row r="3720" spans="1:11" x14ac:dyDescent="0.3">
      <c r="A3720" s="5" t="str">
        <f t="shared" si="58"/>
        <v/>
      </c>
      <c r="B3720" t="s">
        <v>70</v>
      </c>
      <c r="C3720" t="s">
        <v>84</v>
      </c>
      <c r="D3720" s="8" t="s">
        <v>595</v>
      </c>
      <c r="E3720">
        <v>23</v>
      </c>
      <c r="F3720">
        <v>1.6215578317642212</v>
      </c>
      <c r="G3720">
        <v>1.688045859336853</v>
      </c>
      <c r="H3720">
        <v>9.5577752217650414E-3</v>
      </c>
      <c r="I3720">
        <v>80.108721560299301</v>
      </c>
      <c r="J3720">
        <v>1</v>
      </c>
      <c r="K3720" s="6" t="s">
        <v>5192</v>
      </c>
    </row>
    <row r="3721" spans="1:11" x14ac:dyDescent="0.3">
      <c r="A3721" s="5" t="str">
        <f t="shared" si="58"/>
        <v/>
      </c>
      <c r="B3721" t="s">
        <v>70</v>
      </c>
      <c r="C3721" t="s">
        <v>84</v>
      </c>
      <c r="D3721" s="8" t="s">
        <v>595</v>
      </c>
      <c r="E3721">
        <v>24</v>
      </c>
      <c r="F3721">
        <v>1.4327560663223267</v>
      </c>
      <c r="G3721">
        <v>1.4812076091766357</v>
      </c>
      <c r="H3721">
        <v>9.1439299285411835E-3</v>
      </c>
      <c r="I3721">
        <v>79.61349441205904</v>
      </c>
      <c r="J3721">
        <v>1</v>
      </c>
      <c r="K3721" s="6" t="s">
        <v>5193</v>
      </c>
    </row>
    <row r="3722" spans="1:11" x14ac:dyDescent="0.3">
      <c r="A3722" s="5" t="str">
        <f t="shared" si="58"/>
        <v/>
      </c>
      <c r="B3722" t="s">
        <v>70</v>
      </c>
      <c r="C3722" t="s">
        <v>84</v>
      </c>
      <c r="D3722" s="8" t="s">
        <v>596</v>
      </c>
      <c r="E3722">
        <v>1</v>
      </c>
      <c r="F3722">
        <v>1.24418044090271</v>
      </c>
      <c r="G3722">
        <v>1.2847681045532227</v>
      </c>
      <c r="H3722">
        <v>8.793816901743412E-3</v>
      </c>
      <c r="I3722">
        <v>78.30565027599657</v>
      </c>
      <c r="J3722">
        <v>1</v>
      </c>
      <c r="K3722" s="6" t="s">
        <v>5194</v>
      </c>
    </row>
    <row r="3723" spans="1:11" x14ac:dyDescent="0.3">
      <c r="A3723" s="5" t="str">
        <f t="shared" si="58"/>
        <v/>
      </c>
      <c r="B3723" t="s">
        <v>70</v>
      </c>
      <c r="C3723" t="s">
        <v>84</v>
      </c>
      <c r="D3723" s="8" t="s">
        <v>596</v>
      </c>
      <c r="E3723">
        <v>2</v>
      </c>
      <c r="F3723">
        <v>1.0795429944992065</v>
      </c>
      <c r="G3723">
        <v>1.0956863164901733</v>
      </c>
      <c r="H3723">
        <v>8.1653855741024017E-3</v>
      </c>
      <c r="I3723">
        <v>77.842594758370964</v>
      </c>
      <c r="J3723">
        <v>1</v>
      </c>
      <c r="K3723" s="6" t="s">
        <v>5195</v>
      </c>
    </row>
    <row r="3724" spans="1:11" x14ac:dyDescent="0.3">
      <c r="A3724" s="5" t="str">
        <f t="shared" si="58"/>
        <v/>
      </c>
      <c r="B3724" t="s">
        <v>70</v>
      </c>
      <c r="C3724" t="s">
        <v>84</v>
      </c>
      <c r="D3724" s="8" t="s">
        <v>596</v>
      </c>
      <c r="E3724">
        <v>3</v>
      </c>
      <c r="F3724">
        <v>0.94148480892181396</v>
      </c>
      <c r="G3724">
        <v>0.94842267036437988</v>
      </c>
      <c r="H3724">
        <v>7.3131546378135681E-3</v>
      </c>
      <c r="I3724">
        <v>77.568920893971395</v>
      </c>
      <c r="J3724">
        <v>1</v>
      </c>
      <c r="K3724" s="6" t="s">
        <v>5196</v>
      </c>
    </row>
    <row r="3725" spans="1:11" x14ac:dyDescent="0.3">
      <c r="A3725" s="5" t="str">
        <f t="shared" si="58"/>
        <v/>
      </c>
      <c r="B3725" t="s">
        <v>70</v>
      </c>
      <c r="C3725" t="s">
        <v>84</v>
      </c>
      <c r="D3725" s="8" t="s">
        <v>596</v>
      </c>
      <c r="E3725">
        <v>4</v>
      </c>
      <c r="F3725">
        <v>0.84001505374908447</v>
      </c>
      <c r="G3725">
        <v>0.83626514673233032</v>
      </c>
      <c r="H3725">
        <v>6.5061375498771667E-3</v>
      </c>
      <c r="I3725">
        <v>76.719555320967643</v>
      </c>
      <c r="J3725">
        <v>1</v>
      </c>
      <c r="K3725" s="6" t="s">
        <v>5197</v>
      </c>
    </row>
    <row r="3726" spans="1:11" x14ac:dyDescent="0.3">
      <c r="A3726" s="5" t="str">
        <f t="shared" si="58"/>
        <v/>
      </c>
      <c r="B3726" t="s">
        <v>70</v>
      </c>
      <c r="C3726" t="s">
        <v>84</v>
      </c>
      <c r="D3726" s="8" t="s">
        <v>596</v>
      </c>
      <c r="E3726">
        <v>5</v>
      </c>
      <c r="F3726">
        <v>0.76922065019607544</v>
      </c>
      <c r="G3726">
        <v>0.75207334756851196</v>
      </c>
      <c r="H3726">
        <v>5.7772407308220863E-3</v>
      </c>
      <c r="I3726">
        <v>75.986914969547854</v>
      </c>
      <c r="J3726">
        <v>1</v>
      </c>
      <c r="K3726" s="6" t="s">
        <v>5198</v>
      </c>
    </row>
    <row r="3727" spans="1:11" x14ac:dyDescent="0.3">
      <c r="A3727" s="5" t="str">
        <f t="shared" si="58"/>
        <v/>
      </c>
      <c r="B3727" t="s">
        <v>70</v>
      </c>
      <c r="C3727" t="s">
        <v>84</v>
      </c>
      <c r="D3727" s="8" t="s">
        <v>596</v>
      </c>
      <c r="E3727">
        <v>6</v>
      </c>
      <c r="F3727">
        <v>0.70591521263122559</v>
      </c>
      <c r="G3727">
        <v>0.69547098875045776</v>
      </c>
      <c r="H3727">
        <v>5.0111906602978706E-3</v>
      </c>
      <c r="I3727">
        <v>75.564391282273817</v>
      </c>
      <c r="J3727">
        <v>1</v>
      </c>
      <c r="K3727" s="6" t="s">
        <v>5199</v>
      </c>
    </row>
    <row r="3728" spans="1:11" x14ac:dyDescent="0.3">
      <c r="A3728" s="5" t="str">
        <f t="shared" si="58"/>
        <v/>
      </c>
      <c r="B3728" t="s">
        <v>70</v>
      </c>
      <c r="C3728" t="s">
        <v>84</v>
      </c>
      <c r="D3728" s="8" t="s">
        <v>596</v>
      </c>
      <c r="E3728">
        <v>7</v>
      </c>
      <c r="F3728">
        <v>0.68026012182235718</v>
      </c>
      <c r="G3728">
        <v>0.66283059120178223</v>
      </c>
      <c r="H3728">
        <v>4.5905751176178455E-3</v>
      </c>
      <c r="I3728">
        <v>75.153002853396615</v>
      </c>
      <c r="J3728">
        <v>1</v>
      </c>
      <c r="K3728" s="6" t="s">
        <v>5200</v>
      </c>
    </row>
    <row r="3729" spans="1:11" x14ac:dyDescent="0.3">
      <c r="A3729" s="5" t="str">
        <f t="shared" si="58"/>
        <v/>
      </c>
      <c r="B3729" t="s">
        <v>70</v>
      </c>
      <c r="C3729" t="s">
        <v>84</v>
      </c>
      <c r="D3729" s="8" t="s">
        <v>596</v>
      </c>
      <c r="E3729">
        <v>8</v>
      </c>
      <c r="F3729">
        <v>0.66560041904449463</v>
      </c>
      <c r="G3729">
        <v>0.6519816517829895</v>
      </c>
      <c r="H3729">
        <v>4.9340547993779182E-3</v>
      </c>
      <c r="I3729">
        <v>75.016101092144353</v>
      </c>
      <c r="J3729">
        <v>1</v>
      </c>
      <c r="K3729" s="6" t="s">
        <v>5201</v>
      </c>
    </row>
    <row r="3730" spans="1:11" x14ac:dyDescent="0.3">
      <c r="A3730" s="5" t="str">
        <f t="shared" si="58"/>
        <v/>
      </c>
      <c r="B3730" t="s">
        <v>70</v>
      </c>
      <c r="C3730" t="s">
        <v>84</v>
      </c>
      <c r="D3730" s="8" t="s">
        <v>596</v>
      </c>
      <c r="E3730">
        <v>9</v>
      </c>
      <c r="F3730">
        <v>0.69191384315490723</v>
      </c>
      <c r="G3730">
        <v>0.6755029559135437</v>
      </c>
      <c r="H3730">
        <v>5.7443473488092422E-3</v>
      </c>
      <c r="I3730">
        <v>76.996062813036133</v>
      </c>
      <c r="J3730">
        <v>1</v>
      </c>
      <c r="K3730" s="6" t="s">
        <v>5202</v>
      </c>
    </row>
    <row r="3731" spans="1:11" x14ac:dyDescent="0.3">
      <c r="A3731" s="5" t="str">
        <f t="shared" si="58"/>
        <v/>
      </c>
      <c r="B3731" t="s">
        <v>70</v>
      </c>
      <c r="C3731" t="s">
        <v>84</v>
      </c>
      <c r="D3731" s="8" t="s">
        <v>596</v>
      </c>
      <c r="E3731">
        <v>10</v>
      </c>
      <c r="F3731">
        <v>0.74611693620681763</v>
      </c>
      <c r="G3731">
        <v>0.73082906007766724</v>
      </c>
      <c r="H3731">
        <v>7.0386873558163643E-3</v>
      </c>
      <c r="I3731">
        <v>81.335936472183732</v>
      </c>
      <c r="J3731">
        <v>1</v>
      </c>
      <c r="K3731" s="6" t="s">
        <v>5203</v>
      </c>
    </row>
    <row r="3732" spans="1:11" x14ac:dyDescent="0.3">
      <c r="A3732" s="5" t="str">
        <f t="shared" si="58"/>
        <v/>
      </c>
      <c r="B3732" t="s">
        <v>70</v>
      </c>
      <c r="C3732" t="s">
        <v>84</v>
      </c>
      <c r="D3732" s="8" t="s">
        <v>596</v>
      </c>
      <c r="E3732">
        <v>11</v>
      </c>
      <c r="F3732">
        <v>0.84949356317520142</v>
      </c>
      <c r="G3732">
        <v>0.84278339147567749</v>
      </c>
      <c r="H3732">
        <v>8.3737988024950027E-3</v>
      </c>
      <c r="I3732">
        <v>85.839250235046904</v>
      </c>
      <c r="J3732">
        <v>1</v>
      </c>
      <c r="K3732" s="6" t="s">
        <v>5204</v>
      </c>
    </row>
    <row r="3733" spans="1:11" x14ac:dyDescent="0.3">
      <c r="A3733" s="5" t="str">
        <f t="shared" si="58"/>
        <v/>
      </c>
      <c r="B3733" t="s">
        <v>70</v>
      </c>
      <c r="C3733" t="s">
        <v>84</v>
      </c>
      <c r="D3733" s="8" t="s">
        <v>596</v>
      </c>
      <c r="E3733">
        <v>12</v>
      </c>
      <c r="F3733">
        <v>1.0120084285736084</v>
      </c>
      <c r="G3733">
        <v>1.0043860673904419</v>
      </c>
      <c r="H3733">
        <v>9.3567688018083572E-3</v>
      </c>
      <c r="I3733">
        <v>89.007971053813463</v>
      </c>
      <c r="J3733">
        <v>1</v>
      </c>
      <c r="K3733" s="6" t="s">
        <v>5205</v>
      </c>
    </row>
    <row r="3734" spans="1:11" x14ac:dyDescent="0.3">
      <c r="A3734" s="5" t="str">
        <f t="shared" si="58"/>
        <v/>
      </c>
      <c r="B3734" t="s">
        <v>70</v>
      </c>
      <c r="C3734" t="s">
        <v>84</v>
      </c>
      <c r="D3734" s="8" t="s">
        <v>596</v>
      </c>
      <c r="E3734">
        <v>13</v>
      </c>
      <c r="F3734">
        <v>1.2304115295410156</v>
      </c>
      <c r="G3734">
        <v>1.2436565160751343</v>
      </c>
      <c r="H3734">
        <v>9.9273975938558578E-3</v>
      </c>
      <c r="I3734">
        <v>91.18716679175354</v>
      </c>
      <c r="J3734">
        <v>1</v>
      </c>
      <c r="K3734" s="6" t="s">
        <v>5206</v>
      </c>
    </row>
    <row r="3735" spans="1:11" x14ac:dyDescent="0.3">
      <c r="A3735" s="5" t="str">
        <f t="shared" si="58"/>
        <v/>
      </c>
      <c r="B3735" t="s">
        <v>70</v>
      </c>
      <c r="C3735" t="s">
        <v>84</v>
      </c>
      <c r="D3735" s="8" t="s">
        <v>596</v>
      </c>
      <c r="E3735">
        <v>14</v>
      </c>
      <c r="F3735">
        <v>1.4602265357971191</v>
      </c>
      <c r="G3735">
        <v>1.4683794975280762</v>
      </c>
      <c r="H3735">
        <v>9.2454226687550545E-3</v>
      </c>
      <c r="I3735">
        <v>92.659314420447785</v>
      </c>
      <c r="J3735">
        <v>1</v>
      </c>
      <c r="K3735" s="6" t="s">
        <v>5207</v>
      </c>
    </row>
    <row r="3736" spans="1:11" x14ac:dyDescent="0.3">
      <c r="A3736" s="5" t="str">
        <f t="shared" si="58"/>
        <v/>
      </c>
      <c r="B3736" t="s">
        <v>70</v>
      </c>
      <c r="C3736" t="s">
        <v>84</v>
      </c>
      <c r="D3736" s="8" t="s">
        <v>596</v>
      </c>
      <c r="E3736">
        <v>15</v>
      </c>
      <c r="F3736">
        <v>1.6435797214508057</v>
      </c>
      <c r="G3736">
        <v>1.6470416784286499</v>
      </c>
      <c r="H3736">
        <v>4.9332361668348312E-3</v>
      </c>
      <c r="I3736">
        <v>92.361178268164039</v>
      </c>
      <c r="J3736">
        <v>1</v>
      </c>
      <c r="K3736" s="6" t="s">
        <v>5208</v>
      </c>
    </row>
    <row r="3737" spans="1:11" x14ac:dyDescent="0.3">
      <c r="A3737" s="5" t="str">
        <f t="shared" si="58"/>
        <v/>
      </c>
      <c r="B3737" t="s">
        <v>70</v>
      </c>
      <c r="C3737" t="s">
        <v>84</v>
      </c>
      <c r="D3737" s="8" t="s">
        <v>596</v>
      </c>
      <c r="E3737">
        <v>16</v>
      </c>
      <c r="F3737">
        <v>1.7802517414093018</v>
      </c>
      <c r="G3737">
        <v>1.7767897844314575</v>
      </c>
      <c r="H3737">
        <v>4.9332361668348312E-3</v>
      </c>
      <c r="I3737">
        <v>93.107822299371634</v>
      </c>
      <c r="J3737">
        <v>1</v>
      </c>
      <c r="K3737" s="6" t="s">
        <v>5209</v>
      </c>
    </row>
    <row r="3738" spans="1:11" x14ac:dyDescent="0.3">
      <c r="A3738" s="5" t="str">
        <f t="shared" si="58"/>
        <v/>
      </c>
      <c r="B3738" t="s">
        <v>70</v>
      </c>
      <c r="C3738" t="s">
        <v>84</v>
      </c>
      <c r="D3738" s="8" t="s">
        <v>596</v>
      </c>
      <c r="E3738">
        <v>17</v>
      </c>
      <c r="F3738">
        <v>1.8493942022323608</v>
      </c>
      <c r="G3738">
        <v>1.8327738046646118</v>
      </c>
      <c r="H3738">
        <v>9.2131476849317551E-3</v>
      </c>
      <c r="I3738">
        <v>91.915648490251442</v>
      </c>
      <c r="J3738">
        <v>1</v>
      </c>
      <c r="K3738" s="6" t="s">
        <v>5210</v>
      </c>
    </row>
    <row r="3739" spans="1:11" x14ac:dyDescent="0.3">
      <c r="A3739" s="5" t="str">
        <f t="shared" si="58"/>
        <v/>
      </c>
      <c r="B3739" t="s">
        <v>70</v>
      </c>
      <c r="C3739" t="s">
        <v>84</v>
      </c>
      <c r="D3739" s="8" t="s">
        <v>596</v>
      </c>
      <c r="E3739">
        <v>18</v>
      </c>
      <c r="F3739">
        <v>1.910714864730835</v>
      </c>
      <c r="G3739">
        <v>1.697968602180481</v>
      </c>
      <c r="H3739">
        <v>1.0235692374408245E-2</v>
      </c>
      <c r="I3739">
        <v>88.912863722092638</v>
      </c>
      <c r="J3739">
        <v>0.5</v>
      </c>
      <c r="K3739" s="6" t="s">
        <v>5211</v>
      </c>
    </row>
    <row r="3740" spans="1:11" x14ac:dyDescent="0.3">
      <c r="A3740" s="5" t="str">
        <f t="shared" si="58"/>
        <v/>
      </c>
      <c r="B3740" t="s">
        <v>70</v>
      </c>
      <c r="C3740" t="s">
        <v>84</v>
      </c>
      <c r="D3740" s="8" t="s">
        <v>596</v>
      </c>
      <c r="E3740">
        <v>19</v>
      </c>
      <c r="F3740">
        <v>1.9127296209335327</v>
      </c>
      <c r="G3740">
        <v>1.3504916429519653</v>
      </c>
      <c r="H3740">
        <v>1.0507299564778805E-2</v>
      </c>
      <c r="I3740">
        <v>85.573901977942853</v>
      </c>
      <c r="J3740">
        <v>1</v>
      </c>
      <c r="K3740" s="6" t="s">
        <v>5212</v>
      </c>
    </row>
    <row r="3741" spans="1:11" x14ac:dyDescent="0.3">
      <c r="A3741" s="5" t="str">
        <f t="shared" si="58"/>
        <v/>
      </c>
      <c r="B3741" t="s">
        <v>70</v>
      </c>
      <c r="C3741" t="s">
        <v>84</v>
      </c>
      <c r="D3741" s="8" t="s">
        <v>596</v>
      </c>
      <c r="E3741">
        <v>20</v>
      </c>
      <c r="F3741">
        <v>1.786521315574646</v>
      </c>
      <c r="G3741">
        <v>1.7112618684768677</v>
      </c>
      <c r="H3741">
        <v>9.8961545154452324E-3</v>
      </c>
      <c r="I3741">
        <v>83.147296976944688</v>
      </c>
      <c r="J3741">
        <v>0.5</v>
      </c>
      <c r="K3741" s="6" t="s">
        <v>5213</v>
      </c>
    </row>
    <row r="3742" spans="1:11" x14ac:dyDescent="0.3">
      <c r="A3742" s="5" t="str">
        <f t="shared" si="58"/>
        <v/>
      </c>
      <c r="B3742" t="s">
        <v>70</v>
      </c>
      <c r="C3742" t="s">
        <v>84</v>
      </c>
      <c r="D3742" s="8" t="s">
        <v>596</v>
      </c>
      <c r="E3742">
        <v>21</v>
      </c>
      <c r="F3742">
        <v>1.7303858995437622</v>
      </c>
      <c r="G3742">
        <v>1.8187867403030396</v>
      </c>
      <c r="H3742">
        <v>9.5981424674391747E-3</v>
      </c>
      <c r="I3742">
        <v>80.13232719697001</v>
      </c>
      <c r="J3742">
        <v>1</v>
      </c>
      <c r="K3742" s="6" t="s">
        <v>5214</v>
      </c>
    </row>
    <row r="3743" spans="1:11" x14ac:dyDescent="0.3">
      <c r="A3743" s="5" t="str">
        <f t="shared" si="58"/>
        <v/>
      </c>
      <c r="B3743" t="s">
        <v>70</v>
      </c>
      <c r="C3743" t="s">
        <v>84</v>
      </c>
      <c r="D3743" s="8" t="s">
        <v>596</v>
      </c>
      <c r="E3743">
        <v>22</v>
      </c>
      <c r="F3743">
        <v>1.6729685068130493</v>
      </c>
      <c r="G3743">
        <v>1.7116398811340332</v>
      </c>
      <c r="H3743">
        <v>9.3237413093447685E-3</v>
      </c>
      <c r="I3743">
        <v>77.808022352062395</v>
      </c>
      <c r="J3743">
        <v>1</v>
      </c>
      <c r="K3743" s="6" t="s">
        <v>5215</v>
      </c>
    </row>
    <row r="3744" spans="1:11" x14ac:dyDescent="0.3">
      <c r="A3744" s="5" t="str">
        <f t="shared" si="58"/>
        <v/>
      </c>
      <c r="B3744" t="s">
        <v>70</v>
      </c>
      <c r="C3744" t="s">
        <v>84</v>
      </c>
      <c r="D3744" s="8" t="s">
        <v>596</v>
      </c>
      <c r="E3744">
        <v>23</v>
      </c>
      <c r="F3744">
        <v>1.5144628286361694</v>
      </c>
      <c r="G3744">
        <v>1.5828619003295898</v>
      </c>
      <c r="H3744">
        <v>9.3910405412316322E-3</v>
      </c>
      <c r="I3744">
        <v>76.98186828244981</v>
      </c>
      <c r="J3744">
        <v>1</v>
      </c>
      <c r="K3744" s="6" t="s">
        <v>5216</v>
      </c>
    </row>
    <row r="3745" spans="1:11" x14ac:dyDescent="0.3">
      <c r="A3745" s="5" t="str">
        <f t="shared" si="58"/>
        <v/>
      </c>
      <c r="B3745" t="s">
        <v>70</v>
      </c>
      <c r="C3745" t="s">
        <v>84</v>
      </c>
      <c r="D3745" s="8" t="s">
        <v>596</v>
      </c>
      <c r="E3745">
        <v>24</v>
      </c>
      <c r="F3745">
        <v>1.3036391735076904</v>
      </c>
      <c r="G3745">
        <v>1.3219081163406372</v>
      </c>
      <c r="H3745">
        <v>8.971075527369976E-3</v>
      </c>
      <c r="I3745">
        <v>76.272625342830565</v>
      </c>
      <c r="J3745">
        <v>1</v>
      </c>
      <c r="K3745" s="6" t="s">
        <v>5217</v>
      </c>
    </row>
    <row r="3746" spans="1:11" x14ac:dyDescent="0.3">
      <c r="A3746" s="5" t="str">
        <f t="shared" si="58"/>
        <v/>
      </c>
      <c r="B3746" t="s">
        <v>70</v>
      </c>
      <c r="C3746" t="s">
        <v>84</v>
      </c>
      <c r="D3746" s="8" t="s">
        <v>597</v>
      </c>
      <c r="E3746">
        <v>1</v>
      </c>
      <c r="F3746">
        <v>1.1008975505828857</v>
      </c>
      <c r="G3746">
        <v>1.123416543006897</v>
      </c>
      <c r="H3746">
        <v>8.0338940024375916E-3</v>
      </c>
      <c r="I3746">
        <v>75.392231639531943</v>
      </c>
      <c r="J3746">
        <v>1</v>
      </c>
      <c r="K3746" s="6" t="s">
        <v>5218</v>
      </c>
    </row>
    <row r="3747" spans="1:11" x14ac:dyDescent="0.3">
      <c r="A3747" s="5" t="str">
        <f t="shared" si="58"/>
        <v/>
      </c>
      <c r="B3747" t="s">
        <v>70</v>
      </c>
      <c r="C3747" t="s">
        <v>84</v>
      </c>
      <c r="D3747" s="8" t="s">
        <v>597</v>
      </c>
      <c r="E3747">
        <v>2</v>
      </c>
      <c r="F3747">
        <v>0.93947690725326538</v>
      </c>
      <c r="G3747">
        <v>0.95637315511703491</v>
      </c>
      <c r="H3747">
        <v>7.3149432428181171E-3</v>
      </c>
      <c r="I3747">
        <v>74.744248282298059</v>
      </c>
      <c r="J3747">
        <v>1</v>
      </c>
      <c r="K3747" s="6" t="s">
        <v>5219</v>
      </c>
    </row>
    <row r="3748" spans="1:11" x14ac:dyDescent="0.3">
      <c r="A3748" s="5" t="str">
        <f t="shared" si="58"/>
        <v/>
      </c>
      <c r="B3748" t="s">
        <v>70</v>
      </c>
      <c r="C3748" t="s">
        <v>84</v>
      </c>
      <c r="D3748" s="8" t="s">
        <v>597</v>
      </c>
      <c r="E3748">
        <v>3</v>
      </c>
      <c r="F3748">
        <v>0.81797331571578979</v>
      </c>
      <c r="G3748">
        <v>0.83572608232498169</v>
      </c>
      <c r="H3748">
        <v>6.5539204515516758E-3</v>
      </c>
      <c r="I3748">
        <v>74.373510778255948</v>
      </c>
      <c r="J3748">
        <v>1</v>
      </c>
      <c r="K3748" s="6" t="s">
        <v>5220</v>
      </c>
    </row>
    <row r="3749" spans="1:11" x14ac:dyDescent="0.3">
      <c r="A3749" s="5" t="str">
        <f t="shared" si="58"/>
        <v/>
      </c>
      <c r="B3749" t="s">
        <v>70</v>
      </c>
      <c r="C3749" t="s">
        <v>84</v>
      </c>
      <c r="D3749" s="8" t="s">
        <v>597</v>
      </c>
      <c r="E3749">
        <v>4</v>
      </c>
      <c r="F3749">
        <v>0.73358654975891113</v>
      </c>
      <c r="G3749">
        <v>0.74866217374801636</v>
      </c>
      <c r="H3749">
        <v>5.8426349423825741E-3</v>
      </c>
      <c r="I3749">
        <v>74.05188747919523</v>
      </c>
      <c r="J3749">
        <v>1</v>
      </c>
      <c r="K3749" s="6" t="s">
        <v>5221</v>
      </c>
    </row>
    <row r="3750" spans="1:11" x14ac:dyDescent="0.3">
      <c r="A3750" s="5" t="str">
        <f t="shared" si="58"/>
        <v/>
      </c>
      <c r="B3750" t="s">
        <v>70</v>
      </c>
      <c r="C3750" t="s">
        <v>84</v>
      </c>
      <c r="D3750" s="8" t="s">
        <v>597</v>
      </c>
      <c r="E3750">
        <v>5</v>
      </c>
      <c r="F3750">
        <v>0.68622028827667236</v>
      </c>
      <c r="G3750">
        <v>0.68942409753799438</v>
      </c>
      <c r="H3750">
        <v>5.1497272215783596E-3</v>
      </c>
      <c r="I3750">
        <v>73.677463503678638</v>
      </c>
      <c r="J3750">
        <v>1</v>
      </c>
      <c r="K3750" s="6" t="s">
        <v>5222</v>
      </c>
    </row>
    <row r="3751" spans="1:11" x14ac:dyDescent="0.3">
      <c r="A3751" s="5" t="str">
        <f t="shared" si="58"/>
        <v/>
      </c>
      <c r="B3751" t="s">
        <v>70</v>
      </c>
      <c r="C3751" t="s">
        <v>84</v>
      </c>
      <c r="D3751" s="8" t="s">
        <v>597</v>
      </c>
      <c r="E3751">
        <v>6</v>
      </c>
      <c r="F3751">
        <v>0.65099453926086426</v>
      </c>
      <c r="G3751">
        <v>0.65969365835189819</v>
      </c>
      <c r="H3751">
        <v>4.5257476158440113E-3</v>
      </c>
      <c r="I3751">
        <v>73.583808520818366</v>
      </c>
      <c r="J3751">
        <v>1</v>
      </c>
      <c r="K3751" s="6" t="s">
        <v>5223</v>
      </c>
    </row>
    <row r="3752" spans="1:11" x14ac:dyDescent="0.3">
      <c r="A3752" s="5" t="str">
        <f t="shared" si="58"/>
        <v/>
      </c>
      <c r="B3752" t="s">
        <v>70</v>
      </c>
      <c r="C3752" t="s">
        <v>84</v>
      </c>
      <c r="D3752" s="8" t="s">
        <v>597</v>
      </c>
      <c r="E3752">
        <v>7</v>
      </c>
      <c r="F3752">
        <v>0.64985561370849609</v>
      </c>
      <c r="G3752">
        <v>0.65472543239593506</v>
      </c>
      <c r="H3752">
        <v>4.1864295490086079E-3</v>
      </c>
      <c r="I3752">
        <v>73.957914016185669</v>
      </c>
      <c r="J3752">
        <v>1</v>
      </c>
      <c r="K3752" s="6" t="s">
        <v>5224</v>
      </c>
    </row>
    <row r="3753" spans="1:11" x14ac:dyDescent="0.3">
      <c r="A3753" s="5" t="str">
        <f t="shared" si="58"/>
        <v/>
      </c>
      <c r="B3753" t="s">
        <v>70</v>
      </c>
      <c r="C3753" t="s">
        <v>84</v>
      </c>
      <c r="D3753" s="8" t="s">
        <v>597</v>
      </c>
      <c r="E3753">
        <v>8</v>
      </c>
      <c r="F3753">
        <v>0.66616493463516235</v>
      </c>
      <c r="G3753">
        <v>0.66080564260482788</v>
      </c>
      <c r="H3753">
        <v>4.5369560830295086E-3</v>
      </c>
      <c r="I3753">
        <v>74.265734371160846</v>
      </c>
      <c r="J3753">
        <v>1</v>
      </c>
      <c r="K3753" s="6" t="s">
        <v>5225</v>
      </c>
    </row>
    <row r="3754" spans="1:11" x14ac:dyDescent="0.3">
      <c r="A3754" s="5" t="str">
        <f t="shared" si="58"/>
        <v/>
      </c>
      <c r="B3754" t="s">
        <v>70</v>
      </c>
      <c r="C3754" t="s">
        <v>84</v>
      </c>
      <c r="D3754" s="8" t="s">
        <v>597</v>
      </c>
      <c r="E3754">
        <v>9</v>
      </c>
      <c r="F3754">
        <v>0.64376837015151978</v>
      </c>
      <c r="G3754">
        <v>0.65646272897720337</v>
      </c>
      <c r="H3754">
        <v>5.2802609279751778E-3</v>
      </c>
      <c r="I3754">
        <v>75.705109638128519</v>
      </c>
      <c r="J3754">
        <v>1</v>
      </c>
      <c r="K3754" s="6" t="s">
        <v>5226</v>
      </c>
    </row>
    <row r="3755" spans="1:11" x14ac:dyDescent="0.3">
      <c r="A3755" s="5" t="str">
        <f t="shared" si="58"/>
        <v/>
      </c>
      <c r="B3755" t="s">
        <v>70</v>
      </c>
      <c r="C3755" t="s">
        <v>84</v>
      </c>
      <c r="D3755" s="8" t="s">
        <v>597</v>
      </c>
      <c r="E3755">
        <v>10</v>
      </c>
      <c r="F3755">
        <v>0.6400827169418335</v>
      </c>
      <c r="G3755">
        <v>0.66770154237747192</v>
      </c>
      <c r="H3755">
        <v>6.0593369416892529E-3</v>
      </c>
      <c r="I3755">
        <v>79.096469767888394</v>
      </c>
      <c r="J3755">
        <v>1</v>
      </c>
      <c r="K3755" s="6" t="s">
        <v>5227</v>
      </c>
    </row>
    <row r="3756" spans="1:11" x14ac:dyDescent="0.3">
      <c r="A3756" s="5" t="str">
        <f t="shared" si="58"/>
        <v/>
      </c>
      <c r="B3756" t="s">
        <v>70</v>
      </c>
      <c r="C3756" t="s">
        <v>84</v>
      </c>
      <c r="D3756" s="8" t="s">
        <v>597</v>
      </c>
      <c r="E3756">
        <v>11</v>
      </c>
      <c r="F3756">
        <v>0.72542524337768555</v>
      </c>
      <c r="G3756">
        <v>0.72900575399398804</v>
      </c>
      <c r="H3756">
        <v>6.9125937297940254E-3</v>
      </c>
      <c r="I3756">
        <v>83.358650894959766</v>
      </c>
      <c r="J3756">
        <v>1</v>
      </c>
      <c r="K3756" s="6" t="s">
        <v>5228</v>
      </c>
    </row>
    <row r="3757" spans="1:11" x14ac:dyDescent="0.3">
      <c r="A3757" s="5" t="str">
        <f t="shared" si="58"/>
        <v/>
      </c>
      <c r="B3757" t="s">
        <v>70</v>
      </c>
      <c r="C3757" t="s">
        <v>84</v>
      </c>
      <c r="D3757" s="8" t="s">
        <v>597</v>
      </c>
      <c r="E3757">
        <v>12</v>
      </c>
      <c r="F3757">
        <v>0.87746363878250122</v>
      </c>
      <c r="G3757">
        <v>0.88037973642349243</v>
      </c>
      <c r="H3757">
        <v>7.3887980543076992E-3</v>
      </c>
      <c r="I3757">
        <v>86.43864257855293</v>
      </c>
      <c r="J3757">
        <v>1</v>
      </c>
      <c r="K3757" s="6" t="s">
        <v>5229</v>
      </c>
    </row>
    <row r="3758" spans="1:11" x14ac:dyDescent="0.3">
      <c r="A3758" s="5" t="str">
        <f t="shared" si="58"/>
        <v/>
      </c>
      <c r="B3758" t="s">
        <v>70</v>
      </c>
      <c r="C3758" t="s">
        <v>84</v>
      </c>
      <c r="D3758" s="8" t="s">
        <v>597</v>
      </c>
      <c r="E3758">
        <v>13</v>
      </c>
      <c r="F3758">
        <v>0.98736405372619629</v>
      </c>
      <c r="G3758">
        <v>0.98093718290328979</v>
      </c>
      <c r="H3758">
        <v>4.4937669299542904E-3</v>
      </c>
      <c r="I3758">
        <v>87.944756865195743</v>
      </c>
      <c r="J3758">
        <v>1</v>
      </c>
      <c r="K3758" s="6" t="s">
        <v>5230</v>
      </c>
    </row>
    <row r="3759" spans="1:11" x14ac:dyDescent="0.3">
      <c r="A3759" s="5" t="str">
        <f t="shared" si="58"/>
        <v/>
      </c>
      <c r="B3759" t="s">
        <v>70</v>
      </c>
      <c r="C3759" t="s">
        <v>84</v>
      </c>
      <c r="D3759" s="8" t="s">
        <v>597</v>
      </c>
      <c r="E3759">
        <v>14</v>
      </c>
      <c r="F3759">
        <v>1.1170063018798828</v>
      </c>
      <c r="G3759">
        <v>1.1234332323074341</v>
      </c>
      <c r="H3759">
        <v>4.4937669299542904E-3</v>
      </c>
      <c r="I3759">
        <v>88.648700232383533</v>
      </c>
      <c r="J3759">
        <v>1</v>
      </c>
      <c r="K3759" s="6" t="s">
        <v>5231</v>
      </c>
    </row>
    <row r="3760" spans="1:11" x14ac:dyDescent="0.3">
      <c r="A3760" s="5" t="str">
        <f t="shared" si="58"/>
        <v/>
      </c>
      <c r="B3760" t="s">
        <v>70</v>
      </c>
      <c r="C3760" t="s">
        <v>84</v>
      </c>
      <c r="D3760" s="8" t="s">
        <v>597</v>
      </c>
      <c r="E3760">
        <v>15</v>
      </c>
      <c r="F3760">
        <v>1.2995598316192627</v>
      </c>
      <c r="G3760">
        <v>1.311518669128418</v>
      </c>
      <c r="H3760">
        <v>8.5844220593571663E-3</v>
      </c>
      <c r="I3760">
        <v>90.202449930936865</v>
      </c>
      <c r="J3760">
        <v>1</v>
      </c>
      <c r="K3760" s="6" t="s">
        <v>5232</v>
      </c>
    </row>
    <row r="3761" spans="1:11" x14ac:dyDescent="0.3">
      <c r="A3761" s="5" t="str">
        <f t="shared" si="58"/>
        <v/>
      </c>
      <c r="B3761" t="s">
        <v>70</v>
      </c>
      <c r="C3761" t="s">
        <v>84</v>
      </c>
      <c r="D3761" s="8" t="s">
        <v>597</v>
      </c>
      <c r="E3761">
        <v>16</v>
      </c>
      <c r="F3761">
        <v>1.4929095506668091</v>
      </c>
      <c r="G3761">
        <v>1.1067380905151367</v>
      </c>
      <c r="H3761">
        <v>9.5084058120846748E-3</v>
      </c>
      <c r="I3761">
        <v>91.261603406453744</v>
      </c>
      <c r="J3761">
        <v>0.5</v>
      </c>
      <c r="K3761" s="6" t="s">
        <v>5233</v>
      </c>
    </row>
    <row r="3762" spans="1:11" x14ac:dyDescent="0.3">
      <c r="A3762" s="5" t="str">
        <f t="shared" si="58"/>
        <v/>
      </c>
      <c r="B3762" t="s">
        <v>70</v>
      </c>
      <c r="C3762" t="s">
        <v>84</v>
      </c>
      <c r="D3762" s="8" t="s">
        <v>597</v>
      </c>
      <c r="E3762">
        <v>17</v>
      </c>
      <c r="F3762">
        <v>1.6614532470703125</v>
      </c>
      <c r="G3762">
        <v>1.204033374786377</v>
      </c>
      <c r="H3762">
        <v>9.8005542531609535E-3</v>
      </c>
      <c r="I3762">
        <v>92.66654398930379</v>
      </c>
      <c r="J3762">
        <v>1</v>
      </c>
      <c r="K3762" s="6" t="s">
        <v>5234</v>
      </c>
    </row>
    <row r="3763" spans="1:11" x14ac:dyDescent="0.3">
      <c r="A3763" s="5" t="str">
        <f t="shared" si="58"/>
        <v/>
      </c>
      <c r="B3763" t="s">
        <v>70</v>
      </c>
      <c r="C3763" t="s">
        <v>84</v>
      </c>
      <c r="D3763" s="8" t="s">
        <v>597</v>
      </c>
      <c r="E3763">
        <v>18</v>
      </c>
      <c r="F3763">
        <v>1.8542962074279785</v>
      </c>
      <c r="G3763">
        <v>1.5741314888000488</v>
      </c>
      <c r="H3763">
        <v>9.7707631066441536E-3</v>
      </c>
      <c r="I3763">
        <v>92.324921574653729</v>
      </c>
      <c r="J3763">
        <v>1</v>
      </c>
      <c r="K3763" s="6" t="s">
        <v>5235</v>
      </c>
    </row>
    <row r="3764" spans="1:11" x14ac:dyDescent="0.3">
      <c r="A3764" s="5" t="str">
        <f t="shared" si="58"/>
        <v/>
      </c>
      <c r="B3764" t="s">
        <v>70</v>
      </c>
      <c r="C3764" t="s">
        <v>84</v>
      </c>
      <c r="D3764" s="8" t="s">
        <v>597</v>
      </c>
      <c r="E3764">
        <v>19</v>
      </c>
      <c r="F3764">
        <v>1.904240608215332</v>
      </c>
      <c r="G3764">
        <v>1.7361772060394287</v>
      </c>
      <c r="H3764">
        <v>9.5175057649612427E-3</v>
      </c>
      <c r="I3764">
        <v>90.542618424158832</v>
      </c>
      <c r="J3764">
        <v>1</v>
      </c>
      <c r="K3764" s="6" t="s">
        <v>5236</v>
      </c>
    </row>
    <row r="3765" spans="1:11" x14ac:dyDescent="0.3">
      <c r="A3765" s="5" t="str">
        <f t="shared" si="58"/>
        <v/>
      </c>
      <c r="B3765" t="s">
        <v>70</v>
      </c>
      <c r="C3765" t="s">
        <v>84</v>
      </c>
      <c r="D3765" s="8" t="s">
        <v>597</v>
      </c>
      <c r="E3765">
        <v>20</v>
      </c>
      <c r="F3765">
        <v>1.804926872253418</v>
      </c>
      <c r="G3765">
        <v>2.0222618579864502</v>
      </c>
      <c r="H3765">
        <v>9.0366201475262642E-3</v>
      </c>
      <c r="I3765">
        <v>88.180317926406858</v>
      </c>
      <c r="J3765">
        <v>0.5</v>
      </c>
      <c r="K3765" s="6" t="s">
        <v>5237</v>
      </c>
    </row>
    <row r="3766" spans="1:11" x14ac:dyDescent="0.3">
      <c r="A3766" s="5" t="str">
        <f t="shared" si="58"/>
        <v/>
      </c>
      <c r="B3766" t="s">
        <v>70</v>
      </c>
      <c r="C3766" t="s">
        <v>84</v>
      </c>
      <c r="D3766" s="8" t="s">
        <v>597</v>
      </c>
      <c r="E3766">
        <v>21</v>
      </c>
      <c r="F3766">
        <v>1.8087935447692871</v>
      </c>
      <c r="G3766">
        <v>2.0301587581634521</v>
      </c>
      <c r="H3766">
        <v>8.8445143774151802E-3</v>
      </c>
      <c r="I3766">
        <v>85.349192685653009</v>
      </c>
      <c r="J3766">
        <v>1</v>
      </c>
      <c r="K3766" s="6" t="s">
        <v>5238</v>
      </c>
    </row>
    <row r="3767" spans="1:11" x14ac:dyDescent="0.3">
      <c r="A3767" s="5" t="str">
        <f t="shared" si="58"/>
        <v/>
      </c>
      <c r="B3767" t="s">
        <v>70</v>
      </c>
      <c r="C3767" t="s">
        <v>84</v>
      </c>
      <c r="D3767" s="8" t="s">
        <v>597</v>
      </c>
      <c r="E3767">
        <v>22</v>
      </c>
      <c r="F3767">
        <v>1.7313715219497681</v>
      </c>
      <c r="G3767">
        <v>1.856945276260376</v>
      </c>
      <c r="H3767">
        <v>8.519025519490242E-3</v>
      </c>
      <c r="I3767">
        <v>81.091143682981155</v>
      </c>
      <c r="J3767">
        <v>1</v>
      </c>
      <c r="K3767" s="6" t="s">
        <v>5239</v>
      </c>
    </row>
    <row r="3768" spans="1:11" x14ac:dyDescent="0.3">
      <c r="A3768" s="5" t="str">
        <f t="shared" si="58"/>
        <v/>
      </c>
      <c r="B3768" t="s">
        <v>70</v>
      </c>
      <c r="C3768" t="s">
        <v>84</v>
      </c>
      <c r="D3768" s="8" t="s">
        <v>597</v>
      </c>
      <c r="E3768">
        <v>23</v>
      </c>
      <c r="F3768">
        <v>1.570731520652771</v>
      </c>
      <c r="G3768">
        <v>1.6579508781433105</v>
      </c>
      <c r="H3768">
        <v>8.6246123537421227E-3</v>
      </c>
      <c r="I3768">
        <v>78.870336628877197</v>
      </c>
      <c r="J3768">
        <v>1</v>
      </c>
      <c r="K3768" s="6" t="s">
        <v>5240</v>
      </c>
    </row>
    <row r="3769" spans="1:11" x14ac:dyDescent="0.3">
      <c r="A3769" s="5" t="str">
        <f t="shared" si="58"/>
        <v/>
      </c>
      <c r="B3769" t="s">
        <v>70</v>
      </c>
      <c r="C3769" t="s">
        <v>84</v>
      </c>
      <c r="D3769" s="8" t="s">
        <v>597</v>
      </c>
      <c r="E3769">
        <v>24</v>
      </c>
      <c r="F3769">
        <v>1.3313271999359131</v>
      </c>
      <c r="G3769">
        <v>1.4026693105697632</v>
      </c>
      <c r="H3769">
        <v>8.258533664047718E-3</v>
      </c>
      <c r="I3769">
        <v>77.614993655681616</v>
      </c>
      <c r="J3769">
        <v>1</v>
      </c>
      <c r="K3769" s="6" t="s">
        <v>5241</v>
      </c>
    </row>
    <row r="3770" spans="1:11" x14ac:dyDescent="0.3">
      <c r="A3770" s="5" t="str">
        <f t="shared" si="58"/>
        <v/>
      </c>
      <c r="B3770" t="s">
        <v>70</v>
      </c>
      <c r="C3770" t="s">
        <v>84</v>
      </c>
      <c r="D3770" s="8" t="s">
        <v>598</v>
      </c>
      <c r="E3770">
        <v>1</v>
      </c>
      <c r="F3770">
        <v>1.1154395341873169</v>
      </c>
      <c r="G3770">
        <v>1.1839802265167236</v>
      </c>
      <c r="H3770">
        <v>7.8633353114128113E-3</v>
      </c>
      <c r="I3770">
        <v>76.710083517498106</v>
      </c>
      <c r="J3770">
        <v>1</v>
      </c>
      <c r="K3770" s="6" t="s">
        <v>5242</v>
      </c>
    </row>
    <row r="3771" spans="1:11" x14ac:dyDescent="0.3">
      <c r="A3771" s="5" t="str">
        <f t="shared" si="58"/>
        <v/>
      </c>
      <c r="B3771" t="s">
        <v>70</v>
      </c>
      <c r="C3771" t="s">
        <v>84</v>
      </c>
      <c r="D3771" s="8" t="s">
        <v>598</v>
      </c>
      <c r="E3771">
        <v>2</v>
      </c>
      <c r="F3771">
        <v>0.96779191493988037</v>
      </c>
      <c r="G3771">
        <v>1.0010405778884888</v>
      </c>
      <c r="H3771">
        <v>7.1612270548939705E-3</v>
      </c>
      <c r="I3771">
        <v>76.013970060632687</v>
      </c>
      <c r="J3771">
        <v>1</v>
      </c>
      <c r="K3771" s="6" t="s">
        <v>5243</v>
      </c>
    </row>
    <row r="3772" spans="1:11" x14ac:dyDescent="0.3">
      <c r="A3772" s="5" t="str">
        <f t="shared" si="58"/>
        <v/>
      </c>
      <c r="B3772" t="s">
        <v>70</v>
      </c>
      <c r="C3772" t="s">
        <v>84</v>
      </c>
      <c r="D3772" s="8" t="s">
        <v>598</v>
      </c>
      <c r="E3772">
        <v>3</v>
      </c>
      <c r="F3772">
        <v>0.84247666597366333</v>
      </c>
      <c r="G3772">
        <v>0.87804585695266724</v>
      </c>
      <c r="H3772">
        <v>6.4601991325616837E-3</v>
      </c>
      <c r="I3772">
        <v>75.282228190254912</v>
      </c>
      <c r="J3772">
        <v>1</v>
      </c>
      <c r="K3772" s="6" t="s">
        <v>5244</v>
      </c>
    </row>
    <row r="3773" spans="1:11" x14ac:dyDescent="0.3">
      <c r="A3773" s="5" t="str">
        <f t="shared" si="58"/>
        <v/>
      </c>
      <c r="B3773" t="s">
        <v>70</v>
      </c>
      <c r="C3773" t="s">
        <v>84</v>
      </c>
      <c r="D3773" s="8" t="s">
        <v>598</v>
      </c>
      <c r="E3773">
        <v>4</v>
      </c>
      <c r="F3773">
        <v>0.76510387659072876</v>
      </c>
      <c r="G3773">
        <v>0.77825117111206055</v>
      </c>
      <c r="H3773">
        <v>5.8006700128316879E-3</v>
      </c>
      <c r="I3773">
        <v>74.690132284729728</v>
      </c>
      <c r="J3773">
        <v>1</v>
      </c>
      <c r="K3773" s="6" t="s">
        <v>5245</v>
      </c>
    </row>
    <row r="3774" spans="1:11" x14ac:dyDescent="0.3">
      <c r="A3774" s="5" t="str">
        <f t="shared" si="58"/>
        <v/>
      </c>
      <c r="B3774" t="s">
        <v>70</v>
      </c>
      <c r="C3774" t="s">
        <v>84</v>
      </c>
      <c r="D3774" s="8" t="s">
        <v>598</v>
      </c>
      <c r="E3774">
        <v>5</v>
      </c>
      <c r="F3774">
        <v>0.70304906368255615</v>
      </c>
      <c r="G3774">
        <v>0.71102464199066162</v>
      </c>
      <c r="H3774">
        <v>5.113519262522459E-3</v>
      </c>
      <c r="I3774">
        <v>74.187157639170721</v>
      </c>
      <c r="J3774">
        <v>1</v>
      </c>
      <c r="K3774" s="6" t="s">
        <v>5246</v>
      </c>
    </row>
    <row r="3775" spans="1:11" x14ac:dyDescent="0.3">
      <c r="A3775" s="5" t="str">
        <f t="shared" si="58"/>
        <v/>
      </c>
      <c r="B3775" t="s">
        <v>70</v>
      </c>
      <c r="C3775" t="s">
        <v>84</v>
      </c>
      <c r="D3775" s="8" t="s">
        <v>598</v>
      </c>
      <c r="E3775">
        <v>6</v>
      </c>
      <c r="F3775">
        <v>0.66136538982391357</v>
      </c>
      <c r="G3775">
        <v>0.67320585250854492</v>
      </c>
      <c r="H3775">
        <v>4.3922732584178448E-3</v>
      </c>
      <c r="I3775">
        <v>73.999265326096889</v>
      </c>
      <c r="J3775">
        <v>1</v>
      </c>
      <c r="K3775" s="6" t="s">
        <v>5247</v>
      </c>
    </row>
    <row r="3776" spans="1:11" x14ac:dyDescent="0.3">
      <c r="A3776" s="5" t="str">
        <f t="shared" si="58"/>
        <v/>
      </c>
      <c r="B3776" t="s">
        <v>70</v>
      </c>
      <c r="C3776" t="s">
        <v>84</v>
      </c>
      <c r="D3776" s="8" t="s">
        <v>598</v>
      </c>
      <c r="E3776">
        <v>7</v>
      </c>
      <c r="F3776">
        <v>0.66596400737762451</v>
      </c>
      <c r="G3776">
        <v>0.6732596755027771</v>
      </c>
      <c r="H3776">
        <v>4.1768751107156277E-3</v>
      </c>
      <c r="I3776">
        <v>73.861976181990983</v>
      </c>
      <c r="J3776">
        <v>1</v>
      </c>
      <c r="K3776" s="6" t="s">
        <v>5248</v>
      </c>
    </row>
    <row r="3777" spans="1:11" x14ac:dyDescent="0.3">
      <c r="A3777" s="5" t="str">
        <f t="shared" si="58"/>
        <v/>
      </c>
      <c r="B3777" t="s">
        <v>70</v>
      </c>
      <c r="C3777" t="s">
        <v>84</v>
      </c>
      <c r="D3777" s="8" t="s">
        <v>598</v>
      </c>
      <c r="E3777">
        <v>8</v>
      </c>
      <c r="F3777">
        <v>0.67163443565368652</v>
      </c>
      <c r="G3777">
        <v>0.68061774969100952</v>
      </c>
      <c r="H3777">
        <v>4.5119910500943661E-3</v>
      </c>
      <c r="I3777">
        <v>73.919386547446749</v>
      </c>
      <c r="J3777">
        <v>1</v>
      </c>
      <c r="K3777" s="6" t="s">
        <v>5249</v>
      </c>
    </row>
    <row r="3778" spans="1:11" x14ac:dyDescent="0.3">
      <c r="A3778" s="5" t="str">
        <f t="shared" ref="A3778:A3841" si="59">IF(AND(category = B3778, subcategory=C3778, reportdate = D3778), E3778, "")</f>
        <v/>
      </c>
      <c r="B3778" t="s">
        <v>70</v>
      </c>
      <c r="C3778" t="s">
        <v>84</v>
      </c>
      <c r="D3778" s="8" t="s">
        <v>598</v>
      </c>
      <c r="E3778">
        <v>9</v>
      </c>
      <c r="F3778">
        <v>0.68213987350463867</v>
      </c>
      <c r="G3778">
        <v>0.68862056732177734</v>
      </c>
      <c r="H3778">
        <v>5.2065206691622734E-3</v>
      </c>
      <c r="I3778">
        <v>75.480575225399846</v>
      </c>
      <c r="J3778">
        <v>1</v>
      </c>
      <c r="K3778" s="6" t="s">
        <v>5250</v>
      </c>
    </row>
    <row r="3779" spans="1:11" x14ac:dyDescent="0.3">
      <c r="A3779" s="5" t="str">
        <f t="shared" si="59"/>
        <v/>
      </c>
      <c r="B3779" t="s">
        <v>70</v>
      </c>
      <c r="C3779" t="s">
        <v>84</v>
      </c>
      <c r="D3779" s="8" t="s">
        <v>598</v>
      </c>
      <c r="E3779">
        <v>10</v>
      </c>
      <c r="F3779">
        <v>0.69927728176116943</v>
      </c>
      <c r="G3779">
        <v>0.71469950675964355</v>
      </c>
      <c r="H3779">
        <v>5.7577253319323063E-3</v>
      </c>
      <c r="I3779">
        <v>79.609740501716715</v>
      </c>
      <c r="J3779">
        <v>1</v>
      </c>
      <c r="K3779" s="6" t="s">
        <v>5251</v>
      </c>
    </row>
    <row r="3780" spans="1:11" x14ac:dyDescent="0.3">
      <c r="A3780" s="5" t="str">
        <f t="shared" si="59"/>
        <v/>
      </c>
      <c r="B3780" t="s">
        <v>70</v>
      </c>
      <c r="C3780" t="s">
        <v>84</v>
      </c>
      <c r="D3780" s="8" t="s">
        <v>598</v>
      </c>
      <c r="E3780">
        <v>11</v>
      </c>
      <c r="F3780">
        <v>0.80724161863327026</v>
      </c>
      <c r="G3780">
        <v>0.80254149436950684</v>
      </c>
      <c r="H3780">
        <v>3.989499993622303E-3</v>
      </c>
      <c r="I3780">
        <v>84.813910869022706</v>
      </c>
      <c r="J3780">
        <v>1</v>
      </c>
      <c r="K3780" s="6" t="s">
        <v>5252</v>
      </c>
    </row>
    <row r="3781" spans="1:11" x14ac:dyDescent="0.3">
      <c r="A3781" s="5" t="str">
        <f t="shared" si="59"/>
        <v/>
      </c>
      <c r="B3781" t="s">
        <v>70</v>
      </c>
      <c r="C3781" t="s">
        <v>84</v>
      </c>
      <c r="D3781" s="8" t="s">
        <v>598</v>
      </c>
      <c r="E3781">
        <v>12</v>
      </c>
      <c r="F3781">
        <v>1.008118748664856</v>
      </c>
      <c r="G3781">
        <v>1.0128188133239746</v>
      </c>
      <c r="H3781">
        <v>3.989499993622303E-3</v>
      </c>
      <c r="I3781">
        <v>88.956501436096019</v>
      </c>
      <c r="J3781">
        <v>1</v>
      </c>
      <c r="K3781" s="6" t="s">
        <v>5253</v>
      </c>
    </row>
    <row r="3782" spans="1:11" x14ac:dyDescent="0.3">
      <c r="A3782" s="5" t="str">
        <f t="shared" si="59"/>
        <v/>
      </c>
      <c r="B3782" t="s">
        <v>70</v>
      </c>
      <c r="C3782" t="s">
        <v>84</v>
      </c>
      <c r="D3782" s="8" t="s">
        <v>598</v>
      </c>
      <c r="E3782">
        <v>13</v>
      </c>
      <c r="F3782">
        <v>1.319313645362854</v>
      </c>
      <c r="G3782">
        <v>1.3379194736480713</v>
      </c>
      <c r="H3782">
        <v>8.4781758487224579E-3</v>
      </c>
      <c r="I3782">
        <v>92.768221073523421</v>
      </c>
      <c r="J3782">
        <v>1</v>
      </c>
      <c r="K3782" s="6" t="s">
        <v>5254</v>
      </c>
    </row>
    <row r="3783" spans="1:11" x14ac:dyDescent="0.3">
      <c r="A3783" s="5" t="str">
        <f t="shared" si="59"/>
        <v/>
      </c>
      <c r="B3783" t="s">
        <v>70</v>
      </c>
      <c r="C3783" t="s">
        <v>84</v>
      </c>
      <c r="D3783" s="8" t="s">
        <v>598</v>
      </c>
      <c r="E3783">
        <v>14</v>
      </c>
      <c r="F3783">
        <v>1.647330641746521</v>
      </c>
      <c r="G3783">
        <v>1.5721096992492676</v>
      </c>
      <c r="H3783">
        <v>9.7219245508313179E-3</v>
      </c>
      <c r="I3783">
        <v>97.01383695385465</v>
      </c>
      <c r="J3783">
        <v>0.5</v>
      </c>
      <c r="K3783" s="6" t="s">
        <v>5255</v>
      </c>
    </row>
    <row r="3784" spans="1:11" x14ac:dyDescent="0.3">
      <c r="A3784" s="5" t="str">
        <f t="shared" si="59"/>
        <v/>
      </c>
      <c r="B3784" t="s">
        <v>70</v>
      </c>
      <c r="C3784" t="s">
        <v>84</v>
      </c>
      <c r="D3784" s="8" t="s">
        <v>598</v>
      </c>
      <c r="E3784">
        <v>15</v>
      </c>
      <c r="F3784">
        <v>1.8686193227767944</v>
      </c>
      <c r="G3784">
        <v>1.1939183473587036</v>
      </c>
      <c r="H3784">
        <v>1.0341445915400982E-2</v>
      </c>
      <c r="I3784">
        <v>98.771558857850252</v>
      </c>
      <c r="J3784">
        <v>1</v>
      </c>
      <c r="K3784" s="6" t="s">
        <v>5256</v>
      </c>
    </row>
    <row r="3785" spans="1:11" x14ac:dyDescent="0.3">
      <c r="A3785" s="5" t="str">
        <f t="shared" si="59"/>
        <v/>
      </c>
      <c r="B3785" t="s">
        <v>70</v>
      </c>
      <c r="C3785" t="s">
        <v>84</v>
      </c>
      <c r="D3785" s="8" t="s">
        <v>598</v>
      </c>
      <c r="E3785">
        <v>16</v>
      </c>
      <c r="F3785">
        <v>2.0196480751037598</v>
      </c>
      <c r="G3785">
        <v>1.6542879343032837</v>
      </c>
      <c r="H3785">
        <v>1.0381139814853668E-2</v>
      </c>
      <c r="I3785">
        <v>100.03967368117665</v>
      </c>
      <c r="J3785">
        <v>1</v>
      </c>
      <c r="K3785" s="6" t="s">
        <v>5257</v>
      </c>
    </row>
    <row r="3786" spans="1:11" x14ac:dyDescent="0.3">
      <c r="A3786" s="5" t="str">
        <f t="shared" si="59"/>
        <v/>
      </c>
      <c r="B3786" t="s">
        <v>70</v>
      </c>
      <c r="C3786" t="s">
        <v>84</v>
      </c>
      <c r="D3786" s="8" t="s">
        <v>598</v>
      </c>
      <c r="E3786">
        <v>17</v>
      </c>
      <c r="F3786">
        <v>2.0591988563537598</v>
      </c>
      <c r="G3786">
        <v>1.8114445209503174</v>
      </c>
      <c r="H3786">
        <v>1.0030310600996017E-2</v>
      </c>
      <c r="I3786">
        <v>96.039455700134553</v>
      </c>
      <c r="J3786">
        <v>1</v>
      </c>
      <c r="K3786" s="6" t="s">
        <v>5258</v>
      </c>
    </row>
    <row r="3787" spans="1:11" x14ac:dyDescent="0.3">
      <c r="A3787" s="5" t="str">
        <f t="shared" si="59"/>
        <v/>
      </c>
      <c r="B3787" t="s">
        <v>70</v>
      </c>
      <c r="C3787" t="s">
        <v>84</v>
      </c>
      <c r="D3787" s="8" t="s">
        <v>598</v>
      </c>
      <c r="E3787">
        <v>18</v>
      </c>
      <c r="F3787">
        <v>2.0606927871704102</v>
      </c>
      <c r="G3787">
        <v>1.9666907787322998</v>
      </c>
      <c r="H3787">
        <v>9.6602840349078178E-3</v>
      </c>
      <c r="I3787">
        <v>91.650125397813895</v>
      </c>
      <c r="J3787">
        <v>0.5</v>
      </c>
      <c r="K3787" s="6" t="s">
        <v>5259</v>
      </c>
    </row>
    <row r="3788" spans="1:11" x14ac:dyDescent="0.3">
      <c r="A3788" s="5" t="str">
        <f t="shared" si="59"/>
        <v/>
      </c>
      <c r="B3788" t="s">
        <v>70</v>
      </c>
      <c r="C3788" t="s">
        <v>84</v>
      </c>
      <c r="D3788" s="8" t="s">
        <v>598</v>
      </c>
      <c r="E3788">
        <v>19</v>
      </c>
      <c r="F3788">
        <v>2.0306973457336426</v>
      </c>
      <c r="G3788">
        <v>2.2938249111175537</v>
      </c>
      <c r="H3788">
        <v>9.5279524102807045E-3</v>
      </c>
      <c r="I3788">
        <v>88.686302091860682</v>
      </c>
      <c r="J3788">
        <v>1</v>
      </c>
      <c r="K3788" s="6" t="s">
        <v>5260</v>
      </c>
    </row>
    <row r="3789" spans="1:11" x14ac:dyDescent="0.3">
      <c r="A3789" s="5" t="str">
        <f t="shared" si="59"/>
        <v/>
      </c>
      <c r="B3789" t="s">
        <v>70</v>
      </c>
      <c r="C3789" t="s">
        <v>84</v>
      </c>
      <c r="D3789" s="8" t="s">
        <v>598</v>
      </c>
      <c r="E3789">
        <v>20</v>
      </c>
      <c r="F3789">
        <v>1.9021048545837402</v>
      </c>
      <c r="G3789">
        <v>2.0474894046783447</v>
      </c>
      <c r="H3789">
        <v>8.9576076716184616E-3</v>
      </c>
      <c r="I3789">
        <v>85.978245534105426</v>
      </c>
      <c r="J3789">
        <v>1</v>
      </c>
      <c r="K3789" s="6" t="s">
        <v>5261</v>
      </c>
    </row>
    <row r="3790" spans="1:11" x14ac:dyDescent="0.3">
      <c r="A3790" s="5" t="str">
        <f t="shared" si="59"/>
        <v/>
      </c>
      <c r="B3790" t="s">
        <v>70</v>
      </c>
      <c r="C3790" t="s">
        <v>84</v>
      </c>
      <c r="D3790" s="8" t="s">
        <v>598</v>
      </c>
      <c r="E3790">
        <v>21</v>
      </c>
      <c r="F3790">
        <v>1.8736982345581055</v>
      </c>
      <c r="G3790">
        <v>1.9616459608078003</v>
      </c>
      <c r="H3790">
        <v>8.7178237736225128E-3</v>
      </c>
      <c r="I3790">
        <v>83.418369588390519</v>
      </c>
      <c r="J3790">
        <v>1</v>
      </c>
      <c r="K3790" s="6" t="s">
        <v>5262</v>
      </c>
    </row>
    <row r="3791" spans="1:11" x14ac:dyDescent="0.3">
      <c r="A3791" s="5" t="str">
        <f t="shared" si="59"/>
        <v/>
      </c>
      <c r="B3791" t="s">
        <v>70</v>
      </c>
      <c r="C3791" t="s">
        <v>84</v>
      </c>
      <c r="D3791" s="8" t="s">
        <v>598</v>
      </c>
      <c r="E3791">
        <v>22</v>
      </c>
      <c r="F3791">
        <v>1.8046787977218628</v>
      </c>
      <c r="G3791">
        <v>1.8768218755722046</v>
      </c>
      <c r="H3791">
        <v>8.5231326520442963E-3</v>
      </c>
      <c r="I3791">
        <v>81.668606413438198</v>
      </c>
      <c r="J3791">
        <v>1</v>
      </c>
      <c r="K3791" s="6" t="s">
        <v>5263</v>
      </c>
    </row>
    <row r="3792" spans="1:11" x14ac:dyDescent="0.3">
      <c r="A3792" s="5" t="str">
        <f t="shared" si="59"/>
        <v/>
      </c>
      <c r="B3792" t="s">
        <v>70</v>
      </c>
      <c r="C3792" t="s">
        <v>84</v>
      </c>
      <c r="D3792" s="8" t="s">
        <v>598</v>
      </c>
      <c r="E3792">
        <v>23</v>
      </c>
      <c r="F3792">
        <v>1.6544713973999023</v>
      </c>
      <c r="G3792">
        <v>1.6970677375793457</v>
      </c>
      <c r="H3792">
        <v>8.5923057049512863E-3</v>
      </c>
      <c r="I3792">
        <v>80.30859161225392</v>
      </c>
      <c r="J3792">
        <v>1</v>
      </c>
      <c r="K3792" s="6" t="s">
        <v>5264</v>
      </c>
    </row>
    <row r="3793" spans="1:11" x14ac:dyDescent="0.3">
      <c r="A3793" s="5" t="str">
        <f t="shared" si="59"/>
        <v/>
      </c>
      <c r="B3793" t="s">
        <v>70</v>
      </c>
      <c r="C3793" t="s">
        <v>84</v>
      </c>
      <c r="D3793" s="8" t="s">
        <v>598</v>
      </c>
      <c r="E3793">
        <v>24</v>
      </c>
      <c r="F3793">
        <v>1.4119008779525757</v>
      </c>
      <c r="G3793">
        <v>1.4578819274902344</v>
      </c>
      <c r="H3793">
        <v>8.3531951531767845E-3</v>
      </c>
      <c r="I3793">
        <v>79.259027909789467</v>
      </c>
      <c r="J3793">
        <v>1</v>
      </c>
      <c r="K3793" s="6" t="s">
        <v>5265</v>
      </c>
    </row>
    <row r="3794" spans="1:11" x14ac:dyDescent="0.3">
      <c r="A3794" s="5" t="str">
        <f t="shared" si="59"/>
        <v/>
      </c>
      <c r="B3794" t="s">
        <v>70</v>
      </c>
      <c r="C3794" t="s">
        <v>84</v>
      </c>
      <c r="D3794" s="8" t="s">
        <v>599</v>
      </c>
      <c r="E3794">
        <v>1</v>
      </c>
      <c r="F3794">
        <v>0.99932217597961426</v>
      </c>
      <c r="G3794">
        <v>1.0177128314971924</v>
      </c>
      <c r="H3794">
        <v>8.5049150511622429E-3</v>
      </c>
      <c r="I3794">
        <v>76.673694868078258</v>
      </c>
      <c r="J3794">
        <v>1</v>
      </c>
      <c r="K3794" s="6" t="s">
        <v>5266</v>
      </c>
    </row>
    <row r="3795" spans="1:11" x14ac:dyDescent="0.3">
      <c r="A3795" s="5" t="str">
        <f t="shared" si="59"/>
        <v/>
      </c>
      <c r="B3795" t="s">
        <v>70</v>
      </c>
      <c r="C3795" t="s">
        <v>84</v>
      </c>
      <c r="D3795" s="8" t="s">
        <v>599</v>
      </c>
      <c r="E3795">
        <v>2</v>
      </c>
      <c r="F3795">
        <v>0.85426086187362671</v>
      </c>
      <c r="G3795">
        <v>0.86661010980606079</v>
      </c>
      <c r="H3795">
        <v>7.8877033665776253E-3</v>
      </c>
      <c r="I3795">
        <v>76.136825865424896</v>
      </c>
      <c r="J3795">
        <v>1</v>
      </c>
      <c r="K3795" s="6" t="s">
        <v>5267</v>
      </c>
    </row>
    <row r="3796" spans="1:11" x14ac:dyDescent="0.3">
      <c r="A3796" s="5" t="str">
        <f t="shared" si="59"/>
        <v/>
      </c>
      <c r="B3796" t="s">
        <v>70</v>
      </c>
      <c r="C3796" t="s">
        <v>84</v>
      </c>
      <c r="D3796" s="8" t="s">
        <v>599</v>
      </c>
      <c r="E3796">
        <v>3</v>
      </c>
      <c r="F3796">
        <v>0.74534910917282104</v>
      </c>
      <c r="G3796">
        <v>0.75088280439376831</v>
      </c>
      <c r="H3796">
        <v>7.051586639136076E-3</v>
      </c>
      <c r="I3796">
        <v>74.709311423231398</v>
      </c>
      <c r="J3796">
        <v>1</v>
      </c>
      <c r="K3796" s="6" t="s">
        <v>5268</v>
      </c>
    </row>
    <row r="3797" spans="1:11" x14ac:dyDescent="0.3">
      <c r="A3797" s="5" t="str">
        <f t="shared" si="59"/>
        <v/>
      </c>
      <c r="B3797" t="s">
        <v>70</v>
      </c>
      <c r="C3797" t="s">
        <v>84</v>
      </c>
      <c r="D3797" s="8" t="s">
        <v>599</v>
      </c>
      <c r="E3797">
        <v>4</v>
      </c>
      <c r="F3797">
        <v>0.66819363832473755</v>
      </c>
      <c r="G3797">
        <v>0.66808158159255981</v>
      </c>
      <c r="H3797">
        <v>6.2603927217423916E-3</v>
      </c>
      <c r="I3797">
        <v>74.115833105096371</v>
      </c>
      <c r="J3797">
        <v>1</v>
      </c>
      <c r="K3797" s="6" t="s">
        <v>5269</v>
      </c>
    </row>
    <row r="3798" spans="1:11" x14ac:dyDescent="0.3">
      <c r="A3798" s="5" t="str">
        <f t="shared" si="59"/>
        <v/>
      </c>
      <c r="B3798" t="s">
        <v>70</v>
      </c>
      <c r="C3798" t="s">
        <v>84</v>
      </c>
      <c r="D3798" s="8" t="s">
        <v>599</v>
      </c>
      <c r="E3798">
        <v>5</v>
      </c>
      <c r="F3798">
        <v>0.60971534252166748</v>
      </c>
      <c r="G3798">
        <v>0.61191105842590332</v>
      </c>
      <c r="H3798">
        <v>5.5294833146035671E-3</v>
      </c>
      <c r="I3798">
        <v>73.384328307819004</v>
      </c>
      <c r="J3798">
        <v>1</v>
      </c>
      <c r="K3798" s="6" t="s">
        <v>5270</v>
      </c>
    </row>
    <row r="3799" spans="1:11" x14ac:dyDescent="0.3">
      <c r="A3799" s="5" t="str">
        <f t="shared" si="59"/>
        <v/>
      </c>
      <c r="B3799" t="s">
        <v>70</v>
      </c>
      <c r="C3799" t="s">
        <v>84</v>
      </c>
      <c r="D3799" s="8" t="s">
        <v>599</v>
      </c>
      <c r="E3799">
        <v>6</v>
      </c>
      <c r="F3799">
        <v>0.57291680574417114</v>
      </c>
      <c r="G3799">
        <v>0.58191150426864624</v>
      </c>
      <c r="H3799">
        <v>4.8286104574799538E-3</v>
      </c>
      <c r="I3799">
        <v>73.104143473276039</v>
      </c>
      <c r="J3799">
        <v>1</v>
      </c>
      <c r="K3799" s="6" t="s">
        <v>5271</v>
      </c>
    </row>
    <row r="3800" spans="1:11" x14ac:dyDescent="0.3">
      <c r="A3800" s="5" t="str">
        <f t="shared" si="59"/>
        <v/>
      </c>
      <c r="B3800" t="s">
        <v>70</v>
      </c>
      <c r="C3800" t="s">
        <v>84</v>
      </c>
      <c r="D3800" s="8" t="s">
        <v>599</v>
      </c>
      <c r="E3800">
        <v>7</v>
      </c>
      <c r="F3800">
        <v>0.56827241182327271</v>
      </c>
      <c r="G3800">
        <v>0.57055038213729858</v>
      </c>
      <c r="H3800">
        <v>4.3947808444499969E-3</v>
      </c>
      <c r="I3800">
        <v>72.342253196145123</v>
      </c>
      <c r="J3800">
        <v>1</v>
      </c>
      <c r="K3800" s="6" t="s">
        <v>5272</v>
      </c>
    </row>
    <row r="3801" spans="1:11" x14ac:dyDescent="0.3">
      <c r="A3801" s="5" t="str">
        <f t="shared" si="59"/>
        <v/>
      </c>
      <c r="B3801" t="s">
        <v>70</v>
      </c>
      <c r="C3801" t="s">
        <v>84</v>
      </c>
      <c r="D3801" s="8" t="s">
        <v>599</v>
      </c>
      <c r="E3801">
        <v>8</v>
      </c>
      <c r="F3801">
        <v>0.57971042394638062</v>
      </c>
      <c r="G3801">
        <v>0.56813651323318481</v>
      </c>
      <c r="H3801">
        <v>4.8140496946871281E-3</v>
      </c>
      <c r="I3801">
        <v>72.299442387281871</v>
      </c>
      <c r="J3801">
        <v>1</v>
      </c>
      <c r="K3801" s="6" t="s">
        <v>5273</v>
      </c>
    </row>
    <row r="3802" spans="1:11" x14ac:dyDescent="0.3">
      <c r="A3802" s="5" t="str">
        <f t="shared" si="59"/>
        <v/>
      </c>
      <c r="B3802" t="s">
        <v>70</v>
      </c>
      <c r="C3802" t="s">
        <v>84</v>
      </c>
      <c r="D3802" s="8" t="s">
        <v>599</v>
      </c>
      <c r="E3802">
        <v>9</v>
      </c>
      <c r="F3802">
        <v>0.59584492444992065</v>
      </c>
      <c r="G3802">
        <v>0.57716506719589233</v>
      </c>
      <c r="H3802">
        <v>5.6553175672888756E-3</v>
      </c>
      <c r="I3802">
        <v>74.3775050952936</v>
      </c>
      <c r="J3802">
        <v>1</v>
      </c>
      <c r="K3802" s="6" t="s">
        <v>5274</v>
      </c>
    </row>
    <row r="3803" spans="1:11" x14ac:dyDescent="0.3">
      <c r="A3803" s="5" t="str">
        <f t="shared" si="59"/>
        <v/>
      </c>
      <c r="B3803" t="s">
        <v>70</v>
      </c>
      <c r="C3803" t="s">
        <v>84</v>
      </c>
      <c r="D3803" s="8" t="s">
        <v>599</v>
      </c>
      <c r="E3803">
        <v>10</v>
      </c>
      <c r="F3803">
        <v>0.65166544914245605</v>
      </c>
      <c r="G3803">
        <v>0.63219082355499268</v>
      </c>
      <c r="H3803">
        <v>7.0004896260797977E-3</v>
      </c>
      <c r="I3803">
        <v>79.49067392488935</v>
      </c>
      <c r="J3803">
        <v>1</v>
      </c>
      <c r="K3803" s="6" t="s">
        <v>5275</v>
      </c>
    </row>
    <row r="3804" spans="1:11" x14ac:dyDescent="0.3">
      <c r="A3804" s="5" t="str">
        <f t="shared" si="59"/>
        <v/>
      </c>
      <c r="B3804" t="s">
        <v>70</v>
      </c>
      <c r="C3804" t="s">
        <v>84</v>
      </c>
      <c r="D3804" s="8" t="s">
        <v>599</v>
      </c>
      <c r="E3804">
        <v>11</v>
      </c>
      <c r="F3804">
        <v>0.78126794099807739</v>
      </c>
      <c r="G3804">
        <v>0.7681419849395752</v>
      </c>
      <c r="H3804">
        <v>8.4191430360078812E-3</v>
      </c>
      <c r="I3804">
        <v>86.364390429392643</v>
      </c>
      <c r="J3804">
        <v>1</v>
      </c>
      <c r="K3804" s="6" t="s">
        <v>5276</v>
      </c>
    </row>
    <row r="3805" spans="1:11" x14ac:dyDescent="0.3">
      <c r="A3805" s="5" t="str">
        <f t="shared" si="59"/>
        <v/>
      </c>
      <c r="B3805" t="s">
        <v>70</v>
      </c>
      <c r="C3805" t="s">
        <v>84</v>
      </c>
      <c r="D3805" s="8" t="s">
        <v>599</v>
      </c>
      <c r="E3805">
        <v>12</v>
      </c>
      <c r="F3805">
        <v>1.0306206941604614</v>
      </c>
      <c r="G3805">
        <v>0.99202150106430054</v>
      </c>
      <c r="H3805">
        <v>9.4823595136404037E-3</v>
      </c>
      <c r="I3805">
        <v>92.995170776122478</v>
      </c>
      <c r="J3805">
        <v>1</v>
      </c>
      <c r="K3805" s="6" t="s">
        <v>5277</v>
      </c>
    </row>
    <row r="3806" spans="1:11" x14ac:dyDescent="0.3">
      <c r="A3806" s="5" t="str">
        <f t="shared" si="59"/>
        <v/>
      </c>
      <c r="B3806" t="s">
        <v>70</v>
      </c>
      <c r="C3806" t="s">
        <v>84</v>
      </c>
      <c r="D3806" s="8" t="s">
        <v>599</v>
      </c>
      <c r="E3806">
        <v>13</v>
      </c>
      <c r="F3806">
        <v>1.3150460720062256</v>
      </c>
      <c r="G3806">
        <v>1.2825496196746826</v>
      </c>
      <c r="H3806">
        <v>1.0120068676769733E-2</v>
      </c>
      <c r="I3806">
        <v>94.762385622740766</v>
      </c>
      <c r="J3806">
        <v>1</v>
      </c>
      <c r="K3806" s="6" t="s">
        <v>5278</v>
      </c>
    </row>
    <row r="3807" spans="1:11" x14ac:dyDescent="0.3">
      <c r="A3807" s="5" t="str">
        <f t="shared" si="59"/>
        <v/>
      </c>
      <c r="B3807" t="s">
        <v>70</v>
      </c>
      <c r="C3807" t="s">
        <v>84</v>
      </c>
      <c r="D3807" s="8" t="s">
        <v>599</v>
      </c>
      <c r="E3807">
        <v>14</v>
      </c>
      <c r="F3807">
        <v>1.6232936382293701</v>
      </c>
      <c r="G3807">
        <v>1.5978022813796997</v>
      </c>
      <c r="H3807">
        <v>9.3913273885846138E-3</v>
      </c>
      <c r="I3807">
        <v>97.481392009103232</v>
      </c>
      <c r="J3807">
        <v>1</v>
      </c>
      <c r="K3807" s="6" t="s">
        <v>5279</v>
      </c>
    </row>
    <row r="3808" spans="1:11" x14ac:dyDescent="0.3">
      <c r="A3808" s="5" t="str">
        <f t="shared" si="59"/>
        <v/>
      </c>
      <c r="B3808" t="s">
        <v>70</v>
      </c>
      <c r="C3808" t="s">
        <v>84</v>
      </c>
      <c r="D3808" s="8" t="s">
        <v>599</v>
      </c>
      <c r="E3808">
        <v>15</v>
      </c>
      <c r="F3808">
        <v>1.9185624122619629</v>
      </c>
      <c r="G3808">
        <v>1.9255950450897217</v>
      </c>
      <c r="H3808">
        <v>5.0031896680593491E-3</v>
      </c>
      <c r="I3808">
        <v>101.16012558858316</v>
      </c>
      <c r="J3808">
        <v>1</v>
      </c>
      <c r="K3808" s="6" t="s">
        <v>5280</v>
      </c>
    </row>
    <row r="3809" spans="1:11" x14ac:dyDescent="0.3">
      <c r="A3809" s="5" t="str">
        <f t="shared" si="59"/>
        <v/>
      </c>
      <c r="B3809" t="s">
        <v>70</v>
      </c>
      <c r="C3809" t="s">
        <v>84</v>
      </c>
      <c r="D3809" s="8" t="s">
        <v>599</v>
      </c>
      <c r="E3809">
        <v>16</v>
      </c>
      <c r="F3809">
        <v>2.1667242050170898</v>
      </c>
      <c r="G3809">
        <v>2.1596915721893311</v>
      </c>
      <c r="H3809">
        <v>5.0031896680593491E-3</v>
      </c>
      <c r="I3809">
        <v>104.28180103075276</v>
      </c>
      <c r="J3809">
        <v>1</v>
      </c>
      <c r="K3809" s="6" t="s">
        <v>5281</v>
      </c>
    </row>
    <row r="3810" spans="1:11" x14ac:dyDescent="0.3">
      <c r="A3810" s="5" t="str">
        <f t="shared" si="59"/>
        <v/>
      </c>
      <c r="B3810" t="s">
        <v>70</v>
      </c>
      <c r="C3810" t="s">
        <v>84</v>
      </c>
      <c r="D3810" s="8" t="s">
        <v>599</v>
      </c>
      <c r="E3810">
        <v>17</v>
      </c>
      <c r="F3810">
        <v>2.3221762180328369</v>
      </c>
      <c r="G3810">
        <v>2.3122577667236328</v>
      </c>
      <c r="H3810">
        <v>9.5995208248496056E-3</v>
      </c>
      <c r="I3810">
        <v>105.67730174832749</v>
      </c>
      <c r="J3810">
        <v>1</v>
      </c>
      <c r="K3810" s="6" t="s">
        <v>5282</v>
      </c>
    </row>
    <row r="3811" spans="1:11" x14ac:dyDescent="0.3">
      <c r="A3811" s="5" t="str">
        <f t="shared" si="59"/>
        <v/>
      </c>
      <c r="B3811" t="s">
        <v>70</v>
      </c>
      <c r="C3811" t="s">
        <v>84</v>
      </c>
      <c r="D3811" s="8" t="s">
        <v>599</v>
      </c>
      <c r="E3811">
        <v>18</v>
      </c>
      <c r="F3811">
        <v>2.4248971939086914</v>
      </c>
      <c r="G3811">
        <v>2.1263434886932373</v>
      </c>
      <c r="H3811">
        <v>1.0809469968080521E-2</v>
      </c>
      <c r="I3811">
        <v>105.70112009685413</v>
      </c>
      <c r="J3811">
        <v>0.5</v>
      </c>
      <c r="K3811" s="6" t="s">
        <v>5283</v>
      </c>
    </row>
    <row r="3812" spans="1:11" x14ac:dyDescent="0.3">
      <c r="A3812" s="5" t="str">
        <f t="shared" si="59"/>
        <v/>
      </c>
      <c r="B3812" t="s">
        <v>70</v>
      </c>
      <c r="C3812" t="s">
        <v>84</v>
      </c>
      <c r="D3812" s="8" t="s">
        <v>599</v>
      </c>
      <c r="E3812">
        <v>19</v>
      </c>
      <c r="F3812">
        <v>2.4323089122772217</v>
      </c>
      <c r="G3812">
        <v>1.694713830947876</v>
      </c>
      <c r="H3812">
        <v>1.1200006119906902E-2</v>
      </c>
      <c r="I3812">
        <v>104.25668733388586</v>
      </c>
      <c r="J3812">
        <v>1</v>
      </c>
      <c r="K3812" s="6" t="s">
        <v>5284</v>
      </c>
    </row>
    <row r="3813" spans="1:11" x14ac:dyDescent="0.3">
      <c r="A3813" s="5" t="str">
        <f t="shared" si="59"/>
        <v/>
      </c>
      <c r="B3813" t="s">
        <v>70</v>
      </c>
      <c r="C3813" t="s">
        <v>84</v>
      </c>
      <c r="D3813" s="8" t="s">
        <v>599</v>
      </c>
      <c r="E3813">
        <v>20</v>
      </c>
      <c r="F3813">
        <v>2.3043577671051025</v>
      </c>
      <c r="G3813">
        <v>1.8963471651077271</v>
      </c>
      <c r="H3813">
        <v>1.0665824636816978E-2</v>
      </c>
      <c r="I3813">
        <v>101.31917533850768</v>
      </c>
      <c r="J3813">
        <v>1</v>
      </c>
      <c r="K3813" s="6" t="s">
        <v>5285</v>
      </c>
    </row>
    <row r="3814" spans="1:11" x14ac:dyDescent="0.3">
      <c r="A3814" s="5" t="str">
        <f t="shared" si="59"/>
        <v/>
      </c>
      <c r="B3814" t="s">
        <v>70</v>
      </c>
      <c r="C3814" t="s">
        <v>84</v>
      </c>
      <c r="D3814" s="8" t="s">
        <v>599</v>
      </c>
      <c r="E3814">
        <v>21</v>
      </c>
      <c r="F3814">
        <v>2.2014234066009521</v>
      </c>
      <c r="G3814">
        <v>2.2226159572601318</v>
      </c>
      <c r="H3814">
        <v>1.0207810439169407E-2</v>
      </c>
      <c r="I3814">
        <v>94.708727350040078</v>
      </c>
      <c r="J3814">
        <v>0.5</v>
      </c>
      <c r="K3814" s="6" t="s">
        <v>5286</v>
      </c>
    </row>
    <row r="3815" spans="1:11" x14ac:dyDescent="0.3">
      <c r="A3815" s="5" t="str">
        <f t="shared" si="59"/>
        <v/>
      </c>
      <c r="B3815" t="s">
        <v>70</v>
      </c>
      <c r="C3815" t="s">
        <v>84</v>
      </c>
      <c r="D3815" s="8" t="s">
        <v>599</v>
      </c>
      <c r="E3815">
        <v>22</v>
      </c>
      <c r="F3815">
        <v>2.0422687530517578</v>
      </c>
      <c r="G3815">
        <v>2.2669746875762939</v>
      </c>
      <c r="H3815">
        <v>1.002255454659462E-2</v>
      </c>
      <c r="I3815">
        <v>89.979352462603671</v>
      </c>
      <c r="J3815">
        <v>1</v>
      </c>
      <c r="K3815" s="6" t="s">
        <v>5287</v>
      </c>
    </row>
    <row r="3816" spans="1:11" x14ac:dyDescent="0.3">
      <c r="A3816" s="5" t="str">
        <f t="shared" si="59"/>
        <v/>
      </c>
      <c r="B3816" t="s">
        <v>70</v>
      </c>
      <c r="C3816" t="s">
        <v>84</v>
      </c>
      <c r="D3816" s="8" t="s">
        <v>599</v>
      </c>
      <c r="E3816">
        <v>23</v>
      </c>
      <c r="F3816">
        <v>1.8685649633407593</v>
      </c>
      <c r="G3816">
        <v>2.0080747604370117</v>
      </c>
      <c r="H3816">
        <v>9.8901381716132164E-3</v>
      </c>
      <c r="I3816">
        <v>87.657255280326822</v>
      </c>
      <c r="J3816">
        <v>1</v>
      </c>
      <c r="K3816" s="6" t="s">
        <v>5288</v>
      </c>
    </row>
    <row r="3817" spans="1:11" x14ac:dyDescent="0.3">
      <c r="A3817" s="5" t="str">
        <f t="shared" si="59"/>
        <v/>
      </c>
      <c r="B3817" t="s">
        <v>70</v>
      </c>
      <c r="C3817" t="s">
        <v>84</v>
      </c>
      <c r="D3817" s="8" t="s">
        <v>599</v>
      </c>
      <c r="E3817">
        <v>24</v>
      </c>
      <c r="F3817">
        <v>1.6448673009872437</v>
      </c>
      <c r="G3817">
        <v>1.731031060218811</v>
      </c>
      <c r="H3817">
        <v>9.4862710684537888E-3</v>
      </c>
      <c r="I3817">
        <v>86.086912960841374</v>
      </c>
      <c r="J3817">
        <v>1</v>
      </c>
      <c r="K3817" s="6" t="s">
        <v>5289</v>
      </c>
    </row>
    <row r="3818" spans="1:11" x14ac:dyDescent="0.3">
      <c r="A3818" s="5" t="str">
        <f t="shared" si="59"/>
        <v/>
      </c>
      <c r="B3818" t="s">
        <v>70</v>
      </c>
      <c r="C3818" t="s">
        <v>84</v>
      </c>
      <c r="D3818" s="8" t="s">
        <v>600</v>
      </c>
      <c r="E3818">
        <v>1</v>
      </c>
      <c r="F3818">
        <v>1.4187067747116089</v>
      </c>
      <c r="G3818">
        <v>1.4766730070114136</v>
      </c>
      <c r="H3818">
        <v>9.0410895645618439E-3</v>
      </c>
      <c r="I3818">
        <v>84.418084784759643</v>
      </c>
      <c r="J3818">
        <v>1</v>
      </c>
      <c r="K3818" s="6" t="s">
        <v>5290</v>
      </c>
    </row>
    <row r="3819" spans="1:11" x14ac:dyDescent="0.3">
      <c r="A3819" s="5" t="str">
        <f t="shared" si="59"/>
        <v/>
      </c>
      <c r="B3819" t="s">
        <v>70</v>
      </c>
      <c r="C3819" t="s">
        <v>84</v>
      </c>
      <c r="D3819" s="8" t="s">
        <v>600</v>
      </c>
      <c r="E3819">
        <v>2</v>
      </c>
      <c r="F3819">
        <v>1.2184655666351318</v>
      </c>
      <c r="G3819">
        <v>1.2519663572311401</v>
      </c>
      <c r="H3819">
        <v>8.3437236025929451E-3</v>
      </c>
      <c r="I3819">
        <v>83.038238584621084</v>
      </c>
      <c r="J3819">
        <v>1</v>
      </c>
      <c r="K3819" s="6" t="s">
        <v>5291</v>
      </c>
    </row>
    <row r="3820" spans="1:11" x14ac:dyDescent="0.3">
      <c r="A3820" s="5" t="str">
        <f t="shared" si="59"/>
        <v/>
      </c>
      <c r="B3820" t="s">
        <v>70</v>
      </c>
      <c r="C3820" t="s">
        <v>84</v>
      </c>
      <c r="D3820" s="8" t="s">
        <v>600</v>
      </c>
      <c r="E3820">
        <v>3</v>
      </c>
      <c r="F3820">
        <v>1.0741181373596191</v>
      </c>
      <c r="G3820">
        <v>1.0730928182601929</v>
      </c>
      <c r="H3820">
        <v>7.526337169110775E-3</v>
      </c>
      <c r="I3820">
        <v>81.664524360959689</v>
      </c>
      <c r="J3820">
        <v>1</v>
      </c>
      <c r="K3820" s="6" t="s">
        <v>5292</v>
      </c>
    </row>
    <row r="3821" spans="1:11" x14ac:dyDescent="0.3">
      <c r="A3821" s="5" t="str">
        <f t="shared" si="59"/>
        <v/>
      </c>
      <c r="B3821" t="s">
        <v>70</v>
      </c>
      <c r="C3821" t="s">
        <v>84</v>
      </c>
      <c r="D3821" s="8" t="s">
        <v>600</v>
      </c>
      <c r="E3821">
        <v>4</v>
      </c>
      <c r="F3821">
        <v>0.94937312602996826</v>
      </c>
      <c r="G3821">
        <v>0.9351884126663208</v>
      </c>
      <c r="H3821">
        <v>6.6628572531044483E-3</v>
      </c>
      <c r="I3821">
        <v>80.7869025245122</v>
      </c>
      <c r="J3821">
        <v>1</v>
      </c>
      <c r="K3821" s="6" t="s">
        <v>5293</v>
      </c>
    </row>
    <row r="3822" spans="1:11" x14ac:dyDescent="0.3">
      <c r="A3822" s="5" t="str">
        <f t="shared" si="59"/>
        <v/>
      </c>
      <c r="B3822" t="s">
        <v>70</v>
      </c>
      <c r="C3822" t="s">
        <v>84</v>
      </c>
      <c r="D3822" s="8" t="s">
        <v>600</v>
      </c>
      <c r="E3822">
        <v>5</v>
      </c>
      <c r="F3822">
        <v>0.84158629179000854</v>
      </c>
      <c r="G3822">
        <v>0.84139132499694824</v>
      </c>
      <c r="H3822">
        <v>5.9470930136740208E-3</v>
      </c>
      <c r="I3822">
        <v>79.185238383765835</v>
      </c>
      <c r="J3822">
        <v>1</v>
      </c>
      <c r="K3822" s="6" t="s">
        <v>5294</v>
      </c>
    </row>
    <row r="3823" spans="1:11" x14ac:dyDescent="0.3">
      <c r="A3823" s="5" t="str">
        <f t="shared" si="59"/>
        <v/>
      </c>
      <c r="B3823" t="s">
        <v>70</v>
      </c>
      <c r="C3823" t="s">
        <v>84</v>
      </c>
      <c r="D3823" s="8" t="s">
        <v>600</v>
      </c>
      <c r="E3823">
        <v>6</v>
      </c>
      <c r="F3823">
        <v>0.77865660190582275</v>
      </c>
      <c r="G3823">
        <v>0.77737712860107422</v>
      </c>
      <c r="H3823">
        <v>5.21435821428895E-3</v>
      </c>
      <c r="I3823">
        <v>79.111303505584772</v>
      </c>
      <c r="J3823">
        <v>1</v>
      </c>
      <c r="K3823" s="6" t="s">
        <v>5295</v>
      </c>
    </row>
    <row r="3824" spans="1:11" x14ac:dyDescent="0.3">
      <c r="A3824" s="5" t="str">
        <f t="shared" si="59"/>
        <v/>
      </c>
      <c r="B3824" t="s">
        <v>70</v>
      </c>
      <c r="C3824" t="s">
        <v>84</v>
      </c>
      <c r="D3824" s="8" t="s">
        <v>600</v>
      </c>
      <c r="E3824">
        <v>7</v>
      </c>
      <c r="F3824">
        <v>0.75431448221206665</v>
      </c>
      <c r="G3824">
        <v>0.74082422256469727</v>
      </c>
      <c r="H3824">
        <v>4.8048468306660652E-3</v>
      </c>
      <c r="I3824">
        <v>79.063075030889451</v>
      </c>
      <c r="J3824">
        <v>1</v>
      </c>
      <c r="K3824" s="6" t="s">
        <v>5296</v>
      </c>
    </row>
    <row r="3825" spans="1:11" x14ac:dyDescent="0.3">
      <c r="A3825" s="5" t="str">
        <f t="shared" si="59"/>
        <v/>
      </c>
      <c r="B3825" t="s">
        <v>70</v>
      </c>
      <c r="C3825" t="s">
        <v>84</v>
      </c>
      <c r="D3825" s="8" t="s">
        <v>600</v>
      </c>
      <c r="E3825">
        <v>8</v>
      </c>
      <c r="F3825">
        <v>0.76975756883621216</v>
      </c>
      <c r="G3825">
        <v>0.74371498823165894</v>
      </c>
      <c r="H3825">
        <v>5.2031995728611946E-3</v>
      </c>
      <c r="I3825">
        <v>78.598945402438062</v>
      </c>
      <c r="J3825">
        <v>1</v>
      </c>
      <c r="K3825" s="6" t="s">
        <v>5297</v>
      </c>
    </row>
    <row r="3826" spans="1:11" x14ac:dyDescent="0.3">
      <c r="A3826" s="5" t="str">
        <f t="shared" si="59"/>
        <v/>
      </c>
      <c r="B3826" t="s">
        <v>70</v>
      </c>
      <c r="C3826" t="s">
        <v>84</v>
      </c>
      <c r="D3826" s="8" t="s">
        <v>600</v>
      </c>
      <c r="E3826">
        <v>9</v>
      </c>
      <c r="F3826">
        <v>0.842690110206604</v>
      </c>
      <c r="G3826">
        <v>0.80387133359909058</v>
      </c>
      <c r="H3826">
        <v>6.056847982108593E-3</v>
      </c>
      <c r="I3826">
        <v>80.855702290395541</v>
      </c>
      <c r="J3826">
        <v>1</v>
      </c>
      <c r="K3826" s="6" t="s">
        <v>5298</v>
      </c>
    </row>
    <row r="3827" spans="1:11" x14ac:dyDescent="0.3">
      <c r="A3827" s="5" t="str">
        <f t="shared" si="59"/>
        <v/>
      </c>
      <c r="B3827" t="s">
        <v>70</v>
      </c>
      <c r="C3827" t="s">
        <v>84</v>
      </c>
      <c r="D3827" s="8" t="s">
        <v>600</v>
      </c>
      <c r="E3827">
        <v>10</v>
      </c>
      <c r="F3827">
        <v>1.0130374431610107</v>
      </c>
      <c r="G3827">
        <v>0.94981479644775391</v>
      </c>
      <c r="H3827">
        <v>7.4798702262341976E-3</v>
      </c>
      <c r="I3827">
        <v>86.838031503347935</v>
      </c>
      <c r="J3827">
        <v>1</v>
      </c>
      <c r="K3827" s="6" t="s">
        <v>5299</v>
      </c>
    </row>
    <row r="3828" spans="1:11" x14ac:dyDescent="0.3">
      <c r="A3828" s="5" t="str">
        <f t="shared" si="59"/>
        <v/>
      </c>
      <c r="B3828" t="s">
        <v>70</v>
      </c>
      <c r="C3828" t="s">
        <v>84</v>
      </c>
      <c r="D3828" s="8" t="s">
        <v>600</v>
      </c>
      <c r="E3828">
        <v>11</v>
      </c>
      <c r="F3828">
        <v>1.2258355617523193</v>
      </c>
      <c r="G3828">
        <v>1.1828659772872925</v>
      </c>
      <c r="H3828">
        <v>8.8143656030297279E-3</v>
      </c>
      <c r="I3828">
        <v>93.641541467052022</v>
      </c>
      <c r="J3828">
        <v>1</v>
      </c>
      <c r="K3828" s="6" t="s">
        <v>5300</v>
      </c>
    </row>
    <row r="3829" spans="1:11" x14ac:dyDescent="0.3">
      <c r="A3829" s="5" t="str">
        <f t="shared" si="59"/>
        <v/>
      </c>
      <c r="B3829" t="s">
        <v>70</v>
      </c>
      <c r="C3829" t="s">
        <v>84</v>
      </c>
      <c r="D3829" s="8" t="s">
        <v>600</v>
      </c>
      <c r="E3829">
        <v>12</v>
      </c>
      <c r="F3829">
        <v>1.5512441396713257</v>
      </c>
      <c r="G3829">
        <v>1.4920789003372192</v>
      </c>
      <c r="H3829">
        <v>9.6538271754980087E-3</v>
      </c>
      <c r="I3829">
        <v>98.996337128181935</v>
      </c>
      <c r="J3829">
        <v>1</v>
      </c>
      <c r="K3829" s="6" t="s">
        <v>5301</v>
      </c>
    </row>
    <row r="3830" spans="1:11" x14ac:dyDescent="0.3">
      <c r="A3830" s="5" t="str">
        <f t="shared" si="59"/>
        <v/>
      </c>
      <c r="B3830" t="s">
        <v>70</v>
      </c>
      <c r="C3830" t="s">
        <v>84</v>
      </c>
      <c r="D3830" s="8" t="s">
        <v>600</v>
      </c>
      <c r="E3830">
        <v>13</v>
      </c>
      <c r="F3830">
        <v>1.8697080612182617</v>
      </c>
      <c r="G3830">
        <v>1.8035444021224976</v>
      </c>
      <c r="H3830">
        <v>9.2061851173639297E-3</v>
      </c>
      <c r="I3830">
        <v>102.90203211730088</v>
      </c>
      <c r="J3830">
        <v>1</v>
      </c>
      <c r="K3830" s="6" t="s">
        <v>5302</v>
      </c>
    </row>
    <row r="3831" spans="1:11" x14ac:dyDescent="0.3">
      <c r="A3831" s="5" t="str">
        <f t="shared" si="59"/>
        <v/>
      </c>
      <c r="B3831" t="s">
        <v>70</v>
      </c>
      <c r="C3831" t="s">
        <v>84</v>
      </c>
      <c r="D3831" s="8" t="s">
        <v>600</v>
      </c>
      <c r="E3831">
        <v>14</v>
      </c>
      <c r="F3831">
        <v>2.1175239086151123</v>
      </c>
      <c r="G3831">
        <v>2.0973958969116211</v>
      </c>
      <c r="H3831">
        <v>5.0196037627756596E-3</v>
      </c>
      <c r="I3831">
        <v>104.60088652041148</v>
      </c>
      <c r="J3831">
        <v>1</v>
      </c>
      <c r="K3831" s="6" t="s">
        <v>5303</v>
      </c>
    </row>
    <row r="3832" spans="1:11" x14ac:dyDescent="0.3">
      <c r="A3832" s="5" t="str">
        <f t="shared" si="59"/>
        <v/>
      </c>
      <c r="B3832" t="s">
        <v>70</v>
      </c>
      <c r="C3832" t="s">
        <v>84</v>
      </c>
      <c r="D3832" s="8" t="s">
        <v>600</v>
      </c>
      <c r="E3832">
        <v>15</v>
      </c>
      <c r="F3832">
        <v>2.3181188106536865</v>
      </c>
      <c r="G3832">
        <v>2.3382468223571777</v>
      </c>
      <c r="H3832">
        <v>5.0196037627756596E-3</v>
      </c>
      <c r="I3832">
        <v>106.05712783037505</v>
      </c>
      <c r="J3832">
        <v>1</v>
      </c>
      <c r="K3832" s="6" t="s">
        <v>5304</v>
      </c>
    </row>
    <row r="3833" spans="1:11" x14ac:dyDescent="0.3">
      <c r="A3833" s="5" t="str">
        <f t="shared" si="59"/>
        <v/>
      </c>
      <c r="B3833" t="s">
        <v>70</v>
      </c>
      <c r="C3833" t="s">
        <v>84</v>
      </c>
      <c r="D3833" s="8" t="s">
        <v>600</v>
      </c>
      <c r="E3833">
        <v>16</v>
      </c>
      <c r="F3833">
        <v>2.4906349182128906</v>
      </c>
      <c r="G3833">
        <v>2.4535956382751465</v>
      </c>
      <c r="H3833">
        <v>9.7155263647437096E-3</v>
      </c>
      <c r="I3833">
        <v>107.0152768359936</v>
      </c>
      <c r="J3833">
        <v>1</v>
      </c>
      <c r="K3833" s="6" t="s">
        <v>5305</v>
      </c>
    </row>
    <row r="3834" spans="1:11" x14ac:dyDescent="0.3">
      <c r="A3834" s="5" t="str">
        <f t="shared" si="59"/>
        <v/>
      </c>
      <c r="B3834" t="s">
        <v>70</v>
      </c>
      <c r="C3834" t="s">
        <v>84</v>
      </c>
      <c r="D3834" s="8" t="s">
        <v>600</v>
      </c>
      <c r="E3834">
        <v>17</v>
      </c>
      <c r="F3834">
        <v>2.5572338104248047</v>
      </c>
      <c r="G3834">
        <v>2.3000967502593994</v>
      </c>
      <c r="H3834">
        <v>1.0874620638787746E-2</v>
      </c>
      <c r="I3834">
        <v>106.44944724621654</v>
      </c>
      <c r="J3834">
        <v>0.5</v>
      </c>
      <c r="K3834" s="6" t="s">
        <v>5306</v>
      </c>
    </row>
    <row r="3835" spans="1:11" x14ac:dyDescent="0.3">
      <c r="A3835" s="5" t="str">
        <f t="shared" si="59"/>
        <v/>
      </c>
      <c r="B3835" t="s">
        <v>70</v>
      </c>
      <c r="C3835" t="s">
        <v>84</v>
      </c>
      <c r="D3835" s="8" t="s">
        <v>600</v>
      </c>
      <c r="E3835">
        <v>18</v>
      </c>
      <c r="F3835">
        <v>2.5696604251861572</v>
      </c>
      <c r="G3835">
        <v>1.764614462852478</v>
      </c>
      <c r="H3835">
        <v>1.1567713692784309E-2</v>
      </c>
      <c r="I3835">
        <v>104.77769245016806</v>
      </c>
      <c r="J3835">
        <v>1</v>
      </c>
      <c r="K3835" s="6" t="s">
        <v>5307</v>
      </c>
    </row>
    <row r="3836" spans="1:11" x14ac:dyDescent="0.3">
      <c r="A3836" s="5" t="str">
        <f t="shared" si="59"/>
        <v/>
      </c>
      <c r="B3836" t="s">
        <v>70</v>
      </c>
      <c r="C3836" t="s">
        <v>84</v>
      </c>
      <c r="D3836" s="8" t="s">
        <v>600</v>
      </c>
      <c r="E3836">
        <v>19</v>
      </c>
      <c r="F3836">
        <v>2.4916157722473145</v>
      </c>
      <c r="G3836">
        <v>2.0255601406097412</v>
      </c>
      <c r="H3836">
        <v>1.1299914680421352E-2</v>
      </c>
      <c r="I3836">
        <v>101.18788434803663</v>
      </c>
      <c r="J3836">
        <v>1</v>
      </c>
      <c r="K3836" s="6" t="s">
        <v>5308</v>
      </c>
    </row>
    <row r="3837" spans="1:11" x14ac:dyDescent="0.3">
      <c r="A3837" s="5" t="str">
        <f t="shared" si="59"/>
        <v/>
      </c>
      <c r="B3837" t="s">
        <v>70</v>
      </c>
      <c r="C3837" t="s">
        <v>84</v>
      </c>
      <c r="D3837" s="8" t="s">
        <v>600</v>
      </c>
      <c r="E3837">
        <v>20</v>
      </c>
      <c r="F3837">
        <v>2.3622310161590576</v>
      </c>
      <c r="G3837">
        <v>2.0423800945281982</v>
      </c>
      <c r="H3837">
        <v>1.0742173530161381E-2</v>
      </c>
      <c r="I3837">
        <v>96.350185168336381</v>
      </c>
      <c r="J3837">
        <v>1</v>
      </c>
      <c r="K3837" s="6" t="s">
        <v>5309</v>
      </c>
    </row>
    <row r="3838" spans="1:11" x14ac:dyDescent="0.3">
      <c r="A3838" s="5" t="str">
        <f t="shared" si="59"/>
        <v/>
      </c>
      <c r="B3838" t="s">
        <v>70</v>
      </c>
      <c r="C3838" t="s">
        <v>84</v>
      </c>
      <c r="D3838" s="8" t="s">
        <v>600</v>
      </c>
      <c r="E3838">
        <v>21</v>
      </c>
      <c r="F3838">
        <v>2.2261936664581299</v>
      </c>
      <c r="G3838">
        <v>2.2836747169494629</v>
      </c>
      <c r="H3838">
        <v>1.0134830139577389E-2</v>
      </c>
      <c r="I3838">
        <v>90.10255675285353</v>
      </c>
      <c r="J3838">
        <v>0.5</v>
      </c>
      <c r="K3838" s="6" t="s">
        <v>5310</v>
      </c>
    </row>
    <row r="3839" spans="1:11" x14ac:dyDescent="0.3">
      <c r="A3839" s="5" t="str">
        <f t="shared" si="59"/>
        <v/>
      </c>
      <c r="B3839" t="s">
        <v>70</v>
      </c>
      <c r="C3839" t="s">
        <v>84</v>
      </c>
      <c r="D3839" s="8" t="s">
        <v>600</v>
      </c>
      <c r="E3839">
        <v>22</v>
      </c>
      <c r="F3839">
        <v>2.0802783966064453</v>
      </c>
      <c r="G3839">
        <v>2.3141992092132568</v>
      </c>
      <c r="H3839">
        <v>9.9573088809847832E-3</v>
      </c>
      <c r="I3839">
        <v>88.479126347549766</v>
      </c>
      <c r="J3839">
        <v>1</v>
      </c>
      <c r="K3839" s="6" t="s">
        <v>5311</v>
      </c>
    </row>
    <row r="3840" spans="1:11" x14ac:dyDescent="0.3">
      <c r="A3840" s="5" t="str">
        <f t="shared" si="59"/>
        <v/>
      </c>
      <c r="B3840" t="s">
        <v>70</v>
      </c>
      <c r="C3840" t="s">
        <v>84</v>
      </c>
      <c r="D3840" s="8" t="s">
        <v>600</v>
      </c>
      <c r="E3840">
        <v>23</v>
      </c>
      <c r="F3840">
        <v>1.9008945226669312</v>
      </c>
      <c r="G3840">
        <v>2.0327692031860352</v>
      </c>
      <c r="H3840">
        <v>9.8083363845944405E-3</v>
      </c>
      <c r="I3840">
        <v>86.639614158676906</v>
      </c>
      <c r="J3840">
        <v>1</v>
      </c>
      <c r="K3840" s="6" t="s">
        <v>5312</v>
      </c>
    </row>
    <row r="3841" spans="1:11" x14ac:dyDescent="0.3">
      <c r="A3841" s="5" t="str">
        <f t="shared" si="59"/>
        <v/>
      </c>
      <c r="B3841" t="s">
        <v>70</v>
      </c>
      <c r="C3841" t="s">
        <v>84</v>
      </c>
      <c r="D3841" s="8" t="s">
        <v>600</v>
      </c>
      <c r="E3841">
        <v>24</v>
      </c>
      <c r="F3841">
        <v>1.6795470714569092</v>
      </c>
      <c r="G3841">
        <v>1.7404788732528687</v>
      </c>
      <c r="H3841">
        <v>9.2990035191178322E-3</v>
      </c>
      <c r="I3841">
        <v>85.04692009270812</v>
      </c>
      <c r="J3841">
        <v>1</v>
      </c>
      <c r="K3841" s="6" t="s">
        <v>5313</v>
      </c>
    </row>
    <row r="3842" spans="1:11" x14ac:dyDescent="0.3">
      <c r="A3842" s="5" t="str">
        <f t="shared" ref="A3842:A3905" si="60">IF(AND(category = B3842, subcategory=C3842, reportdate = D3842), E3842, "")</f>
        <v/>
      </c>
      <c r="B3842" t="s">
        <v>71</v>
      </c>
      <c r="C3842" t="s">
        <v>85</v>
      </c>
      <c r="D3842" s="8" t="s">
        <v>601</v>
      </c>
      <c r="E3842">
        <v>1</v>
      </c>
      <c r="F3842">
        <v>1.4108666181564331</v>
      </c>
      <c r="G3842">
        <v>1.4297405481338501</v>
      </c>
      <c r="H3842">
        <v>9.2040654271841049E-3</v>
      </c>
      <c r="I3842">
        <v>77.526263651232853</v>
      </c>
      <c r="K3842" s="6" t="s">
        <v>5314</v>
      </c>
    </row>
    <row r="3843" spans="1:11" x14ac:dyDescent="0.3">
      <c r="A3843" s="5" t="str">
        <f t="shared" si="60"/>
        <v/>
      </c>
      <c r="B3843" t="s">
        <v>71</v>
      </c>
      <c r="C3843" t="s">
        <v>85</v>
      </c>
      <c r="D3843" s="8" t="s">
        <v>602</v>
      </c>
      <c r="E3843">
        <v>1</v>
      </c>
      <c r="F3843">
        <v>1.3219455480575562</v>
      </c>
      <c r="G3843">
        <v>1.3134516477584839</v>
      </c>
      <c r="H3843">
        <v>8.85795708745718E-3</v>
      </c>
      <c r="I3843">
        <v>77.021950517311723</v>
      </c>
      <c r="K3843" s="6" t="s">
        <v>5315</v>
      </c>
    </row>
    <row r="3844" spans="1:11" x14ac:dyDescent="0.3">
      <c r="A3844" s="5" t="str">
        <f t="shared" si="60"/>
        <v/>
      </c>
      <c r="B3844" t="s">
        <v>71</v>
      </c>
      <c r="C3844" t="s">
        <v>85</v>
      </c>
      <c r="D3844" s="8" t="s">
        <v>603</v>
      </c>
      <c r="E3844">
        <v>2</v>
      </c>
      <c r="F3844">
        <v>1.1885125637054443</v>
      </c>
      <c r="G3844">
        <v>1.2024836540222168</v>
      </c>
      <c r="H3844">
        <v>8.3236601203680038E-3</v>
      </c>
      <c r="I3844">
        <v>76.733929466408853</v>
      </c>
      <c r="K3844" s="6" t="s">
        <v>5316</v>
      </c>
    </row>
    <row r="3845" spans="1:11" x14ac:dyDescent="0.3">
      <c r="A3845" s="5" t="str">
        <f t="shared" si="60"/>
        <v/>
      </c>
      <c r="B3845" t="s">
        <v>71</v>
      </c>
      <c r="C3845" t="s">
        <v>85</v>
      </c>
      <c r="D3845" s="8" t="s">
        <v>604</v>
      </c>
      <c r="E3845">
        <v>2</v>
      </c>
      <c r="F3845">
        <v>1.1157582998275757</v>
      </c>
      <c r="G3845">
        <v>1.0920379161834717</v>
      </c>
      <c r="H3845">
        <v>7.9655898734927177E-3</v>
      </c>
      <c r="I3845">
        <v>75.115730890500402</v>
      </c>
      <c r="K3845" s="6" t="s">
        <v>5317</v>
      </c>
    </row>
    <row r="3846" spans="1:11" x14ac:dyDescent="0.3">
      <c r="A3846" s="5" t="str">
        <f t="shared" si="60"/>
        <v/>
      </c>
      <c r="B3846" t="s">
        <v>71</v>
      </c>
      <c r="C3846" t="s">
        <v>85</v>
      </c>
      <c r="D3846" s="8" t="s">
        <v>605</v>
      </c>
      <c r="E3846">
        <v>3</v>
      </c>
      <c r="F3846">
        <v>1.0343230962753296</v>
      </c>
      <c r="G3846">
        <v>1.0453269481658936</v>
      </c>
      <c r="H3846">
        <v>7.4855503626167774E-3</v>
      </c>
      <c r="I3846">
        <v>75.197000238084797</v>
      </c>
      <c r="K3846" s="6" t="s">
        <v>5318</v>
      </c>
    </row>
    <row r="3847" spans="1:11" x14ac:dyDescent="0.3">
      <c r="A3847" s="5" t="str">
        <f t="shared" si="60"/>
        <v/>
      </c>
      <c r="B3847" t="s">
        <v>71</v>
      </c>
      <c r="C3847" t="s">
        <v>85</v>
      </c>
      <c r="D3847" s="8" t="s">
        <v>606</v>
      </c>
      <c r="E3847">
        <v>3</v>
      </c>
      <c r="F3847">
        <v>0.97511929273605347</v>
      </c>
      <c r="G3847">
        <v>0.94862425327301025</v>
      </c>
      <c r="H3847">
        <v>7.1952119469642639E-3</v>
      </c>
      <c r="I3847">
        <v>73.866903739908366</v>
      </c>
      <c r="K3847" s="6" t="s">
        <v>5319</v>
      </c>
    </row>
    <row r="3848" spans="1:11" x14ac:dyDescent="0.3">
      <c r="A3848" s="5" t="str">
        <f t="shared" si="60"/>
        <v/>
      </c>
      <c r="B3848" t="s">
        <v>71</v>
      </c>
      <c r="C3848" t="s">
        <v>85</v>
      </c>
      <c r="D3848" s="8" t="s">
        <v>606</v>
      </c>
      <c r="E3848">
        <v>4</v>
      </c>
      <c r="F3848">
        <v>0.8745611310005188</v>
      </c>
      <c r="G3848">
        <v>0.85209381580352783</v>
      </c>
      <c r="H3848">
        <v>6.3716582953929901E-3</v>
      </c>
      <c r="I3848">
        <v>72.5079514589019</v>
      </c>
      <c r="K3848" s="6" t="s">
        <v>5320</v>
      </c>
    </row>
    <row r="3849" spans="1:11" x14ac:dyDescent="0.3">
      <c r="A3849" s="5" t="str">
        <f t="shared" si="60"/>
        <v/>
      </c>
      <c r="B3849" t="s">
        <v>71</v>
      </c>
      <c r="C3849" t="s">
        <v>85</v>
      </c>
      <c r="D3849" s="8" t="s">
        <v>607</v>
      </c>
      <c r="E3849">
        <v>4</v>
      </c>
      <c r="F3849">
        <v>0.92278110980987549</v>
      </c>
      <c r="G3849">
        <v>0.92883545160293579</v>
      </c>
      <c r="H3849">
        <v>6.717365700751543E-3</v>
      </c>
      <c r="I3849">
        <v>74.015307370348111</v>
      </c>
      <c r="K3849" s="6" t="s">
        <v>5321</v>
      </c>
    </row>
    <row r="3850" spans="1:11" x14ac:dyDescent="0.3">
      <c r="A3850" s="5" t="str">
        <f t="shared" si="60"/>
        <v/>
      </c>
      <c r="B3850" t="s">
        <v>71</v>
      </c>
      <c r="C3850" t="s">
        <v>85</v>
      </c>
      <c r="D3850" s="8" t="s">
        <v>608</v>
      </c>
      <c r="E3850">
        <v>5</v>
      </c>
      <c r="F3850">
        <v>0.80560290813446045</v>
      </c>
      <c r="G3850">
        <v>0.79176199436187744</v>
      </c>
      <c r="H3850">
        <v>5.6925718672573566E-3</v>
      </c>
      <c r="I3850">
        <v>71.690309676104306</v>
      </c>
      <c r="K3850" s="6" t="s">
        <v>5322</v>
      </c>
    </row>
    <row r="3851" spans="1:11" x14ac:dyDescent="0.3">
      <c r="A3851" s="5" t="str">
        <f t="shared" si="60"/>
        <v/>
      </c>
      <c r="B3851" t="s">
        <v>71</v>
      </c>
      <c r="C3851" t="s">
        <v>85</v>
      </c>
      <c r="D3851" s="8" t="s">
        <v>609</v>
      </c>
      <c r="E3851">
        <v>5</v>
      </c>
      <c r="F3851">
        <v>0.8477824330329895</v>
      </c>
      <c r="G3851">
        <v>0.84671229124069214</v>
      </c>
      <c r="H3851">
        <v>5.9916446916759014E-3</v>
      </c>
      <c r="I3851">
        <v>72.88770097919641</v>
      </c>
      <c r="K3851" s="6" t="s">
        <v>5323</v>
      </c>
    </row>
    <row r="3852" spans="1:11" x14ac:dyDescent="0.3">
      <c r="A3852" s="5" t="str">
        <f t="shared" si="60"/>
        <v/>
      </c>
      <c r="B3852" t="s">
        <v>71</v>
      </c>
      <c r="C3852" t="s">
        <v>85</v>
      </c>
      <c r="D3852" s="8" t="s">
        <v>609</v>
      </c>
      <c r="E3852">
        <v>6</v>
      </c>
      <c r="F3852">
        <v>0.80502080917358398</v>
      </c>
      <c r="G3852">
        <v>0.80289930105209351</v>
      </c>
      <c r="H3852">
        <v>5.2724415436387062E-3</v>
      </c>
      <c r="I3852">
        <v>71.545110742566877</v>
      </c>
      <c r="K3852" s="6" t="s">
        <v>5324</v>
      </c>
    </row>
    <row r="3853" spans="1:11" x14ac:dyDescent="0.3">
      <c r="A3853" s="5" t="str">
        <f t="shared" si="60"/>
        <v/>
      </c>
      <c r="B3853" t="s">
        <v>71</v>
      </c>
      <c r="C3853" t="s">
        <v>85</v>
      </c>
      <c r="D3853" s="8" t="s">
        <v>610</v>
      </c>
      <c r="E3853">
        <v>6</v>
      </c>
      <c r="F3853">
        <v>0.76605349779129028</v>
      </c>
      <c r="G3853">
        <v>0.76116818189620972</v>
      </c>
      <c r="H3853">
        <v>5.0144270062446594E-3</v>
      </c>
      <c r="I3853">
        <v>70.82278382424299</v>
      </c>
      <c r="K3853" s="6" t="s">
        <v>5325</v>
      </c>
    </row>
    <row r="3854" spans="1:11" x14ac:dyDescent="0.3">
      <c r="A3854" s="5" t="str">
        <f t="shared" si="60"/>
        <v/>
      </c>
      <c r="B3854" t="s">
        <v>71</v>
      </c>
      <c r="C3854" t="s">
        <v>85</v>
      </c>
      <c r="D3854" s="8" t="s">
        <v>610</v>
      </c>
      <c r="E3854">
        <v>7</v>
      </c>
      <c r="F3854">
        <v>0.74249553680419922</v>
      </c>
      <c r="G3854">
        <v>0.73633676767349243</v>
      </c>
      <c r="H3854">
        <v>4.7861970961093903E-3</v>
      </c>
      <c r="I3854">
        <v>70.339408412646662</v>
      </c>
      <c r="K3854" s="6" t="s">
        <v>5326</v>
      </c>
    </row>
    <row r="3855" spans="1:11" x14ac:dyDescent="0.3">
      <c r="A3855" s="5" t="str">
        <f t="shared" si="60"/>
        <v/>
      </c>
      <c r="B3855" t="s">
        <v>71</v>
      </c>
      <c r="C3855" t="s">
        <v>85</v>
      </c>
      <c r="D3855" s="8" t="s">
        <v>611</v>
      </c>
      <c r="E3855">
        <v>7</v>
      </c>
      <c r="F3855">
        <v>0.77252000570297241</v>
      </c>
      <c r="G3855">
        <v>0.77218055725097656</v>
      </c>
      <c r="H3855">
        <v>4.9778064712882042E-3</v>
      </c>
      <c r="I3855">
        <v>71.079709859395024</v>
      </c>
      <c r="K3855" s="6" t="s">
        <v>5327</v>
      </c>
    </row>
    <row r="3856" spans="1:11" x14ac:dyDescent="0.3">
      <c r="A3856" s="5" t="str">
        <f t="shared" si="60"/>
        <v/>
      </c>
      <c r="B3856" t="s">
        <v>71</v>
      </c>
      <c r="C3856" t="s">
        <v>85</v>
      </c>
      <c r="D3856" s="8" t="s">
        <v>611</v>
      </c>
      <c r="E3856">
        <v>8</v>
      </c>
      <c r="F3856">
        <v>0.74234992265701294</v>
      </c>
      <c r="G3856">
        <v>0.74403274059295654</v>
      </c>
      <c r="H3856">
        <v>5.5818865075707436E-3</v>
      </c>
      <c r="I3856">
        <v>72.005666698341059</v>
      </c>
      <c r="K3856" s="6" t="s">
        <v>5328</v>
      </c>
    </row>
    <row r="3857" spans="1:11" x14ac:dyDescent="0.3">
      <c r="A3857" s="5" t="str">
        <f t="shared" si="60"/>
        <v/>
      </c>
      <c r="B3857" t="s">
        <v>71</v>
      </c>
      <c r="C3857" t="s">
        <v>85</v>
      </c>
      <c r="D3857" s="8" t="s">
        <v>612</v>
      </c>
      <c r="E3857">
        <v>8</v>
      </c>
      <c r="F3857">
        <v>0.70530086755752563</v>
      </c>
      <c r="G3857">
        <v>0.69471943378448486</v>
      </c>
      <c r="H3857">
        <v>5.3910617716610432E-3</v>
      </c>
      <c r="I3857">
        <v>71.08435768818552</v>
      </c>
      <c r="K3857" s="6" t="s">
        <v>5329</v>
      </c>
    </row>
    <row r="3858" spans="1:11" x14ac:dyDescent="0.3">
      <c r="A3858" s="5" t="str">
        <f t="shared" si="60"/>
        <v/>
      </c>
      <c r="B3858" t="s">
        <v>71</v>
      </c>
      <c r="C3858" t="s">
        <v>85</v>
      </c>
      <c r="D3858" s="8" t="s">
        <v>613</v>
      </c>
      <c r="E3858">
        <v>9</v>
      </c>
      <c r="F3858">
        <v>0.70763146877288818</v>
      </c>
      <c r="G3858">
        <v>0.70634859800338745</v>
      </c>
      <c r="H3858">
        <v>6.6942814737558365E-3</v>
      </c>
      <c r="I3858">
        <v>75.778206311749969</v>
      </c>
      <c r="K3858" s="6" t="s">
        <v>5330</v>
      </c>
    </row>
    <row r="3859" spans="1:11" x14ac:dyDescent="0.3">
      <c r="A3859" s="5" t="str">
        <f t="shared" si="60"/>
        <v/>
      </c>
      <c r="B3859" t="s">
        <v>71</v>
      </c>
      <c r="C3859" t="s">
        <v>85</v>
      </c>
      <c r="D3859" s="8" t="s">
        <v>614</v>
      </c>
      <c r="E3859">
        <v>9</v>
      </c>
      <c r="F3859">
        <v>0.64225316047668457</v>
      </c>
      <c r="G3859">
        <v>0.62298786640167236</v>
      </c>
      <c r="H3859">
        <v>6.5146689303219318E-3</v>
      </c>
      <c r="I3859">
        <v>74.249495946367645</v>
      </c>
      <c r="K3859" s="6" t="s">
        <v>5331</v>
      </c>
    </row>
    <row r="3860" spans="1:11" x14ac:dyDescent="0.3">
      <c r="A3860" s="5" t="str">
        <f t="shared" si="60"/>
        <v/>
      </c>
      <c r="B3860" t="s">
        <v>71</v>
      </c>
      <c r="C3860" t="s">
        <v>85</v>
      </c>
      <c r="D3860" s="8" t="s">
        <v>614</v>
      </c>
      <c r="E3860">
        <v>10</v>
      </c>
      <c r="F3860">
        <v>0.57638716697692871</v>
      </c>
      <c r="G3860">
        <v>0.56092208623886108</v>
      </c>
      <c r="H3860">
        <v>7.8243380412459373E-3</v>
      </c>
      <c r="I3860">
        <v>79.326090320740235</v>
      </c>
      <c r="K3860" s="6" t="s">
        <v>5332</v>
      </c>
    </row>
    <row r="3861" spans="1:11" x14ac:dyDescent="0.3">
      <c r="A3861" s="5" t="str">
        <f t="shared" si="60"/>
        <v/>
      </c>
      <c r="B3861" t="s">
        <v>71</v>
      </c>
      <c r="C3861" t="s">
        <v>85</v>
      </c>
      <c r="D3861" s="8" t="s">
        <v>615</v>
      </c>
      <c r="E3861">
        <v>10</v>
      </c>
      <c r="F3861">
        <v>0.70509755611419678</v>
      </c>
      <c r="G3861">
        <v>0.68522840738296509</v>
      </c>
      <c r="H3861">
        <v>8.0222850665450096E-3</v>
      </c>
      <c r="I3861">
        <v>81.540033661137741</v>
      </c>
      <c r="K3861" s="6" t="s">
        <v>5333</v>
      </c>
    </row>
    <row r="3862" spans="1:11" x14ac:dyDescent="0.3">
      <c r="A3862" s="5" t="str">
        <f t="shared" si="60"/>
        <v/>
      </c>
      <c r="B3862" t="s">
        <v>71</v>
      </c>
      <c r="C3862" t="s">
        <v>85</v>
      </c>
      <c r="D3862" s="8" t="s">
        <v>615</v>
      </c>
      <c r="E3862">
        <v>11</v>
      </c>
      <c r="F3862">
        <v>0.7954222559928894</v>
      </c>
      <c r="G3862">
        <v>0.78504437208175659</v>
      </c>
      <c r="H3862">
        <v>9.3712732195854187E-3</v>
      </c>
      <c r="I3862">
        <v>87.10075133918312</v>
      </c>
      <c r="K3862" s="6" t="s">
        <v>5334</v>
      </c>
    </row>
    <row r="3863" spans="1:11" x14ac:dyDescent="0.3">
      <c r="A3863" s="5" t="str">
        <f t="shared" si="60"/>
        <v/>
      </c>
      <c r="B3863" t="s">
        <v>71</v>
      </c>
      <c r="C3863" t="s">
        <v>85</v>
      </c>
      <c r="D3863" s="8" t="s">
        <v>616</v>
      </c>
      <c r="E3863">
        <v>11</v>
      </c>
      <c r="F3863">
        <v>0.61515146493911743</v>
      </c>
      <c r="G3863">
        <v>0.61044591665267944</v>
      </c>
      <c r="H3863">
        <v>9.3874474987387657E-3</v>
      </c>
      <c r="I3863">
        <v>85.044348872228667</v>
      </c>
      <c r="K3863" s="6" t="s">
        <v>5335</v>
      </c>
    </row>
    <row r="3864" spans="1:11" x14ac:dyDescent="0.3">
      <c r="A3864" s="5" t="str">
        <f t="shared" si="60"/>
        <v/>
      </c>
      <c r="B3864" t="s">
        <v>71</v>
      </c>
      <c r="C3864" t="s">
        <v>85</v>
      </c>
      <c r="D3864" s="8" t="s">
        <v>617</v>
      </c>
      <c r="E3864">
        <v>12</v>
      </c>
      <c r="F3864">
        <v>1.0212166309356689</v>
      </c>
      <c r="G3864">
        <v>1.0214347839355469</v>
      </c>
      <c r="H3864">
        <v>1.0798994451761246E-2</v>
      </c>
      <c r="I3864">
        <v>91.786317242880926</v>
      </c>
      <c r="K3864" s="6" t="s">
        <v>5336</v>
      </c>
    </row>
    <row r="3865" spans="1:11" x14ac:dyDescent="0.3">
      <c r="A3865" s="5" t="str">
        <f t="shared" si="60"/>
        <v/>
      </c>
      <c r="B3865" t="s">
        <v>71</v>
      </c>
      <c r="C3865" t="s">
        <v>85</v>
      </c>
      <c r="D3865" s="8" t="s">
        <v>618</v>
      </c>
      <c r="E3865">
        <v>12</v>
      </c>
      <c r="F3865">
        <v>0.81642550230026245</v>
      </c>
      <c r="G3865">
        <v>0.81522870063781738</v>
      </c>
      <c r="H3865">
        <v>1.1066433973610401E-2</v>
      </c>
      <c r="I3865">
        <v>90.07567842337545</v>
      </c>
      <c r="K3865" s="6" t="s">
        <v>5337</v>
      </c>
    </row>
    <row r="3866" spans="1:11" x14ac:dyDescent="0.3">
      <c r="A3866" s="5" t="str">
        <f t="shared" si="60"/>
        <v/>
      </c>
      <c r="B3866" t="s">
        <v>71</v>
      </c>
      <c r="C3866" t="s">
        <v>85</v>
      </c>
      <c r="D3866" s="8" t="s">
        <v>619</v>
      </c>
      <c r="E3866">
        <v>13</v>
      </c>
      <c r="F3866">
        <v>1.3683927059173584</v>
      </c>
      <c r="G3866">
        <v>1.3904019594192505</v>
      </c>
      <c r="H3866">
        <v>1.174489688128233E-2</v>
      </c>
      <c r="I3866">
        <v>95.477675153132594</v>
      </c>
      <c r="K3866" s="6" t="s">
        <v>5338</v>
      </c>
    </row>
    <row r="3867" spans="1:11" x14ac:dyDescent="0.3">
      <c r="A3867" s="5" t="str">
        <f t="shared" si="60"/>
        <v/>
      </c>
      <c r="B3867" t="s">
        <v>71</v>
      </c>
      <c r="C3867" t="s">
        <v>85</v>
      </c>
      <c r="D3867" s="8" t="s">
        <v>620</v>
      </c>
      <c r="E3867">
        <v>13</v>
      </c>
      <c r="F3867">
        <v>1.1591384410858154</v>
      </c>
      <c r="G3867">
        <v>1.1505717039108276</v>
      </c>
      <c r="H3867">
        <v>1.2606042437255383E-2</v>
      </c>
      <c r="I3867">
        <v>94.015160048653726</v>
      </c>
      <c r="K3867" s="6" t="s">
        <v>5339</v>
      </c>
    </row>
    <row r="3868" spans="1:11" x14ac:dyDescent="0.3">
      <c r="A3868" s="5" t="str">
        <f t="shared" si="60"/>
        <v/>
      </c>
      <c r="B3868" t="s">
        <v>71</v>
      </c>
      <c r="C3868" t="s">
        <v>85</v>
      </c>
      <c r="D3868" s="8" t="s">
        <v>620</v>
      </c>
      <c r="E3868">
        <v>14</v>
      </c>
      <c r="F3868">
        <v>1.5655380487442017</v>
      </c>
      <c r="G3868">
        <v>1.5686184167861938</v>
      </c>
      <c r="H3868">
        <v>1.3613372109830379E-2</v>
      </c>
      <c r="I3868">
        <v>97.129296612343722</v>
      </c>
      <c r="K3868" s="6" t="s">
        <v>5340</v>
      </c>
    </row>
    <row r="3869" spans="1:11" x14ac:dyDescent="0.3">
      <c r="A3869" s="5" t="str">
        <f t="shared" si="60"/>
        <v/>
      </c>
      <c r="B3869" t="s">
        <v>71</v>
      </c>
      <c r="C3869" t="s">
        <v>85</v>
      </c>
      <c r="D3869" s="8" t="s">
        <v>621</v>
      </c>
      <c r="E3869">
        <v>14</v>
      </c>
      <c r="F3869">
        <v>1.7896541357040405</v>
      </c>
      <c r="G3869">
        <v>1.8170784711837769</v>
      </c>
      <c r="H3869">
        <v>1.1414830572903156E-2</v>
      </c>
      <c r="I3869">
        <v>98.520267864076047</v>
      </c>
      <c r="K3869" s="6" t="s">
        <v>5341</v>
      </c>
    </row>
    <row r="3870" spans="1:11" x14ac:dyDescent="0.3">
      <c r="A3870" s="5" t="str">
        <f t="shared" si="60"/>
        <v/>
      </c>
      <c r="B3870" t="s">
        <v>71</v>
      </c>
      <c r="C3870" t="s">
        <v>85</v>
      </c>
      <c r="D3870" s="8" t="s">
        <v>622</v>
      </c>
      <c r="E3870">
        <v>15</v>
      </c>
      <c r="F3870">
        <v>1.9660648107528687</v>
      </c>
      <c r="G3870">
        <v>1.9665641784667969</v>
      </c>
      <c r="H3870">
        <v>1.3679951429367065E-2</v>
      </c>
      <c r="I3870">
        <v>99.091513267554518</v>
      </c>
      <c r="K3870" s="6" t="s">
        <v>5342</v>
      </c>
    </row>
    <row r="3871" spans="1:11" x14ac:dyDescent="0.3">
      <c r="A3871" s="5" t="str">
        <f t="shared" si="60"/>
        <v/>
      </c>
      <c r="B3871" t="s">
        <v>71</v>
      </c>
      <c r="C3871" t="s">
        <v>85</v>
      </c>
      <c r="D3871" s="8" t="s">
        <v>623</v>
      </c>
      <c r="E3871">
        <v>15</v>
      </c>
      <c r="F3871">
        <v>2.2216935157775879</v>
      </c>
      <c r="G3871">
        <v>2.2136821746826172</v>
      </c>
      <c r="H3871">
        <v>6.3832760788500309E-3</v>
      </c>
      <c r="I3871">
        <v>100.46055279786482</v>
      </c>
      <c r="K3871" s="6" t="s">
        <v>5343</v>
      </c>
    </row>
    <row r="3872" spans="1:11" x14ac:dyDescent="0.3">
      <c r="A3872" s="5" t="str">
        <f t="shared" si="60"/>
        <v/>
      </c>
      <c r="B3872" t="s">
        <v>71</v>
      </c>
      <c r="C3872" t="s">
        <v>85</v>
      </c>
      <c r="D3872" s="8" t="s">
        <v>624</v>
      </c>
      <c r="E3872">
        <v>16</v>
      </c>
      <c r="F3872">
        <v>2.3650586605072021</v>
      </c>
      <c r="G3872">
        <v>2.3832142353057861</v>
      </c>
      <c r="H3872">
        <v>1.2434124946594238E-2</v>
      </c>
      <c r="I3872">
        <v>100.45194404472016</v>
      </c>
      <c r="K3872" s="6" t="s">
        <v>5344</v>
      </c>
    </row>
    <row r="3873" spans="1:11" x14ac:dyDescent="0.3">
      <c r="A3873" s="5" t="str">
        <f t="shared" si="60"/>
        <v/>
      </c>
      <c r="B3873" t="s">
        <v>71</v>
      </c>
      <c r="C3873" t="s">
        <v>85</v>
      </c>
      <c r="D3873" s="8" t="s">
        <v>625</v>
      </c>
      <c r="E3873">
        <v>16</v>
      </c>
      <c r="F3873">
        <v>2.633692741394043</v>
      </c>
      <c r="G3873">
        <v>2.6417040824890137</v>
      </c>
      <c r="H3873">
        <v>6.3832760788500309E-3</v>
      </c>
      <c r="I3873">
        <v>101.92945437256424</v>
      </c>
      <c r="K3873" s="6" t="s">
        <v>5345</v>
      </c>
    </row>
    <row r="3874" spans="1:11" x14ac:dyDescent="0.3">
      <c r="A3874" s="5" t="str">
        <f t="shared" si="60"/>
        <v/>
      </c>
      <c r="B3874" t="s">
        <v>71</v>
      </c>
      <c r="C3874" t="s">
        <v>85</v>
      </c>
      <c r="D3874" s="8" t="s">
        <v>625</v>
      </c>
      <c r="E3874">
        <v>17</v>
      </c>
      <c r="F3874">
        <v>2.9756698608398438</v>
      </c>
      <c r="G3874">
        <v>3.0356388092041016</v>
      </c>
      <c r="H3874">
        <v>1.1920031160116196E-2</v>
      </c>
      <c r="I3874">
        <v>102.71957316474501</v>
      </c>
      <c r="K3874" s="6" t="s">
        <v>5346</v>
      </c>
    </row>
    <row r="3875" spans="1:11" x14ac:dyDescent="0.3">
      <c r="A3875" s="5" t="str">
        <f t="shared" si="60"/>
        <v/>
      </c>
      <c r="B3875" t="s">
        <v>71</v>
      </c>
      <c r="C3875" t="s">
        <v>85</v>
      </c>
      <c r="D3875" s="8" t="s">
        <v>626</v>
      </c>
      <c r="E3875">
        <v>17</v>
      </c>
      <c r="F3875">
        <v>2.6977195739746094</v>
      </c>
      <c r="G3875">
        <v>2.7028892040252686</v>
      </c>
      <c r="H3875">
        <v>6.6847484558820724E-3</v>
      </c>
      <c r="I3875">
        <v>100.33160779363995</v>
      </c>
      <c r="K3875" s="6" t="s">
        <v>5347</v>
      </c>
    </row>
    <row r="3876" spans="1:11" x14ac:dyDescent="0.3">
      <c r="A3876" s="5" t="str">
        <f t="shared" si="60"/>
        <v/>
      </c>
      <c r="B3876" t="s">
        <v>71</v>
      </c>
      <c r="C3876" t="s">
        <v>85</v>
      </c>
      <c r="D3876" s="8" t="s">
        <v>627</v>
      </c>
      <c r="E3876">
        <v>18</v>
      </c>
      <c r="F3876">
        <v>3.2263121604919434</v>
      </c>
      <c r="G3876">
        <v>2.1669802665710449</v>
      </c>
      <c r="H3876">
        <v>1.374509371817112E-2</v>
      </c>
      <c r="I3876">
        <v>101.96066656714521</v>
      </c>
      <c r="J3876">
        <v>1</v>
      </c>
      <c r="K3876" s="6" t="s">
        <v>5348</v>
      </c>
    </row>
    <row r="3877" spans="1:11" x14ac:dyDescent="0.3">
      <c r="A3877" s="5" t="str">
        <f t="shared" si="60"/>
        <v/>
      </c>
      <c r="B3877" t="s">
        <v>71</v>
      </c>
      <c r="C3877" t="s">
        <v>85</v>
      </c>
      <c r="D3877" s="8" t="s">
        <v>628</v>
      </c>
      <c r="E3877">
        <v>18</v>
      </c>
      <c r="F3877">
        <v>2.9781408309936523</v>
      </c>
      <c r="G3877">
        <v>2.9729712009429932</v>
      </c>
      <c r="H3877">
        <v>6.6847484558820724E-3</v>
      </c>
      <c r="I3877">
        <v>99.44872124247226</v>
      </c>
      <c r="K3877" s="6" t="s">
        <v>5349</v>
      </c>
    </row>
    <row r="3878" spans="1:11" x14ac:dyDescent="0.3">
      <c r="A3878" s="5" t="str">
        <f t="shared" si="60"/>
        <v/>
      </c>
      <c r="B3878" t="s">
        <v>71</v>
      </c>
      <c r="C3878" t="s">
        <v>85</v>
      </c>
      <c r="D3878" s="8" t="s">
        <v>629</v>
      </c>
      <c r="E3878">
        <v>19</v>
      </c>
      <c r="F3878">
        <v>3.29703688621521</v>
      </c>
      <c r="G3878">
        <v>2.8068339824676514</v>
      </c>
      <c r="H3878">
        <v>1.3620994053781033E-2</v>
      </c>
      <c r="I3878">
        <v>99.836861262444842</v>
      </c>
      <c r="J3878">
        <v>1</v>
      </c>
      <c r="K3878" s="6" t="s">
        <v>5350</v>
      </c>
    </row>
    <row r="3879" spans="1:11" x14ac:dyDescent="0.3">
      <c r="A3879" s="5" t="str">
        <f t="shared" si="60"/>
        <v/>
      </c>
      <c r="B3879" t="s">
        <v>71</v>
      </c>
      <c r="C3879" t="s">
        <v>85</v>
      </c>
      <c r="D3879" s="8" t="s">
        <v>630</v>
      </c>
      <c r="E3879">
        <v>19</v>
      </c>
      <c r="F3879">
        <v>3.0748059749603271</v>
      </c>
      <c r="G3879">
        <v>3.1456773281097412</v>
      </c>
      <c r="H3879">
        <v>1.2194748967885971E-2</v>
      </c>
      <c r="I3879">
        <v>97.902488596894344</v>
      </c>
      <c r="K3879" s="6" t="s">
        <v>5351</v>
      </c>
    </row>
    <row r="3880" spans="1:11" x14ac:dyDescent="0.3">
      <c r="A3880" s="5" t="str">
        <f t="shared" si="60"/>
        <v/>
      </c>
      <c r="B3880" t="s">
        <v>71</v>
      </c>
      <c r="C3880" t="s">
        <v>85</v>
      </c>
      <c r="D3880" s="8" t="s">
        <v>630</v>
      </c>
      <c r="E3880">
        <v>20</v>
      </c>
      <c r="F3880">
        <v>2.9125792980194092</v>
      </c>
      <c r="G3880">
        <v>1.9619244337081909</v>
      </c>
      <c r="H3880">
        <v>1.3233683072030544E-2</v>
      </c>
      <c r="I3880">
        <v>94.88530744689352</v>
      </c>
      <c r="J3880">
        <v>1</v>
      </c>
      <c r="K3880" s="6" t="s">
        <v>5352</v>
      </c>
    </row>
    <row r="3881" spans="1:11" x14ac:dyDescent="0.3">
      <c r="A3881" s="5" t="str">
        <f t="shared" si="60"/>
        <v/>
      </c>
      <c r="B3881" t="s">
        <v>71</v>
      </c>
      <c r="C3881" t="s">
        <v>85</v>
      </c>
      <c r="D3881" s="8" t="s">
        <v>631</v>
      </c>
      <c r="E3881">
        <v>20</v>
      </c>
      <c r="F3881">
        <v>3.0941839218139648</v>
      </c>
      <c r="G3881">
        <v>2.7746541500091553</v>
      </c>
      <c r="H3881">
        <v>1.319846510887146E-2</v>
      </c>
      <c r="I3881">
        <v>97.084032545743227</v>
      </c>
      <c r="J3881">
        <v>1</v>
      </c>
      <c r="K3881" s="6" t="s">
        <v>5353</v>
      </c>
    </row>
    <row r="3882" spans="1:11" x14ac:dyDescent="0.3">
      <c r="A3882" s="5" t="str">
        <f t="shared" si="60"/>
        <v/>
      </c>
      <c r="B3882" t="s">
        <v>71</v>
      </c>
      <c r="C3882" t="s">
        <v>85</v>
      </c>
      <c r="D3882" s="8" t="s">
        <v>631</v>
      </c>
      <c r="E3882">
        <v>21</v>
      </c>
      <c r="F3882">
        <v>2.9429488182067871</v>
      </c>
      <c r="G3882">
        <v>2.7153112888336182</v>
      </c>
      <c r="H3882">
        <v>1.2620667926967144E-2</v>
      </c>
      <c r="I3882">
        <v>93.1475860951725</v>
      </c>
      <c r="J3882">
        <v>1</v>
      </c>
      <c r="K3882" s="6" t="s">
        <v>5354</v>
      </c>
    </row>
    <row r="3883" spans="1:11" x14ac:dyDescent="0.3">
      <c r="A3883" s="5" t="str">
        <f t="shared" si="60"/>
        <v/>
      </c>
      <c r="B3883" t="s">
        <v>71</v>
      </c>
      <c r="C3883" t="s">
        <v>85</v>
      </c>
      <c r="D3883" s="8" t="s">
        <v>632</v>
      </c>
      <c r="E3883">
        <v>21</v>
      </c>
      <c r="F3883">
        <v>2.7014245986938477</v>
      </c>
      <c r="G3883">
        <v>3.11991286277771</v>
      </c>
      <c r="H3883">
        <v>1.2829876504838467E-2</v>
      </c>
      <c r="I3883">
        <v>90.645983686770862</v>
      </c>
      <c r="K3883" s="6" t="s">
        <v>5355</v>
      </c>
    </row>
    <row r="3884" spans="1:11" x14ac:dyDescent="0.3">
      <c r="A3884" s="5" t="str">
        <f t="shared" si="60"/>
        <v/>
      </c>
      <c r="B3884" t="s">
        <v>71</v>
      </c>
      <c r="C3884" t="s">
        <v>85</v>
      </c>
      <c r="D3884" s="8" t="s">
        <v>632</v>
      </c>
      <c r="E3884">
        <v>22</v>
      </c>
      <c r="F3884">
        <v>2.4638063907623291</v>
      </c>
      <c r="G3884">
        <v>2.5785048007965088</v>
      </c>
      <c r="H3884">
        <v>1.202570553869009E-2</v>
      </c>
      <c r="I3884">
        <v>86.50767541404889</v>
      </c>
      <c r="K3884" s="6" t="s">
        <v>5356</v>
      </c>
    </row>
    <row r="3885" spans="1:11" x14ac:dyDescent="0.3">
      <c r="A3885" s="5" t="str">
        <f t="shared" si="60"/>
        <v/>
      </c>
      <c r="B3885" t="s">
        <v>71</v>
      </c>
      <c r="C3885" t="s">
        <v>85</v>
      </c>
      <c r="D3885" s="8" t="s">
        <v>633</v>
      </c>
      <c r="E3885">
        <v>22</v>
      </c>
      <c r="F3885">
        <v>2.6961445808410645</v>
      </c>
      <c r="G3885">
        <v>3.2290148735046387</v>
      </c>
      <c r="H3885">
        <v>1.2241206131875515E-2</v>
      </c>
      <c r="I3885">
        <v>88.809454055013887</v>
      </c>
      <c r="K3885" s="6" t="s">
        <v>5357</v>
      </c>
    </row>
    <row r="3886" spans="1:11" x14ac:dyDescent="0.3">
      <c r="A3886" s="5" t="str">
        <f t="shared" si="60"/>
        <v/>
      </c>
      <c r="B3886" t="s">
        <v>71</v>
      </c>
      <c r="C3886" t="s">
        <v>85</v>
      </c>
      <c r="D3886" s="8" t="s">
        <v>634</v>
      </c>
      <c r="E3886">
        <v>23</v>
      </c>
      <c r="F3886">
        <v>2.144047737121582</v>
      </c>
      <c r="G3886">
        <v>2.1936855316162109</v>
      </c>
      <c r="H3886">
        <v>1.1402543634176254E-2</v>
      </c>
      <c r="I3886">
        <v>83.988231833807205</v>
      </c>
      <c r="K3886" s="6" t="s">
        <v>5358</v>
      </c>
    </row>
    <row r="3887" spans="1:11" x14ac:dyDescent="0.3">
      <c r="A3887" s="5" t="str">
        <f t="shared" si="60"/>
        <v/>
      </c>
      <c r="B3887" t="s">
        <v>71</v>
      </c>
      <c r="C3887" t="s">
        <v>85</v>
      </c>
      <c r="D3887" s="8" t="s">
        <v>635</v>
      </c>
      <c r="E3887">
        <v>23</v>
      </c>
      <c r="F3887">
        <v>2.3823590278625488</v>
      </c>
      <c r="G3887">
        <v>2.6534626483917236</v>
      </c>
      <c r="H3887">
        <v>1.1405812576413155E-2</v>
      </c>
      <c r="I3887">
        <v>85.80961903635324</v>
      </c>
      <c r="K3887" s="6" t="s">
        <v>5359</v>
      </c>
    </row>
    <row r="3888" spans="1:11" x14ac:dyDescent="0.3">
      <c r="A3888" s="5" t="str">
        <f t="shared" si="60"/>
        <v/>
      </c>
      <c r="B3888" t="s">
        <v>71</v>
      </c>
      <c r="C3888" t="s">
        <v>85</v>
      </c>
      <c r="D3888" s="8" t="s">
        <v>636</v>
      </c>
      <c r="E3888">
        <v>24</v>
      </c>
      <c r="F3888">
        <v>1.7874239683151245</v>
      </c>
      <c r="G3888">
        <v>1.8109767436981201</v>
      </c>
      <c r="H3888">
        <v>1.0579124093055725E-2</v>
      </c>
      <c r="I3888">
        <v>81.891450244316658</v>
      </c>
      <c r="K3888" s="6" t="s">
        <v>5360</v>
      </c>
    </row>
    <row r="3889" spans="1:11" x14ac:dyDescent="0.3">
      <c r="A3889" s="5" t="str">
        <f t="shared" si="60"/>
        <v/>
      </c>
      <c r="B3889" t="s">
        <v>71</v>
      </c>
      <c r="C3889" t="s">
        <v>85</v>
      </c>
      <c r="D3889" s="8" t="s">
        <v>637</v>
      </c>
      <c r="E3889">
        <v>24</v>
      </c>
      <c r="F3889">
        <v>2.0422334671020508</v>
      </c>
      <c r="G3889">
        <v>2.2144818305969238</v>
      </c>
      <c r="H3889">
        <v>1.0634241625666618E-2</v>
      </c>
      <c r="I3889">
        <v>84.069020448017724</v>
      </c>
      <c r="K3889" s="6" t="s">
        <v>5361</v>
      </c>
    </row>
    <row r="3890" spans="1:11" x14ac:dyDescent="0.3">
      <c r="A3890" s="5" t="str">
        <f t="shared" si="60"/>
        <v/>
      </c>
      <c r="B3890" t="s">
        <v>71</v>
      </c>
      <c r="C3890" t="s">
        <v>85</v>
      </c>
      <c r="D3890" s="8" t="s">
        <v>638</v>
      </c>
      <c r="E3890">
        <v>1</v>
      </c>
      <c r="F3890">
        <v>1.2834395170211792</v>
      </c>
      <c r="G3890">
        <v>1.2645801305770874</v>
      </c>
      <c r="H3890">
        <v>8.5797663778066635E-3</v>
      </c>
      <c r="I3890">
        <v>76.809037219443269</v>
      </c>
      <c r="J3890">
        <v>1</v>
      </c>
      <c r="K3890" s="6" t="s">
        <v>5362</v>
      </c>
    </row>
    <row r="3891" spans="1:11" x14ac:dyDescent="0.3">
      <c r="A3891" s="5" t="str">
        <f t="shared" si="60"/>
        <v/>
      </c>
      <c r="B3891" t="s">
        <v>71</v>
      </c>
      <c r="C3891" t="s">
        <v>85</v>
      </c>
      <c r="D3891" s="8" t="s">
        <v>638</v>
      </c>
      <c r="E3891">
        <v>2</v>
      </c>
      <c r="F3891">
        <v>1.0598400831222534</v>
      </c>
      <c r="G3891">
        <v>1.0351365804672241</v>
      </c>
      <c r="H3891">
        <v>7.6512736268341541E-3</v>
      </c>
      <c r="I3891">
        <v>74.346773615638682</v>
      </c>
      <c r="J3891">
        <v>1</v>
      </c>
      <c r="K3891" s="6" t="s">
        <v>5363</v>
      </c>
    </row>
    <row r="3892" spans="1:11" x14ac:dyDescent="0.3">
      <c r="A3892" s="5" t="str">
        <f t="shared" si="60"/>
        <v/>
      </c>
      <c r="B3892" t="s">
        <v>71</v>
      </c>
      <c r="C3892" t="s">
        <v>85</v>
      </c>
      <c r="D3892" s="8" t="s">
        <v>638</v>
      </c>
      <c r="E3892">
        <v>3</v>
      </c>
      <c r="F3892">
        <v>0.92369335889816284</v>
      </c>
      <c r="G3892">
        <v>0.88266348838806152</v>
      </c>
      <c r="H3892">
        <v>6.8892203271389008E-3</v>
      </c>
      <c r="I3892">
        <v>72.760074260735479</v>
      </c>
      <c r="J3892">
        <v>1</v>
      </c>
      <c r="K3892" s="6" t="s">
        <v>5364</v>
      </c>
    </row>
    <row r="3893" spans="1:11" x14ac:dyDescent="0.3">
      <c r="A3893" s="5" t="str">
        <f t="shared" si="60"/>
        <v/>
      </c>
      <c r="B3893" t="s">
        <v>71</v>
      </c>
      <c r="C3893" t="s">
        <v>85</v>
      </c>
      <c r="D3893" s="8" t="s">
        <v>638</v>
      </c>
      <c r="E3893">
        <v>4</v>
      </c>
      <c r="F3893">
        <v>0.8171621561050415</v>
      </c>
      <c r="G3893">
        <v>0.77735942602157593</v>
      </c>
      <c r="H3893">
        <v>6.0448264703154564E-3</v>
      </c>
      <c r="I3893">
        <v>70.805488039506074</v>
      </c>
      <c r="J3893">
        <v>1</v>
      </c>
      <c r="K3893" s="6" t="s">
        <v>5365</v>
      </c>
    </row>
    <row r="3894" spans="1:11" x14ac:dyDescent="0.3">
      <c r="A3894" s="5" t="str">
        <f t="shared" si="60"/>
        <v/>
      </c>
      <c r="B3894" t="s">
        <v>71</v>
      </c>
      <c r="C3894" t="s">
        <v>85</v>
      </c>
      <c r="D3894" s="8" t="s">
        <v>638</v>
      </c>
      <c r="E3894">
        <v>5</v>
      </c>
      <c r="F3894">
        <v>0.74743837118148804</v>
      </c>
      <c r="G3894">
        <v>0.72073566913604736</v>
      </c>
      <c r="H3894">
        <v>5.3977323696017265E-3</v>
      </c>
      <c r="I3894">
        <v>69.526538806493576</v>
      </c>
      <c r="J3894">
        <v>1</v>
      </c>
      <c r="K3894" s="6" t="s">
        <v>5366</v>
      </c>
    </row>
    <row r="3895" spans="1:11" x14ac:dyDescent="0.3">
      <c r="A3895" s="5" t="str">
        <f t="shared" si="60"/>
        <v/>
      </c>
      <c r="B3895" t="s">
        <v>71</v>
      </c>
      <c r="C3895" t="s">
        <v>85</v>
      </c>
      <c r="D3895" s="8" t="s">
        <v>638</v>
      </c>
      <c r="E3895">
        <v>6</v>
      </c>
      <c r="F3895">
        <v>0.70804178714752197</v>
      </c>
      <c r="G3895">
        <v>0.68884897232055664</v>
      </c>
      <c r="H3895">
        <v>4.759365227073431E-3</v>
      </c>
      <c r="I3895">
        <v>68.18366759732146</v>
      </c>
      <c r="J3895">
        <v>1</v>
      </c>
      <c r="K3895" s="6" t="s">
        <v>5367</v>
      </c>
    </row>
    <row r="3896" spans="1:11" x14ac:dyDescent="0.3">
      <c r="A3896" s="5" t="str">
        <f t="shared" si="60"/>
        <v/>
      </c>
      <c r="B3896" t="s">
        <v>71</v>
      </c>
      <c r="C3896" t="s">
        <v>85</v>
      </c>
      <c r="D3896" s="8" t="s">
        <v>638</v>
      </c>
      <c r="E3896">
        <v>7</v>
      </c>
      <c r="F3896">
        <v>0.65771967172622681</v>
      </c>
      <c r="G3896">
        <v>0.63812941312789917</v>
      </c>
      <c r="H3896">
        <v>4.6285712160170078E-3</v>
      </c>
      <c r="I3896">
        <v>67.440477712508425</v>
      </c>
      <c r="J3896">
        <v>1</v>
      </c>
      <c r="K3896" s="6" t="s">
        <v>5368</v>
      </c>
    </row>
    <row r="3897" spans="1:11" x14ac:dyDescent="0.3">
      <c r="A3897" s="5" t="str">
        <f t="shared" si="60"/>
        <v/>
      </c>
      <c r="B3897" t="s">
        <v>71</v>
      </c>
      <c r="C3897" t="s">
        <v>85</v>
      </c>
      <c r="D3897" s="8" t="s">
        <v>638</v>
      </c>
      <c r="E3897">
        <v>8</v>
      </c>
      <c r="F3897">
        <v>0.58507591485977173</v>
      </c>
      <c r="G3897">
        <v>0.56311923265457153</v>
      </c>
      <c r="H3897">
        <v>5.3971116431057453E-3</v>
      </c>
      <c r="I3897">
        <v>68.861338469639961</v>
      </c>
      <c r="J3897">
        <v>1</v>
      </c>
      <c r="K3897" s="6" t="s">
        <v>5369</v>
      </c>
    </row>
    <row r="3898" spans="1:11" x14ac:dyDescent="0.3">
      <c r="A3898" s="5" t="str">
        <f t="shared" si="60"/>
        <v/>
      </c>
      <c r="B3898" t="s">
        <v>71</v>
      </c>
      <c r="C3898" t="s">
        <v>85</v>
      </c>
      <c r="D3898" s="8" t="s">
        <v>638</v>
      </c>
      <c r="E3898">
        <v>9</v>
      </c>
      <c r="F3898">
        <v>0.49203315377235413</v>
      </c>
      <c r="G3898">
        <v>0.46166712045669556</v>
      </c>
      <c r="H3898">
        <v>6.5443851053714752E-3</v>
      </c>
      <c r="I3898">
        <v>73.846904309322937</v>
      </c>
      <c r="J3898">
        <v>1</v>
      </c>
      <c r="K3898" s="6" t="s">
        <v>5370</v>
      </c>
    </row>
    <row r="3899" spans="1:11" x14ac:dyDescent="0.3">
      <c r="A3899" s="5" t="str">
        <f t="shared" si="60"/>
        <v/>
      </c>
      <c r="B3899" t="s">
        <v>71</v>
      </c>
      <c r="C3899" t="s">
        <v>85</v>
      </c>
      <c r="D3899" s="8" t="s">
        <v>638</v>
      </c>
      <c r="E3899">
        <v>10</v>
      </c>
      <c r="F3899">
        <v>0.4101337194442749</v>
      </c>
      <c r="G3899">
        <v>0.40796202421188354</v>
      </c>
      <c r="H3899">
        <v>7.8365234658122063E-3</v>
      </c>
      <c r="I3899">
        <v>80.409364275032146</v>
      </c>
      <c r="J3899">
        <v>1</v>
      </c>
      <c r="K3899" s="6" t="s">
        <v>5371</v>
      </c>
    </row>
    <row r="3900" spans="1:11" x14ac:dyDescent="0.3">
      <c r="A3900" s="5" t="str">
        <f t="shared" si="60"/>
        <v/>
      </c>
      <c r="B3900" t="s">
        <v>71</v>
      </c>
      <c r="C3900" t="s">
        <v>85</v>
      </c>
      <c r="D3900" s="8" t="s">
        <v>638</v>
      </c>
      <c r="E3900">
        <v>11</v>
      </c>
      <c r="F3900">
        <v>0.42473894357681274</v>
      </c>
      <c r="G3900">
        <v>0.45051261782646179</v>
      </c>
      <c r="H3900">
        <v>9.313482791185379E-3</v>
      </c>
      <c r="I3900">
        <v>85.958189730460134</v>
      </c>
      <c r="J3900">
        <v>1</v>
      </c>
      <c r="K3900" s="6" t="s">
        <v>5372</v>
      </c>
    </row>
    <row r="3901" spans="1:11" x14ac:dyDescent="0.3">
      <c r="A3901" s="5" t="str">
        <f t="shared" si="60"/>
        <v/>
      </c>
      <c r="B3901" t="s">
        <v>71</v>
      </c>
      <c r="C3901" t="s">
        <v>85</v>
      </c>
      <c r="D3901" s="8" t="s">
        <v>638</v>
      </c>
      <c r="E3901">
        <v>12</v>
      </c>
      <c r="F3901">
        <v>0.59960860013961792</v>
      </c>
      <c r="G3901">
        <v>0.61912685632705688</v>
      </c>
      <c r="H3901">
        <v>1.093487162142992E-2</v>
      </c>
      <c r="I3901">
        <v>90.450237263525693</v>
      </c>
      <c r="J3901">
        <v>1</v>
      </c>
      <c r="K3901" s="6" t="s">
        <v>5373</v>
      </c>
    </row>
    <row r="3902" spans="1:11" x14ac:dyDescent="0.3">
      <c r="A3902" s="5" t="str">
        <f t="shared" si="60"/>
        <v/>
      </c>
      <c r="B3902" t="s">
        <v>71</v>
      </c>
      <c r="C3902" t="s">
        <v>85</v>
      </c>
      <c r="D3902" s="8" t="s">
        <v>638</v>
      </c>
      <c r="E3902">
        <v>13</v>
      </c>
      <c r="F3902">
        <v>0.92223310470581055</v>
      </c>
      <c r="G3902">
        <v>0.92451852560043335</v>
      </c>
      <c r="H3902">
        <v>1.2412981130182743E-2</v>
      </c>
      <c r="I3902">
        <v>93.623898320616334</v>
      </c>
      <c r="J3902">
        <v>1</v>
      </c>
      <c r="K3902" s="6" t="s">
        <v>5374</v>
      </c>
    </row>
    <row r="3903" spans="1:11" x14ac:dyDescent="0.3">
      <c r="A3903" s="5" t="str">
        <f t="shared" si="60"/>
        <v/>
      </c>
      <c r="B3903" t="s">
        <v>71</v>
      </c>
      <c r="C3903" t="s">
        <v>85</v>
      </c>
      <c r="D3903" s="8" t="s">
        <v>638</v>
      </c>
      <c r="E3903">
        <v>14</v>
      </c>
      <c r="F3903">
        <v>1.2978438138961792</v>
      </c>
      <c r="G3903">
        <v>1.2977967262268066</v>
      </c>
      <c r="H3903">
        <v>1.3393715023994446E-2</v>
      </c>
      <c r="I3903">
        <v>95.642993508393559</v>
      </c>
      <c r="J3903">
        <v>1</v>
      </c>
      <c r="K3903" s="6" t="s">
        <v>5375</v>
      </c>
    </row>
    <row r="3904" spans="1:11" x14ac:dyDescent="0.3">
      <c r="A3904" s="5" t="str">
        <f t="shared" si="60"/>
        <v/>
      </c>
      <c r="B3904" t="s">
        <v>71</v>
      </c>
      <c r="C3904" t="s">
        <v>85</v>
      </c>
      <c r="D3904" s="8" t="s">
        <v>638</v>
      </c>
      <c r="E3904">
        <v>15</v>
      </c>
      <c r="F3904">
        <v>1.7009909152984619</v>
      </c>
      <c r="G3904">
        <v>1.6452991962432861</v>
      </c>
      <c r="H3904">
        <v>1.3579733669757843E-2</v>
      </c>
      <c r="I3904">
        <v>97.155433282817825</v>
      </c>
      <c r="J3904">
        <v>1</v>
      </c>
      <c r="K3904" s="6" t="s">
        <v>5376</v>
      </c>
    </row>
    <row r="3905" spans="1:11" x14ac:dyDescent="0.3">
      <c r="A3905" s="5" t="str">
        <f t="shared" si="60"/>
        <v/>
      </c>
      <c r="B3905" t="s">
        <v>71</v>
      </c>
      <c r="C3905" t="s">
        <v>85</v>
      </c>
      <c r="D3905" s="8" t="s">
        <v>638</v>
      </c>
      <c r="E3905">
        <v>16</v>
      </c>
      <c r="F3905">
        <v>2.0685980319976807</v>
      </c>
      <c r="G3905">
        <v>2.0528194904327393</v>
      </c>
      <c r="H3905">
        <v>1.2240811251103878E-2</v>
      </c>
      <c r="I3905">
        <v>97.832220516734139</v>
      </c>
      <c r="J3905">
        <v>1</v>
      </c>
      <c r="K3905" s="6" t="s">
        <v>5377</v>
      </c>
    </row>
    <row r="3906" spans="1:11" x14ac:dyDescent="0.3">
      <c r="A3906" s="5" t="str">
        <f t="shared" ref="A3906:A3969" si="61">IF(AND(category = B3906, subcategory=C3906, reportdate = D3906), E3906, "")</f>
        <v/>
      </c>
      <c r="B3906" t="s">
        <v>71</v>
      </c>
      <c r="C3906" t="s">
        <v>85</v>
      </c>
      <c r="D3906" s="8" t="s">
        <v>638</v>
      </c>
      <c r="E3906">
        <v>17</v>
      </c>
      <c r="F3906">
        <v>2.4302852153778076</v>
      </c>
      <c r="G3906">
        <v>2.4366636276245117</v>
      </c>
      <c r="H3906">
        <v>6.5621840767562389E-3</v>
      </c>
      <c r="I3906">
        <v>97.819258140589895</v>
      </c>
      <c r="J3906">
        <v>1</v>
      </c>
      <c r="K3906" s="6" t="s">
        <v>5378</v>
      </c>
    </row>
    <row r="3907" spans="1:11" x14ac:dyDescent="0.3">
      <c r="A3907" s="5" t="str">
        <f t="shared" si="61"/>
        <v/>
      </c>
      <c r="B3907" t="s">
        <v>71</v>
      </c>
      <c r="C3907" t="s">
        <v>85</v>
      </c>
      <c r="D3907" s="8" t="s">
        <v>638</v>
      </c>
      <c r="E3907">
        <v>18</v>
      </c>
      <c r="F3907">
        <v>2.7510120868682861</v>
      </c>
      <c r="G3907">
        <v>2.744633674621582</v>
      </c>
      <c r="H3907">
        <v>6.5621840767562389E-3</v>
      </c>
      <c r="I3907">
        <v>97.554724228774617</v>
      </c>
      <c r="J3907">
        <v>1</v>
      </c>
      <c r="K3907" s="6" t="s">
        <v>5379</v>
      </c>
    </row>
    <row r="3908" spans="1:11" x14ac:dyDescent="0.3">
      <c r="A3908" s="5" t="str">
        <f t="shared" si="61"/>
        <v/>
      </c>
      <c r="B3908" t="s">
        <v>71</v>
      </c>
      <c r="C3908" t="s">
        <v>85</v>
      </c>
      <c r="D3908" s="8" t="s">
        <v>638</v>
      </c>
      <c r="E3908">
        <v>19</v>
      </c>
      <c r="F3908">
        <v>2.8778560161590576</v>
      </c>
      <c r="G3908">
        <v>2.9424710273742676</v>
      </c>
      <c r="H3908">
        <v>1.207883283495903E-2</v>
      </c>
      <c r="I3908">
        <v>95.748040340993143</v>
      </c>
      <c r="J3908">
        <v>1</v>
      </c>
      <c r="K3908" s="6" t="s">
        <v>5380</v>
      </c>
    </row>
    <row r="3909" spans="1:11" x14ac:dyDescent="0.3">
      <c r="A3909" s="5" t="str">
        <f t="shared" si="61"/>
        <v/>
      </c>
      <c r="B3909" t="s">
        <v>71</v>
      </c>
      <c r="C3909" t="s">
        <v>85</v>
      </c>
      <c r="D3909" s="8" t="s">
        <v>638</v>
      </c>
      <c r="E3909">
        <v>20</v>
      </c>
      <c r="F3909">
        <v>2.7205624580383301</v>
      </c>
      <c r="G3909">
        <v>1.7978453636169434</v>
      </c>
      <c r="H3909">
        <v>1.2892234139144421E-2</v>
      </c>
      <c r="I3909">
        <v>92.040862531218323</v>
      </c>
      <c r="J3909">
        <v>1</v>
      </c>
      <c r="K3909" s="6" t="s">
        <v>5381</v>
      </c>
    </row>
    <row r="3910" spans="1:11" x14ac:dyDescent="0.3">
      <c r="A3910" s="5" t="str">
        <f t="shared" si="61"/>
        <v/>
      </c>
      <c r="B3910" t="s">
        <v>71</v>
      </c>
      <c r="C3910" t="s">
        <v>85</v>
      </c>
      <c r="D3910" s="8" t="s">
        <v>638</v>
      </c>
      <c r="E3910">
        <v>21</v>
      </c>
      <c r="F3910">
        <v>2.454636812210083</v>
      </c>
      <c r="G3910">
        <v>2.8555819988250732</v>
      </c>
      <c r="H3910">
        <v>1.2364874593913555E-2</v>
      </c>
      <c r="I3910">
        <v>87.547584264682769</v>
      </c>
      <c r="J3910">
        <v>1</v>
      </c>
      <c r="K3910" s="6" t="s">
        <v>5382</v>
      </c>
    </row>
    <row r="3911" spans="1:11" x14ac:dyDescent="0.3">
      <c r="A3911" s="5" t="str">
        <f t="shared" si="61"/>
        <v/>
      </c>
      <c r="B3911" t="s">
        <v>71</v>
      </c>
      <c r="C3911" t="s">
        <v>85</v>
      </c>
      <c r="D3911" s="8" t="s">
        <v>638</v>
      </c>
      <c r="E3911">
        <v>22</v>
      </c>
      <c r="F3911">
        <v>2.2071192264556885</v>
      </c>
      <c r="G3911">
        <v>2.3133072853088379</v>
      </c>
      <c r="H3911">
        <v>1.1408746242523193E-2</v>
      </c>
      <c r="I3911">
        <v>82.916351677166574</v>
      </c>
      <c r="J3911">
        <v>1</v>
      </c>
      <c r="K3911" s="6" t="s">
        <v>5383</v>
      </c>
    </row>
    <row r="3912" spans="1:11" x14ac:dyDescent="0.3">
      <c r="A3912" s="5" t="str">
        <f t="shared" si="61"/>
        <v/>
      </c>
      <c r="B3912" t="s">
        <v>71</v>
      </c>
      <c r="C3912" t="s">
        <v>85</v>
      </c>
      <c r="D3912" s="8" t="s">
        <v>638</v>
      </c>
      <c r="E3912">
        <v>23</v>
      </c>
      <c r="F3912">
        <v>1.9099338054656982</v>
      </c>
      <c r="G3912">
        <v>1.9272857904434204</v>
      </c>
      <c r="H3912">
        <v>1.0626279748976231E-2</v>
      </c>
      <c r="I3912">
        <v>80.223108807677434</v>
      </c>
      <c r="J3912">
        <v>1</v>
      </c>
      <c r="K3912" s="6" t="s">
        <v>5384</v>
      </c>
    </row>
    <row r="3913" spans="1:11" x14ac:dyDescent="0.3">
      <c r="A3913" s="5" t="str">
        <f t="shared" si="61"/>
        <v/>
      </c>
      <c r="B3913" t="s">
        <v>71</v>
      </c>
      <c r="C3913" t="s">
        <v>85</v>
      </c>
      <c r="D3913" s="8" t="s">
        <v>638</v>
      </c>
      <c r="E3913">
        <v>24</v>
      </c>
      <c r="F3913">
        <v>1.5627059936523438</v>
      </c>
      <c r="G3913">
        <v>1.5631395578384399</v>
      </c>
      <c r="H3913">
        <v>9.7105978056788445E-3</v>
      </c>
      <c r="I3913">
        <v>77.948752307993445</v>
      </c>
      <c r="J3913">
        <v>1</v>
      </c>
      <c r="K3913" s="6" t="s">
        <v>5385</v>
      </c>
    </row>
    <row r="3914" spans="1:11" x14ac:dyDescent="0.3">
      <c r="A3914" s="5" t="str">
        <f t="shared" si="61"/>
        <v/>
      </c>
      <c r="B3914" t="s">
        <v>71</v>
      </c>
      <c r="C3914" t="s">
        <v>85</v>
      </c>
      <c r="D3914" s="8" t="s">
        <v>639</v>
      </c>
      <c r="E3914">
        <v>1</v>
      </c>
      <c r="F3914">
        <v>1.2173036336898804</v>
      </c>
      <c r="G3914">
        <v>1.2115530967712402</v>
      </c>
      <c r="H3914">
        <v>8.8539309799671173E-3</v>
      </c>
      <c r="I3914">
        <v>72.057179329404605</v>
      </c>
      <c r="J3914">
        <v>1</v>
      </c>
      <c r="K3914" s="6" t="s">
        <v>5386</v>
      </c>
    </row>
    <row r="3915" spans="1:11" x14ac:dyDescent="0.3">
      <c r="A3915" s="5" t="str">
        <f t="shared" si="61"/>
        <v/>
      </c>
      <c r="B3915" t="s">
        <v>71</v>
      </c>
      <c r="C3915" t="s">
        <v>85</v>
      </c>
      <c r="D3915" s="8" t="s">
        <v>639</v>
      </c>
      <c r="E3915">
        <v>2</v>
      </c>
      <c r="F3915">
        <v>1.0198254585266113</v>
      </c>
      <c r="G3915">
        <v>1.0072147846221924</v>
      </c>
      <c r="H3915">
        <v>7.92690459638834E-3</v>
      </c>
      <c r="I3915">
        <v>71.282989882513988</v>
      </c>
      <c r="J3915">
        <v>1</v>
      </c>
      <c r="K3915" s="6" t="s">
        <v>5387</v>
      </c>
    </row>
    <row r="3916" spans="1:11" x14ac:dyDescent="0.3">
      <c r="A3916" s="5" t="str">
        <f t="shared" si="61"/>
        <v/>
      </c>
      <c r="B3916" t="s">
        <v>71</v>
      </c>
      <c r="C3916" t="s">
        <v>85</v>
      </c>
      <c r="D3916" s="8" t="s">
        <v>639</v>
      </c>
      <c r="E3916">
        <v>3</v>
      </c>
      <c r="F3916">
        <v>0.88293880224227905</v>
      </c>
      <c r="G3916">
        <v>0.8754887580871582</v>
      </c>
      <c r="H3916">
        <v>7.1480562910437584E-3</v>
      </c>
      <c r="I3916">
        <v>70.10041901089582</v>
      </c>
      <c r="J3916">
        <v>1</v>
      </c>
      <c r="K3916" s="6" t="s">
        <v>5388</v>
      </c>
    </row>
    <row r="3917" spans="1:11" x14ac:dyDescent="0.3">
      <c r="A3917" s="5" t="str">
        <f t="shared" si="61"/>
        <v/>
      </c>
      <c r="B3917" t="s">
        <v>71</v>
      </c>
      <c r="C3917" t="s">
        <v>85</v>
      </c>
      <c r="D3917" s="8" t="s">
        <v>639</v>
      </c>
      <c r="E3917">
        <v>4</v>
      </c>
      <c r="F3917">
        <v>0.79651695489883423</v>
      </c>
      <c r="G3917">
        <v>0.78392231464385986</v>
      </c>
      <c r="H3917">
        <v>6.3450760208070278E-3</v>
      </c>
      <c r="I3917">
        <v>69.117434979814561</v>
      </c>
      <c r="J3917">
        <v>1</v>
      </c>
      <c r="K3917" s="6" t="s">
        <v>5389</v>
      </c>
    </row>
    <row r="3918" spans="1:11" x14ac:dyDescent="0.3">
      <c r="A3918" s="5" t="str">
        <f t="shared" si="61"/>
        <v/>
      </c>
      <c r="B3918" t="s">
        <v>71</v>
      </c>
      <c r="C3918" t="s">
        <v>85</v>
      </c>
      <c r="D3918" s="8" t="s">
        <v>639</v>
      </c>
      <c r="E3918">
        <v>5</v>
      </c>
      <c r="F3918">
        <v>0.73645949363708496</v>
      </c>
      <c r="G3918">
        <v>0.71997243165969849</v>
      </c>
      <c r="H3918">
        <v>5.6569450534880161E-3</v>
      </c>
      <c r="I3918">
        <v>67.958691379873727</v>
      </c>
      <c r="J3918">
        <v>1</v>
      </c>
      <c r="K3918" s="6" t="s">
        <v>5390</v>
      </c>
    </row>
    <row r="3919" spans="1:11" x14ac:dyDescent="0.3">
      <c r="A3919" s="5" t="str">
        <f t="shared" si="61"/>
        <v/>
      </c>
      <c r="B3919" t="s">
        <v>71</v>
      </c>
      <c r="C3919" t="s">
        <v>85</v>
      </c>
      <c r="D3919" s="8" t="s">
        <v>639</v>
      </c>
      <c r="E3919">
        <v>6</v>
      </c>
      <c r="F3919">
        <v>0.70537561178207397</v>
      </c>
      <c r="G3919">
        <v>0.69083666801452637</v>
      </c>
      <c r="H3919">
        <v>4.9127619713544846E-3</v>
      </c>
      <c r="I3919">
        <v>66.905904396588141</v>
      </c>
      <c r="J3919">
        <v>1</v>
      </c>
      <c r="K3919" s="6" t="s">
        <v>5391</v>
      </c>
    </row>
    <row r="3920" spans="1:11" x14ac:dyDescent="0.3">
      <c r="A3920" s="5" t="str">
        <f t="shared" si="61"/>
        <v/>
      </c>
      <c r="B3920" t="s">
        <v>71</v>
      </c>
      <c r="C3920" t="s">
        <v>85</v>
      </c>
      <c r="D3920" s="8" t="s">
        <v>639</v>
      </c>
      <c r="E3920">
        <v>7</v>
      </c>
      <c r="F3920">
        <v>0.65198993682861328</v>
      </c>
      <c r="G3920">
        <v>0.64972645044326782</v>
      </c>
      <c r="H3920">
        <v>4.5712515711784363E-3</v>
      </c>
      <c r="I3920">
        <v>66.529748402540065</v>
      </c>
      <c r="J3920">
        <v>1</v>
      </c>
      <c r="K3920" s="6" t="s">
        <v>5392</v>
      </c>
    </row>
    <row r="3921" spans="1:11" x14ac:dyDescent="0.3">
      <c r="A3921" s="5" t="str">
        <f t="shared" si="61"/>
        <v/>
      </c>
      <c r="B3921" t="s">
        <v>71</v>
      </c>
      <c r="C3921" t="s">
        <v>85</v>
      </c>
      <c r="D3921" s="8" t="s">
        <v>639</v>
      </c>
      <c r="E3921">
        <v>8</v>
      </c>
      <c r="F3921">
        <v>0.59362637996673584</v>
      </c>
      <c r="G3921">
        <v>0.59238868951797485</v>
      </c>
      <c r="H3921">
        <v>5.1293033175170422E-3</v>
      </c>
      <c r="I3921">
        <v>68.022539715339789</v>
      </c>
      <c r="J3921">
        <v>1</v>
      </c>
      <c r="K3921" s="6" t="s">
        <v>5393</v>
      </c>
    </row>
    <row r="3922" spans="1:11" x14ac:dyDescent="0.3">
      <c r="A3922" s="5" t="str">
        <f t="shared" si="61"/>
        <v/>
      </c>
      <c r="B3922" t="s">
        <v>71</v>
      </c>
      <c r="C3922" t="s">
        <v>85</v>
      </c>
      <c r="D3922" s="8" t="s">
        <v>639</v>
      </c>
      <c r="E3922">
        <v>9</v>
      </c>
      <c r="F3922">
        <v>0.506458580493927</v>
      </c>
      <c r="G3922">
        <v>0.50478136539459229</v>
      </c>
      <c r="H3922">
        <v>6.100283470004797E-3</v>
      </c>
      <c r="I3922">
        <v>71.726770689999057</v>
      </c>
      <c r="J3922">
        <v>1</v>
      </c>
      <c r="K3922" s="6" t="s">
        <v>5394</v>
      </c>
    </row>
    <row r="3923" spans="1:11" x14ac:dyDescent="0.3">
      <c r="A3923" s="5" t="str">
        <f t="shared" si="61"/>
        <v/>
      </c>
      <c r="B3923" t="s">
        <v>71</v>
      </c>
      <c r="C3923" t="s">
        <v>85</v>
      </c>
      <c r="D3923" s="8" t="s">
        <v>639</v>
      </c>
      <c r="E3923">
        <v>10</v>
      </c>
      <c r="F3923">
        <v>0.43993213772773743</v>
      </c>
      <c r="G3923">
        <v>0.43806290626525879</v>
      </c>
      <c r="H3923">
        <v>7.344929501414299E-3</v>
      </c>
      <c r="I3923">
        <v>77.975750238079499</v>
      </c>
      <c r="J3923">
        <v>1</v>
      </c>
      <c r="K3923" s="6" t="s">
        <v>5395</v>
      </c>
    </row>
    <row r="3924" spans="1:11" x14ac:dyDescent="0.3">
      <c r="A3924" s="5" t="str">
        <f t="shared" si="61"/>
        <v/>
      </c>
      <c r="B3924" t="s">
        <v>71</v>
      </c>
      <c r="C3924" t="s">
        <v>85</v>
      </c>
      <c r="D3924" s="8" t="s">
        <v>639</v>
      </c>
      <c r="E3924">
        <v>11</v>
      </c>
      <c r="F3924">
        <v>0.46148344874382019</v>
      </c>
      <c r="G3924">
        <v>0.48025265336036682</v>
      </c>
      <c r="H3924">
        <v>8.7799141183495522E-3</v>
      </c>
      <c r="I3924">
        <v>83.772748979920522</v>
      </c>
      <c r="J3924">
        <v>1</v>
      </c>
      <c r="K3924" s="6" t="s">
        <v>5396</v>
      </c>
    </row>
    <row r="3925" spans="1:11" x14ac:dyDescent="0.3">
      <c r="A3925" s="5" t="str">
        <f t="shared" si="61"/>
        <v/>
      </c>
      <c r="B3925" t="s">
        <v>71</v>
      </c>
      <c r="C3925" t="s">
        <v>85</v>
      </c>
      <c r="D3925" s="8" t="s">
        <v>639</v>
      </c>
      <c r="E3925">
        <v>12</v>
      </c>
      <c r="F3925">
        <v>0.63310104608535767</v>
      </c>
      <c r="G3925">
        <v>0.66061115264892578</v>
      </c>
      <c r="H3925">
        <v>1.0318370535969734E-2</v>
      </c>
      <c r="I3925">
        <v>88.336350170689897</v>
      </c>
      <c r="J3925">
        <v>1</v>
      </c>
      <c r="K3925" s="6" t="s">
        <v>5397</v>
      </c>
    </row>
    <row r="3926" spans="1:11" x14ac:dyDescent="0.3">
      <c r="A3926" s="5" t="str">
        <f t="shared" si="61"/>
        <v/>
      </c>
      <c r="B3926" t="s">
        <v>71</v>
      </c>
      <c r="C3926" t="s">
        <v>85</v>
      </c>
      <c r="D3926" s="8" t="s">
        <v>639</v>
      </c>
      <c r="E3926">
        <v>13</v>
      </c>
      <c r="F3926">
        <v>0.92022138833999634</v>
      </c>
      <c r="G3926">
        <v>0.97428858280181885</v>
      </c>
      <c r="H3926">
        <v>1.1405399069190025E-2</v>
      </c>
      <c r="I3926">
        <v>92.36828159586176</v>
      </c>
      <c r="J3926">
        <v>1</v>
      </c>
      <c r="K3926" s="6" t="s">
        <v>5398</v>
      </c>
    </row>
    <row r="3927" spans="1:11" x14ac:dyDescent="0.3">
      <c r="A3927" s="5" t="str">
        <f t="shared" si="61"/>
        <v/>
      </c>
      <c r="B3927" t="s">
        <v>71</v>
      </c>
      <c r="C3927" t="s">
        <v>85</v>
      </c>
      <c r="D3927" s="8" t="s">
        <v>639</v>
      </c>
      <c r="E3927">
        <v>14</v>
      </c>
      <c r="F3927">
        <v>1.3156725168228149</v>
      </c>
      <c r="G3927">
        <v>1.3845136165618896</v>
      </c>
      <c r="H3927">
        <v>1.1305367574095726E-2</v>
      </c>
      <c r="I3927">
        <v>96.127255690226519</v>
      </c>
      <c r="J3927">
        <v>1</v>
      </c>
      <c r="K3927" s="6" t="s">
        <v>5399</v>
      </c>
    </row>
    <row r="3928" spans="1:11" x14ac:dyDescent="0.3">
      <c r="A3928" s="5" t="str">
        <f t="shared" si="61"/>
        <v/>
      </c>
      <c r="B3928" t="s">
        <v>71</v>
      </c>
      <c r="C3928" t="s">
        <v>85</v>
      </c>
      <c r="D3928" s="8" t="s">
        <v>639</v>
      </c>
      <c r="E3928">
        <v>15</v>
      </c>
      <c r="F3928">
        <v>1.7717920541763306</v>
      </c>
      <c r="G3928">
        <v>1.7716680765151978</v>
      </c>
      <c r="H3928">
        <v>6.3610258512198925E-3</v>
      </c>
      <c r="I3928">
        <v>98.474175880978606</v>
      </c>
      <c r="J3928">
        <v>1</v>
      </c>
      <c r="K3928" s="6" t="s">
        <v>5400</v>
      </c>
    </row>
    <row r="3929" spans="1:11" x14ac:dyDescent="0.3">
      <c r="A3929" s="5" t="str">
        <f t="shared" si="61"/>
        <v/>
      </c>
      <c r="B3929" t="s">
        <v>71</v>
      </c>
      <c r="C3929" t="s">
        <v>85</v>
      </c>
      <c r="D3929" s="8" t="s">
        <v>639</v>
      </c>
      <c r="E3929">
        <v>16</v>
      </c>
      <c r="F3929">
        <v>2.2118570804595947</v>
      </c>
      <c r="G3929">
        <v>2.2119808197021484</v>
      </c>
      <c r="H3929">
        <v>6.3610258512198925E-3</v>
      </c>
      <c r="I3929">
        <v>100.22180106785255</v>
      </c>
      <c r="J3929">
        <v>1</v>
      </c>
      <c r="K3929" s="6" t="s">
        <v>5401</v>
      </c>
    </row>
    <row r="3930" spans="1:11" x14ac:dyDescent="0.3">
      <c r="A3930" s="5" t="str">
        <f t="shared" si="61"/>
        <v/>
      </c>
      <c r="B3930" t="s">
        <v>71</v>
      </c>
      <c r="C3930" t="s">
        <v>85</v>
      </c>
      <c r="D3930" s="8" t="s">
        <v>639</v>
      </c>
      <c r="E3930">
        <v>17</v>
      </c>
      <c r="F3930">
        <v>2.5679275989532471</v>
      </c>
      <c r="G3930">
        <v>2.6326024532318115</v>
      </c>
      <c r="H3930">
        <v>1.2110122479498386E-2</v>
      </c>
      <c r="I3930">
        <v>101.17791770826382</v>
      </c>
      <c r="J3930">
        <v>1</v>
      </c>
      <c r="K3930" s="6" t="s">
        <v>5402</v>
      </c>
    </row>
    <row r="3931" spans="1:11" x14ac:dyDescent="0.3">
      <c r="A3931" s="5" t="str">
        <f t="shared" si="61"/>
        <v/>
      </c>
      <c r="B3931" t="s">
        <v>71</v>
      </c>
      <c r="C3931" t="s">
        <v>85</v>
      </c>
      <c r="D3931" s="8" t="s">
        <v>639</v>
      </c>
      <c r="E3931">
        <v>18</v>
      </c>
      <c r="F3931">
        <v>2.8169448375701904</v>
      </c>
      <c r="G3931">
        <v>1.8500528335571289</v>
      </c>
      <c r="H3931">
        <v>1.4056895859539509E-2</v>
      </c>
      <c r="I3931">
        <v>99.888960801528384</v>
      </c>
      <c r="J3931">
        <v>1</v>
      </c>
      <c r="K3931" s="6" t="s">
        <v>5403</v>
      </c>
    </row>
    <row r="3932" spans="1:11" x14ac:dyDescent="0.3">
      <c r="A3932" s="5" t="str">
        <f t="shared" si="61"/>
        <v/>
      </c>
      <c r="B3932" t="s">
        <v>71</v>
      </c>
      <c r="C3932" t="s">
        <v>85</v>
      </c>
      <c r="D3932" s="8" t="s">
        <v>639</v>
      </c>
      <c r="E3932">
        <v>19</v>
      </c>
      <c r="F3932">
        <v>2.9570443630218506</v>
      </c>
      <c r="G3932">
        <v>2.4864051342010498</v>
      </c>
      <c r="H3932">
        <v>1.3897948898375034E-2</v>
      </c>
      <c r="I3932">
        <v>97.141383376976961</v>
      </c>
      <c r="J3932">
        <v>1</v>
      </c>
      <c r="K3932" s="6" t="s">
        <v>5404</v>
      </c>
    </row>
    <row r="3933" spans="1:11" x14ac:dyDescent="0.3">
      <c r="A3933" s="5" t="str">
        <f t="shared" si="61"/>
        <v/>
      </c>
      <c r="B3933" t="s">
        <v>71</v>
      </c>
      <c r="C3933" t="s">
        <v>85</v>
      </c>
      <c r="D3933" s="8" t="s">
        <v>639</v>
      </c>
      <c r="E3933">
        <v>20</v>
      </c>
      <c r="F3933">
        <v>2.8444383144378662</v>
      </c>
      <c r="G3933">
        <v>2.5440807342529297</v>
      </c>
      <c r="H3933">
        <v>1.3234938494861126E-2</v>
      </c>
      <c r="I3933">
        <v>94.369643756245523</v>
      </c>
      <c r="J3933">
        <v>1</v>
      </c>
      <c r="K3933" s="6" t="s">
        <v>5405</v>
      </c>
    </row>
    <row r="3934" spans="1:11" x14ac:dyDescent="0.3">
      <c r="A3934" s="5" t="str">
        <f t="shared" si="61"/>
        <v/>
      </c>
      <c r="B3934" t="s">
        <v>71</v>
      </c>
      <c r="C3934" t="s">
        <v>85</v>
      </c>
      <c r="D3934" s="8" t="s">
        <v>639</v>
      </c>
      <c r="E3934">
        <v>21</v>
      </c>
      <c r="F3934">
        <v>2.6188139915466309</v>
      </c>
      <c r="G3934">
        <v>2.4283938407897949</v>
      </c>
      <c r="H3934">
        <v>1.2676299549639225E-2</v>
      </c>
      <c r="I3934">
        <v>90.816636958837492</v>
      </c>
      <c r="J3934">
        <v>1</v>
      </c>
      <c r="K3934" s="6" t="s">
        <v>5406</v>
      </c>
    </row>
    <row r="3935" spans="1:11" x14ac:dyDescent="0.3">
      <c r="A3935" s="5" t="str">
        <f t="shared" si="61"/>
        <v/>
      </c>
      <c r="B3935" t="s">
        <v>71</v>
      </c>
      <c r="C3935" t="s">
        <v>85</v>
      </c>
      <c r="D3935" s="8" t="s">
        <v>639</v>
      </c>
      <c r="E3935">
        <v>22</v>
      </c>
      <c r="F3935">
        <v>2.4035406112670898</v>
      </c>
      <c r="G3935">
        <v>2.9350032806396484</v>
      </c>
      <c r="H3935">
        <v>1.2335013598203659E-2</v>
      </c>
      <c r="I3935">
        <v>86.289374220732014</v>
      </c>
      <c r="J3935">
        <v>1</v>
      </c>
      <c r="K3935" s="6" t="s">
        <v>5407</v>
      </c>
    </row>
    <row r="3936" spans="1:11" x14ac:dyDescent="0.3">
      <c r="A3936" s="5" t="str">
        <f t="shared" si="61"/>
        <v/>
      </c>
      <c r="B3936" t="s">
        <v>71</v>
      </c>
      <c r="C3936" t="s">
        <v>85</v>
      </c>
      <c r="D3936" s="8" t="s">
        <v>639</v>
      </c>
      <c r="E3936">
        <v>23</v>
      </c>
      <c r="F3936">
        <v>2.1239650249481201</v>
      </c>
      <c r="G3936">
        <v>2.3821706771850586</v>
      </c>
      <c r="H3936">
        <v>1.1475042439997196E-2</v>
      </c>
      <c r="I3936">
        <v>82.938480944751205</v>
      </c>
      <c r="J3936">
        <v>1</v>
      </c>
      <c r="K3936" s="6" t="s">
        <v>5408</v>
      </c>
    </row>
    <row r="3937" spans="1:11" x14ac:dyDescent="0.3">
      <c r="A3937" s="5" t="str">
        <f t="shared" si="61"/>
        <v/>
      </c>
      <c r="B3937" t="s">
        <v>71</v>
      </c>
      <c r="C3937" t="s">
        <v>85</v>
      </c>
      <c r="D3937" s="8" t="s">
        <v>639</v>
      </c>
      <c r="E3937">
        <v>24</v>
      </c>
      <c r="F3937">
        <v>1.813230037689209</v>
      </c>
      <c r="G3937">
        <v>1.9634510278701782</v>
      </c>
      <c r="H3937">
        <v>1.0663939639925957E-2</v>
      </c>
      <c r="I3937">
        <v>80.970305167009784</v>
      </c>
      <c r="J3937">
        <v>1</v>
      </c>
      <c r="K3937" s="6" t="s">
        <v>5409</v>
      </c>
    </row>
    <row r="3938" spans="1:11" x14ac:dyDescent="0.3">
      <c r="A3938" s="5" t="str">
        <f t="shared" si="61"/>
        <v/>
      </c>
      <c r="B3938" t="s">
        <v>71</v>
      </c>
      <c r="C3938" t="s">
        <v>85</v>
      </c>
      <c r="D3938" s="8" t="s">
        <v>640</v>
      </c>
      <c r="E3938">
        <v>1</v>
      </c>
      <c r="F3938">
        <v>1.6184231042861938</v>
      </c>
      <c r="G3938">
        <v>1.5787922143936157</v>
      </c>
      <c r="H3938">
        <v>1.0363898240029812E-2</v>
      </c>
      <c r="I3938">
        <v>79.663436846376442</v>
      </c>
      <c r="J3938">
        <v>1</v>
      </c>
      <c r="K3938" s="6" t="s">
        <v>5410</v>
      </c>
    </row>
    <row r="3939" spans="1:11" x14ac:dyDescent="0.3">
      <c r="A3939" s="5" t="str">
        <f t="shared" si="61"/>
        <v/>
      </c>
      <c r="B3939" t="s">
        <v>71</v>
      </c>
      <c r="C3939" t="s">
        <v>85</v>
      </c>
      <c r="D3939" s="8" t="s">
        <v>640</v>
      </c>
      <c r="E3939">
        <v>2</v>
      </c>
      <c r="F3939">
        <v>1.3659135103225708</v>
      </c>
      <c r="G3939">
        <v>1.317224383354187</v>
      </c>
      <c r="H3939">
        <v>9.504132904112339E-3</v>
      </c>
      <c r="I3939">
        <v>78.029044176177891</v>
      </c>
      <c r="J3939">
        <v>1</v>
      </c>
      <c r="K3939" s="6" t="s">
        <v>5411</v>
      </c>
    </row>
    <row r="3940" spans="1:11" x14ac:dyDescent="0.3">
      <c r="A3940" s="5" t="str">
        <f t="shared" si="61"/>
        <v/>
      </c>
      <c r="B3940" t="s">
        <v>71</v>
      </c>
      <c r="C3940" t="s">
        <v>85</v>
      </c>
      <c r="D3940" s="8" t="s">
        <v>640</v>
      </c>
      <c r="E3940">
        <v>3</v>
      </c>
      <c r="F3940">
        <v>1.1777094602584839</v>
      </c>
      <c r="G3940">
        <v>1.1323819160461426</v>
      </c>
      <c r="H3940">
        <v>8.5396254435181618E-3</v>
      </c>
      <c r="I3940">
        <v>76.179025873435435</v>
      </c>
      <c r="J3940">
        <v>1</v>
      </c>
      <c r="K3940" s="6" t="s">
        <v>5412</v>
      </c>
    </row>
    <row r="3941" spans="1:11" x14ac:dyDescent="0.3">
      <c r="A3941" s="5" t="str">
        <f t="shared" si="61"/>
        <v/>
      </c>
      <c r="B3941" t="s">
        <v>71</v>
      </c>
      <c r="C3941" t="s">
        <v>85</v>
      </c>
      <c r="D3941" s="8" t="s">
        <v>640</v>
      </c>
      <c r="E3941">
        <v>4</v>
      </c>
      <c r="F3941">
        <v>1.034028172492981</v>
      </c>
      <c r="G3941">
        <v>0.99899625778198242</v>
      </c>
      <c r="H3941">
        <v>7.6939384452998638E-3</v>
      </c>
      <c r="I3941">
        <v>75.125753358182294</v>
      </c>
      <c r="J3941">
        <v>1</v>
      </c>
      <c r="K3941" s="6" t="s">
        <v>5413</v>
      </c>
    </row>
    <row r="3942" spans="1:11" x14ac:dyDescent="0.3">
      <c r="A3942" s="5" t="str">
        <f t="shared" si="61"/>
        <v/>
      </c>
      <c r="B3942" t="s">
        <v>71</v>
      </c>
      <c r="C3942" t="s">
        <v>85</v>
      </c>
      <c r="D3942" s="8" t="s">
        <v>640</v>
      </c>
      <c r="E3942">
        <v>5</v>
      </c>
      <c r="F3942">
        <v>0.93793773651123047</v>
      </c>
      <c r="G3942">
        <v>0.89616531133651733</v>
      </c>
      <c r="H3942">
        <v>6.8964003585278988E-3</v>
      </c>
      <c r="I3942">
        <v>74.462780392284046</v>
      </c>
      <c r="J3942">
        <v>1</v>
      </c>
      <c r="K3942" s="6" t="s">
        <v>5414</v>
      </c>
    </row>
    <row r="3943" spans="1:11" x14ac:dyDescent="0.3">
      <c r="A3943" s="5" t="str">
        <f t="shared" si="61"/>
        <v/>
      </c>
      <c r="B3943" t="s">
        <v>71</v>
      </c>
      <c r="C3943" t="s">
        <v>85</v>
      </c>
      <c r="D3943" s="8" t="s">
        <v>640</v>
      </c>
      <c r="E3943">
        <v>6</v>
      </c>
      <c r="F3943">
        <v>0.87452554702758789</v>
      </c>
      <c r="G3943">
        <v>0.84945344924926758</v>
      </c>
      <c r="H3943">
        <v>6.0870884917676449E-3</v>
      </c>
      <c r="I3943">
        <v>73.189899655337896</v>
      </c>
      <c r="J3943">
        <v>1</v>
      </c>
      <c r="K3943" s="6" t="s">
        <v>5415</v>
      </c>
    </row>
    <row r="3944" spans="1:11" x14ac:dyDescent="0.3">
      <c r="A3944" s="5" t="str">
        <f t="shared" si="61"/>
        <v/>
      </c>
      <c r="B3944" t="s">
        <v>71</v>
      </c>
      <c r="C3944" t="s">
        <v>85</v>
      </c>
      <c r="D3944" s="8" t="s">
        <v>640</v>
      </c>
      <c r="E3944">
        <v>7</v>
      </c>
      <c r="F3944">
        <v>0.82144713401794434</v>
      </c>
      <c r="G3944">
        <v>0.78969305753707886</v>
      </c>
      <c r="H3944">
        <v>5.8029233478009701E-3</v>
      </c>
      <c r="I3944">
        <v>71.560698346318475</v>
      </c>
      <c r="J3944">
        <v>1</v>
      </c>
      <c r="K3944" s="6" t="s">
        <v>5416</v>
      </c>
    </row>
    <row r="3945" spans="1:11" x14ac:dyDescent="0.3">
      <c r="A3945" s="5" t="str">
        <f t="shared" si="61"/>
        <v/>
      </c>
      <c r="B3945" t="s">
        <v>71</v>
      </c>
      <c r="C3945" t="s">
        <v>85</v>
      </c>
      <c r="D3945" s="8" t="s">
        <v>640</v>
      </c>
      <c r="E3945">
        <v>8</v>
      </c>
      <c r="F3945">
        <v>0.77362972497940063</v>
      </c>
      <c r="G3945">
        <v>0.7566559910774231</v>
      </c>
      <c r="H3945">
        <v>6.4055733382701874E-3</v>
      </c>
      <c r="I3945">
        <v>72.748291658136935</v>
      </c>
      <c r="J3945">
        <v>1</v>
      </c>
      <c r="K3945" s="6" t="s">
        <v>5417</v>
      </c>
    </row>
    <row r="3946" spans="1:11" x14ac:dyDescent="0.3">
      <c r="A3946" s="5" t="str">
        <f t="shared" si="61"/>
        <v/>
      </c>
      <c r="B3946" t="s">
        <v>71</v>
      </c>
      <c r="C3946" t="s">
        <v>85</v>
      </c>
      <c r="D3946" s="8" t="s">
        <v>640</v>
      </c>
      <c r="E3946">
        <v>9</v>
      </c>
      <c r="F3946">
        <v>0.7321283221244812</v>
      </c>
      <c r="G3946">
        <v>0.70964115858078003</v>
      </c>
      <c r="H3946">
        <v>7.6342546381056309E-3</v>
      </c>
      <c r="I3946">
        <v>76.201217683434834</v>
      </c>
      <c r="J3946">
        <v>1</v>
      </c>
      <c r="K3946" s="6" t="s">
        <v>5418</v>
      </c>
    </row>
    <row r="3947" spans="1:11" x14ac:dyDescent="0.3">
      <c r="A3947" s="5" t="str">
        <f t="shared" si="61"/>
        <v/>
      </c>
      <c r="B3947" t="s">
        <v>71</v>
      </c>
      <c r="C3947" t="s">
        <v>85</v>
      </c>
      <c r="D3947" s="8" t="s">
        <v>640</v>
      </c>
      <c r="E3947">
        <v>10</v>
      </c>
      <c r="F3947">
        <v>0.70942717790603638</v>
      </c>
      <c r="G3947">
        <v>0.69650673866271973</v>
      </c>
      <c r="H3947">
        <v>9.1582294553518295E-3</v>
      </c>
      <c r="I3947">
        <v>81.437013131271726</v>
      </c>
      <c r="J3947">
        <v>1</v>
      </c>
      <c r="K3947" s="6" t="s">
        <v>5419</v>
      </c>
    </row>
    <row r="3948" spans="1:11" x14ac:dyDescent="0.3">
      <c r="A3948" s="5" t="str">
        <f t="shared" si="61"/>
        <v/>
      </c>
      <c r="B3948" t="s">
        <v>71</v>
      </c>
      <c r="C3948" t="s">
        <v>85</v>
      </c>
      <c r="D3948" s="8" t="s">
        <v>640</v>
      </c>
      <c r="E3948">
        <v>11</v>
      </c>
      <c r="F3948">
        <v>0.7824903130531311</v>
      </c>
      <c r="G3948">
        <v>0.77586072683334351</v>
      </c>
      <c r="H3948">
        <v>1.073616836220026E-2</v>
      </c>
      <c r="I3948">
        <v>85.895203990900541</v>
      </c>
      <c r="J3948">
        <v>1</v>
      </c>
      <c r="K3948" s="6" t="s">
        <v>5420</v>
      </c>
    </row>
    <row r="3949" spans="1:11" x14ac:dyDescent="0.3">
      <c r="A3949" s="5" t="str">
        <f t="shared" si="61"/>
        <v/>
      </c>
      <c r="B3949" t="s">
        <v>71</v>
      </c>
      <c r="C3949" t="s">
        <v>85</v>
      </c>
      <c r="D3949" s="8" t="s">
        <v>640</v>
      </c>
      <c r="E3949">
        <v>12</v>
      </c>
      <c r="F3949">
        <v>0.99619293212890625</v>
      </c>
      <c r="G3949">
        <v>0.97005331516265869</v>
      </c>
      <c r="H3949">
        <v>1.2295793741941452E-2</v>
      </c>
      <c r="I3949">
        <v>89.575277054467406</v>
      </c>
      <c r="J3949">
        <v>1</v>
      </c>
      <c r="K3949" s="6" t="s">
        <v>5421</v>
      </c>
    </row>
    <row r="3950" spans="1:11" x14ac:dyDescent="0.3">
      <c r="A3950" s="5" t="str">
        <f t="shared" si="61"/>
        <v/>
      </c>
      <c r="B3950" t="s">
        <v>71</v>
      </c>
      <c r="C3950" t="s">
        <v>85</v>
      </c>
      <c r="D3950" s="8" t="s">
        <v>640</v>
      </c>
      <c r="E3950">
        <v>13</v>
      </c>
      <c r="F3950">
        <v>1.3062000274658203</v>
      </c>
      <c r="G3950">
        <v>1.2748203277587891</v>
      </c>
      <c r="H3950">
        <v>1.3750195503234863E-2</v>
      </c>
      <c r="I3950">
        <v>92.690465818461078</v>
      </c>
      <c r="J3950">
        <v>1</v>
      </c>
      <c r="K3950" s="6" t="s">
        <v>5422</v>
      </c>
    </row>
    <row r="3951" spans="1:11" x14ac:dyDescent="0.3">
      <c r="A3951" s="5" t="str">
        <f t="shared" si="61"/>
        <v/>
      </c>
      <c r="B3951" t="s">
        <v>71</v>
      </c>
      <c r="C3951" t="s">
        <v>85</v>
      </c>
      <c r="D3951" s="8" t="s">
        <v>640</v>
      </c>
      <c r="E3951">
        <v>14</v>
      </c>
      <c r="F3951">
        <v>1.6292544603347778</v>
      </c>
      <c r="G3951">
        <v>1.5932986736297607</v>
      </c>
      <c r="H3951">
        <v>1.4520824886858463E-2</v>
      </c>
      <c r="I3951">
        <v>94.977642704349421</v>
      </c>
      <c r="J3951">
        <v>1</v>
      </c>
      <c r="K3951" s="6" t="s">
        <v>5423</v>
      </c>
    </row>
    <row r="3952" spans="1:11" x14ac:dyDescent="0.3">
      <c r="A3952" s="5" t="str">
        <f t="shared" si="61"/>
        <v/>
      </c>
      <c r="B3952" t="s">
        <v>71</v>
      </c>
      <c r="C3952" t="s">
        <v>85</v>
      </c>
      <c r="D3952" s="8" t="s">
        <v>640</v>
      </c>
      <c r="E3952">
        <v>15</v>
      </c>
      <c r="F3952">
        <v>1.953668475151062</v>
      </c>
      <c r="G3952">
        <v>1.9548752307891846</v>
      </c>
      <c r="H3952">
        <v>1.4322060160338879E-2</v>
      </c>
      <c r="I3952">
        <v>95.928442617872193</v>
      </c>
      <c r="J3952">
        <v>1</v>
      </c>
      <c r="K3952" s="6" t="s">
        <v>5424</v>
      </c>
    </row>
    <row r="3953" spans="1:11" x14ac:dyDescent="0.3">
      <c r="A3953" s="5" t="str">
        <f t="shared" si="61"/>
        <v/>
      </c>
      <c r="B3953" t="s">
        <v>71</v>
      </c>
      <c r="C3953" t="s">
        <v>85</v>
      </c>
      <c r="D3953" s="8" t="s">
        <v>640</v>
      </c>
      <c r="E3953">
        <v>16</v>
      </c>
      <c r="F3953">
        <v>2.3120777606964111</v>
      </c>
      <c r="G3953">
        <v>2.3014225959777832</v>
      </c>
      <c r="H3953">
        <v>1.2948676943778992E-2</v>
      </c>
      <c r="I3953">
        <v>96.123514879454348</v>
      </c>
      <c r="J3953">
        <v>1</v>
      </c>
      <c r="K3953" s="6" t="s">
        <v>5425</v>
      </c>
    </row>
    <row r="3954" spans="1:11" x14ac:dyDescent="0.3">
      <c r="A3954" s="5" t="str">
        <f t="shared" si="61"/>
        <v/>
      </c>
      <c r="B3954" t="s">
        <v>71</v>
      </c>
      <c r="C3954" t="s">
        <v>85</v>
      </c>
      <c r="D3954" s="8" t="s">
        <v>640</v>
      </c>
      <c r="E3954">
        <v>17</v>
      </c>
      <c r="F3954">
        <v>2.6080286502838135</v>
      </c>
      <c r="G3954">
        <v>2.594306468963623</v>
      </c>
      <c r="H3954">
        <v>6.8185203708708286E-3</v>
      </c>
      <c r="I3954">
        <v>95.947270215309231</v>
      </c>
      <c r="J3954">
        <v>1</v>
      </c>
      <c r="K3954" s="6" t="s">
        <v>5426</v>
      </c>
    </row>
    <row r="3955" spans="1:11" x14ac:dyDescent="0.3">
      <c r="A3955" s="5" t="str">
        <f t="shared" si="61"/>
        <v/>
      </c>
      <c r="B3955" t="s">
        <v>71</v>
      </c>
      <c r="C3955" t="s">
        <v>85</v>
      </c>
      <c r="D3955" s="8" t="s">
        <v>640</v>
      </c>
      <c r="E3955">
        <v>18</v>
      </c>
      <c r="F3955">
        <v>2.8271791934967041</v>
      </c>
      <c r="G3955">
        <v>2.8409013748168945</v>
      </c>
      <c r="H3955">
        <v>6.8185203708708286E-3</v>
      </c>
      <c r="I3955">
        <v>94.742797981378502</v>
      </c>
      <c r="J3955">
        <v>1</v>
      </c>
      <c r="K3955" s="6" t="s">
        <v>5427</v>
      </c>
    </row>
    <row r="3956" spans="1:11" x14ac:dyDescent="0.3">
      <c r="A3956" s="5" t="str">
        <f t="shared" si="61"/>
        <v/>
      </c>
      <c r="B3956" t="s">
        <v>71</v>
      </c>
      <c r="C3956" t="s">
        <v>85</v>
      </c>
      <c r="D3956" s="8" t="s">
        <v>640</v>
      </c>
      <c r="E3956">
        <v>19</v>
      </c>
      <c r="F3956">
        <v>2.8773562908172607</v>
      </c>
      <c r="G3956">
        <v>2.9720869064331055</v>
      </c>
      <c r="H3956">
        <v>1.2710555456578732E-2</v>
      </c>
      <c r="I3956">
        <v>92.101978403807067</v>
      </c>
      <c r="J3956">
        <v>1</v>
      </c>
      <c r="K3956" s="6" t="s">
        <v>5428</v>
      </c>
    </row>
    <row r="3957" spans="1:11" x14ac:dyDescent="0.3">
      <c r="A3957" s="5" t="str">
        <f t="shared" si="61"/>
        <v/>
      </c>
      <c r="B3957" t="s">
        <v>71</v>
      </c>
      <c r="C3957" t="s">
        <v>85</v>
      </c>
      <c r="D3957" s="8" t="s">
        <v>640</v>
      </c>
      <c r="E3957">
        <v>20</v>
      </c>
      <c r="F3957">
        <v>2.6958210468292236</v>
      </c>
      <c r="G3957">
        <v>1.8362678289413452</v>
      </c>
      <c r="H3957">
        <v>1.3776347041130066E-2</v>
      </c>
      <c r="I3957">
        <v>88.821255300680932</v>
      </c>
      <c r="J3957">
        <v>1</v>
      </c>
      <c r="K3957" s="6" t="s">
        <v>5429</v>
      </c>
    </row>
    <row r="3958" spans="1:11" x14ac:dyDescent="0.3">
      <c r="A3958" s="5" t="str">
        <f t="shared" si="61"/>
        <v/>
      </c>
      <c r="B3958" t="s">
        <v>71</v>
      </c>
      <c r="C3958" t="s">
        <v>85</v>
      </c>
      <c r="D3958" s="8" t="s">
        <v>640</v>
      </c>
      <c r="E3958">
        <v>21</v>
      </c>
      <c r="F3958">
        <v>2.4358334541320801</v>
      </c>
      <c r="G3958">
        <v>2.7827887535095215</v>
      </c>
      <c r="H3958">
        <v>1.3258090242743492E-2</v>
      </c>
      <c r="I3958">
        <v>84.501603164630353</v>
      </c>
      <c r="J3958">
        <v>1</v>
      </c>
      <c r="K3958" s="6" t="s">
        <v>5430</v>
      </c>
    </row>
    <row r="3959" spans="1:11" x14ac:dyDescent="0.3">
      <c r="A3959" s="5" t="str">
        <f t="shared" si="61"/>
        <v/>
      </c>
      <c r="B3959" t="s">
        <v>71</v>
      </c>
      <c r="C3959" t="s">
        <v>85</v>
      </c>
      <c r="D3959" s="8" t="s">
        <v>640</v>
      </c>
      <c r="E3959">
        <v>22</v>
      </c>
      <c r="F3959">
        <v>2.1662847995758057</v>
      </c>
      <c r="G3959">
        <v>2.2443587779998779</v>
      </c>
      <c r="H3959">
        <v>1.2421084567904472E-2</v>
      </c>
      <c r="I3959">
        <v>80.428844199806264</v>
      </c>
      <c r="J3959">
        <v>1</v>
      </c>
      <c r="K3959" s="6" t="s">
        <v>5431</v>
      </c>
    </row>
    <row r="3960" spans="1:11" x14ac:dyDescent="0.3">
      <c r="A3960" s="5" t="str">
        <f t="shared" si="61"/>
        <v/>
      </c>
      <c r="B3960" t="s">
        <v>71</v>
      </c>
      <c r="C3960" t="s">
        <v>85</v>
      </c>
      <c r="D3960" s="8" t="s">
        <v>640</v>
      </c>
      <c r="E3960">
        <v>23</v>
      </c>
      <c r="F3960">
        <v>1.8795021772384644</v>
      </c>
      <c r="G3960">
        <v>1.9081742763519287</v>
      </c>
      <c r="H3960">
        <v>1.186961866915226E-2</v>
      </c>
      <c r="I3960">
        <v>77.36744973643458</v>
      </c>
      <c r="J3960">
        <v>1</v>
      </c>
      <c r="K3960" s="6" t="s">
        <v>5432</v>
      </c>
    </row>
    <row r="3961" spans="1:11" x14ac:dyDescent="0.3">
      <c r="A3961" s="5" t="str">
        <f t="shared" si="61"/>
        <v/>
      </c>
      <c r="B3961" t="s">
        <v>71</v>
      </c>
      <c r="C3961" t="s">
        <v>85</v>
      </c>
      <c r="D3961" s="8" t="s">
        <v>640</v>
      </c>
      <c r="E3961">
        <v>24</v>
      </c>
      <c r="F3961">
        <v>1.566730260848999</v>
      </c>
      <c r="G3961">
        <v>1.5785870552062988</v>
      </c>
      <c r="H3961">
        <v>1.109929196536541E-2</v>
      </c>
      <c r="I3961">
        <v>74.620427463581919</v>
      </c>
      <c r="J3961">
        <v>1</v>
      </c>
      <c r="K3961" s="6" t="s">
        <v>5433</v>
      </c>
    </row>
    <row r="3962" spans="1:11" x14ac:dyDescent="0.3">
      <c r="A3962" s="5" t="str">
        <f t="shared" si="61"/>
        <v/>
      </c>
      <c r="B3962" t="s">
        <v>71</v>
      </c>
      <c r="C3962" t="s">
        <v>85</v>
      </c>
      <c r="D3962" s="8" t="s">
        <v>641</v>
      </c>
      <c r="E3962">
        <v>1</v>
      </c>
      <c r="F3962">
        <v>1.1390067338943481</v>
      </c>
      <c r="G3962">
        <v>1.1532052755355835</v>
      </c>
      <c r="H3962">
        <v>8.4432829171419144E-3</v>
      </c>
      <c r="I3962">
        <v>70.742377309006869</v>
      </c>
      <c r="J3962">
        <v>1</v>
      </c>
      <c r="K3962" s="6" t="s">
        <v>5434</v>
      </c>
    </row>
    <row r="3963" spans="1:11" x14ac:dyDescent="0.3">
      <c r="A3963" s="5" t="str">
        <f t="shared" si="61"/>
        <v/>
      </c>
      <c r="B3963" t="s">
        <v>71</v>
      </c>
      <c r="C3963" t="s">
        <v>85</v>
      </c>
      <c r="D3963" s="8" t="s">
        <v>641</v>
      </c>
      <c r="E3963">
        <v>2</v>
      </c>
      <c r="F3963">
        <v>0.96513462066650391</v>
      </c>
      <c r="G3963">
        <v>0.97621774673461914</v>
      </c>
      <c r="H3963">
        <v>7.4779829010367393E-3</v>
      </c>
      <c r="I3963">
        <v>69.192825562947718</v>
      </c>
      <c r="J3963">
        <v>1</v>
      </c>
      <c r="K3963" s="6" t="s">
        <v>5435</v>
      </c>
    </row>
    <row r="3964" spans="1:11" x14ac:dyDescent="0.3">
      <c r="A3964" s="5" t="str">
        <f t="shared" si="61"/>
        <v/>
      </c>
      <c r="B3964" t="s">
        <v>71</v>
      </c>
      <c r="C3964" t="s">
        <v>85</v>
      </c>
      <c r="D3964" s="8" t="s">
        <v>641</v>
      </c>
      <c r="E3964">
        <v>3</v>
      </c>
      <c r="F3964">
        <v>0.84350681304931641</v>
      </c>
      <c r="G3964">
        <v>0.85269981622695923</v>
      </c>
      <c r="H3964">
        <v>6.713351234793663E-3</v>
      </c>
      <c r="I3964">
        <v>68.213956129380662</v>
      </c>
      <c r="J3964">
        <v>1</v>
      </c>
      <c r="K3964" s="6" t="s">
        <v>5436</v>
      </c>
    </row>
    <row r="3965" spans="1:11" x14ac:dyDescent="0.3">
      <c r="A3965" s="5" t="str">
        <f t="shared" si="61"/>
        <v/>
      </c>
      <c r="B3965" t="s">
        <v>71</v>
      </c>
      <c r="C3965" t="s">
        <v>85</v>
      </c>
      <c r="D3965" s="8" t="s">
        <v>641</v>
      </c>
      <c r="E3965">
        <v>4</v>
      </c>
      <c r="F3965">
        <v>0.76888251304626465</v>
      </c>
      <c r="G3965">
        <v>0.76411545276641846</v>
      </c>
      <c r="H3965">
        <v>6.073877215385437E-3</v>
      </c>
      <c r="I3965">
        <v>66.834744897941022</v>
      </c>
      <c r="J3965">
        <v>1</v>
      </c>
      <c r="K3965" s="6" t="s">
        <v>5437</v>
      </c>
    </row>
    <row r="3966" spans="1:11" x14ac:dyDescent="0.3">
      <c r="A3966" s="5" t="str">
        <f t="shared" si="61"/>
        <v/>
      </c>
      <c r="B3966" t="s">
        <v>71</v>
      </c>
      <c r="C3966" t="s">
        <v>85</v>
      </c>
      <c r="D3966" s="8" t="s">
        <v>641</v>
      </c>
      <c r="E3966">
        <v>5</v>
      </c>
      <c r="F3966">
        <v>0.70827484130859375</v>
      </c>
      <c r="G3966">
        <v>0.71371334791183472</v>
      </c>
      <c r="H3966">
        <v>5.4152607917785645E-3</v>
      </c>
      <c r="I3966">
        <v>65.726538007395106</v>
      </c>
      <c r="J3966">
        <v>1</v>
      </c>
      <c r="K3966" s="6" t="s">
        <v>5438</v>
      </c>
    </row>
    <row r="3967" spans="1:11" x14ac:dyDescent="0.3">
      <c r="A3967" s="5" t="str">
        <f t="shared" si="61"/>
        <v/>
      </c>
      <c r="B3967" t="s">
        <v>71</v>
      </c>
      <c r="C3967" t="s">
        <v>85</v>
      </c>
      <c r="D3967" s="8" t="s">
        <v>641</v>
      </c>
      <c r="E3967">
        <v>6</v>
      </c>
      <c r="F3967">
        <v>0.68379628658294678</v>
      </c>
      <c r="G3967">
        <v>0.68894803524017334</v>
      </c>
      <c r="H3967">
        <v>4.5945886522531509E-3</v>
      </c>
      <c r="I3967">
        <v>64.911398482452185</v>
      </c>
      <c r="J3967">
        <v>1</v>
      </c>
      <c r="K3967" s="6" t="s">
        <v>5439</v>
      </c>
    </row>
    <row r="3968" spans="1:11" x14ac:dyDescent="0.3">
      <c r="A3968" s="5" t="str">
        <f t="shared" si="61"/>
        <v/>
      </c>
      <c r="B3968" t="s">
        <v>71</v>
      </c>
      <c r="C3968" t="s">
        <v>85</v>
      </c>
      <c r="D3968" s="8" t="s">
        <v>641</v>
      </c>
      <c r="E3968">
        <v>7</v>
      </c>
      <c r="F3968">
        <v>0.65727216005325317</v>
      </c>
      <c r="G3968">
        <v>0.65514671802520752</v>
      </c>
      <c r="H3968">
        <v>4.2462935671210289E-3</v>
      </c>
      <c r="I3968">
        <v>63.907885420037047</v>
      </c>
      <c r="J3968">
        <v>1</v>
      </c>
      <c r="K3968" s="6" t="s">
        <v>5440</v>
      </c>
    </row>
    <row r="3969" spans="1:11" x14ac:dyDescent="0.3">
      <c r="A3969" s="5" t="str">
        <f t="shared" si="61"/>
        <v/>
      </c>
      <c r="B3969" t="s">
        <v>71</v>
      </c>
      <c r="C3969" t="s">
        <v>85</v>
      </c>
      <c r="D3969" s="8" t="s">
        <v>641</v>
      </c>
      <c r="E3969">
        <v>8</v>
      </c>
      <c r="F3969">
        <v>0.57873517274856567</v>
      </c>
      <c r="G3969">
        <v>0.57465887069702148</v>
      </c>
      <c r="H3969">
        <v>4.6300580725073814E-3</v>
      </c>
      <c r="I3969">
        <v>64.273279175866762</v>
      </c>
      <c r="J3969">
        <v>1</v>
      </c>
      <c r="K3969" s="6" t="s">
        <v>5441</v>
      </c>
    </row>
    <row r="3970" spans="1:11" x14ac:dyDescent="0.3">
      <c r="A3970" s="5" t="str">
        <f t="shared" ref="A3970:A4033" si="62">IF(AND(category = B3970, subcategory=C3970, reportdate = D3970), E3970, "")</f>
        <v/>
      </c>
      <c r="B3970" t="s">
        <v>71</v>
      </c>
      <c r="C3970" t="s">
        <v>85</v>
      </c>
      <c r="D3970" s="8" t="s">
        <v>641</v>
      </c>
      <c r="E3970">
        <v>9</v>
      </c>
      <c r="F3970">
        <v>0.47654756903648376</v>
      </c>
      <c r="G3970">
        <v>0.46285516023635864</v>
      </c>
      <c r="H3970">
        <v>5.5080978199839592E-3</v>
      </c>
      <c r="I3970">
        <v>68.433513915891311</v>
      </c>
      <c r="J3970">
        <v>1</v>
      </c>
      <c r="K3970" s="6" t="s">
        <v>5442</v>
      </c>
    </row>
    <row r="3971" spans="1:11" x14ac:dyDescent="0.3">
      <c r="A3971" s="5" t="str">
        <f t="shared" si="62"/>
        <v/>
      </c>
      <c r="B3971" t="s">
        <v>71</v>
      </c>
      <c r="C3971" t="s">
        <v>85</v>
      </c>
      <c r="D3971" s="8" t="s">
        <v>641</v>
      </c>
      <c r="E3971">
        <v>10</v>
      </c>
      <c r="F3971">
        <v>0.34807175397872925</v>
      </c>
      <c r="G3971">
        <v>0.34598219394683838</v>
      </c>
      <c r="H3971">
        <v>6.5406528301537037E-3</v>
      </c>
      <c r="I3971">
        <v>73.705072004678527</v>
      </c>
      <c r="J3971">
        <v>1</v>
      </c>
      <c r="K3971" s="6" t="s">
        <v>5443</v>
      </c>
    </row>
    <row r="3972" spans="1:11" x14ac:dyDescent="0.3">
      <c r="A3972" s="5" t="str">
        <f t="shared" si="62"/>
        <v/>
      </c>
      <c r="B3972" t="s">
        <v>71</v>
      </c>
      <c r="C3972" t="s">
        <v>85</v>
      </c>
      <c r="D3972" s="8" t="s">
        <v>641</v>
      </c>
      <c r="E3972">
        <v>11</v>
      </c>
      <c r="F3972">
        <v>0.30131161212921143</v>
      </c>
      <c r="G3972">
        <v>0.30861130356788635</v>
      </c>
      <c r="H3972">
        <v>7.7661247923970222E-3</v>
      </c>
      <c r="I3972">
        <v>79.935368349316661</v>
      </c>
      <c r="J3972">
        <v>1</v>
      </c>
      <c r="K3972" s="6" t="s">
        <v>5444</v>
      </c>
    </row>
    <row r="3973" spans="1:11" x14ac:dyDescent="0.3">
      <c r="A3973" s="5" t="str">
        <f t="shared" si="62"/>
        <v/>
      </c>
      <c r="B3973" t="s">
        <v>71</v>
      </c>
      <c r="C3973" t="s">
        <v>85</v>
      </c>
      <c r="D3973" s="8" t="s">
        <v>641</v>
      </c>
      <c r="E3973">
        <v>12</v>
      </c>
      <c r="F3973">
        <v>0.41549554467201233</v>
      </c>
      <c r="G3973">
        <v>0.40961071848869324</v>
      </c>
      <c r="H3973">
        <v>9.237346239387989E-3</v>
      </c>
      <c r="I3973">
        <v>85.305472657321275</v>
      </c>
      <c r="J3973">
        <v>1</v>
      </c>
      <c r="K3973" s="6" t="s">
        <v>5445</v>
      </c>
    </row>
    <row r="3974" spans="1:11" x14ac:dyDescent="0.3">
      <c r="A3974" s="5" t="str">
        <f t="shared" si="62"/>
        <v/>
      </c>
      <c r="B3974" t="s">
        <v>71</v>
      </c>
      <c r="C3974" t="s">
        <v>85</v>
      </c>
      <c r="D3974" s="8" t="s">
        <v>641</v>
      </c>
      <c r="E3974">
        <v>13</v>
      </c>
      <c r="F3974">
        <v>0.66959404945373535</v>
      </c>
      <c r="G3974">
        <v>0.65275382995605469</v>
      </c>
      <c r="H3974">
        <v>1.0524106211960316E-2</v>
      </c>
      <c r="I3974">
        <v>89.907570190675258</v>
      </c>
      <c r="J3974">
        <v>1</v>
      </c>
      <c r="K3974" s="6" t="s">
        <v>5446</v>
      </c>
    </row>
    <row r="3975" spans="1:11" x14ac:dyDescent="0.3">
      <c r="A3975" s="5" t="str">
        <f t="shared" si="62"/>
        <v/>
      </c>
      <c r="B3975" t="s">
        <v>71</v>
      </c>
      <c r="C3975" t="s">
        <v>85</v>
      </c>
      <c r="D3975" s="8" t="s">
        <v>641</v>
      </c>
      <c r="E3975">
        <v>14</v>
      </c>
      <c r="F3975">
        <v>1.0424299240112305</v>
      </c>
      <c r="G3975">
        <v>0.99482136964797974</v>
      </c>
      <c r="H3975">
        <v>1.1532450094819069E-2</v>
      </c>
      <c r="I3975">
        <v>92.855975095234371</v>
      </c>
      <c r="J3975">
        <v>1</v>
      </c>
      <c r="K3975" s="6" t="s">
        <v>5447</v>
      </c>
    </row>
    <row r="3976" spans="1:11" x14ac:dyDescent="0.3">
      <c r="A3976" s="5" t="str">
        <f t="shared" si="62"/>
        <v/>
      </c>
      <c r="B3976" t="s">
        <v>71</v>
      </c>
      <c r="C3976" t="s">
        <v>85</v>
      </c>
      <c r="D3976" s="8" t="s">
        <v>641</v>
      </c>
      <c r="E3976">
        <v>15</v>
      </c>
      <c r="F3976">
        <v>1.4207855463027954</v>
      </c>
      <c r="G3976">
        <v>1.3985320329666138</v>
      </c>
      <c r="H3976">
        <v>1.2008616700768471E-2</v>
      </c>
      <c r="I3976">
        <v>95.332966771314759</v>
      </c>
      <c r="J3976">
        <v>1</v>
      </c>
      <c r="K3976" s="6" t="s">
        <v>5448</v>
      </c>
    </row>
    <row r="3977" spans="1:11" x14ac:dyDescent="0.3">
      <c r="A3977" s="5" t="str">
        <f t="shared" si="62"/>
        <v/>
      </c>
      <c r="B3977" t="s">
        <v>71</v>
      </c>
      <c r="C3977" t="s">
        <v>85</v>
      </c>
      <c r="D3977" s="8" t="s">
        <v>641</v>
      </c>
      <c r="E3977">
        <v>16</v>
      </c>
      <c r="F3977">
        <v>1.8763699531555176</v>
      </c>
      <c r="G3977">
        <v>1.835822582244873</v>
      </c>
      <c r="H3977">
        <v>1.1388407088816166E-2</v>
      </c>
      <c r="I3977">
        <v>97.212164919708755</v>
      </c>
      <c r="J3977">
        <v>1</v>
      </c>
      <c r="K3977" s="6" t="s">
        <v>5449</v>
      </c>
    </row>
    <row r="3978" spans="1:11" x14ac:dyDescent="0.3">
      <c r="A3978" s="5" t="str">
        <f t="shared" si="62"/>
        <v/>
      </c>
      <c r="B3978" t="s">
        <v>71</v>
      </c>
      <c r="C3978" t="s">
        <v>85</v>
      </c>
      <c r="D3978" s="8" t="s">
        <v>641</v>
      </c>
      <c r="E3978">
        <v>17</v>
      </c>
      <c r="F3978">
        <v>2.2496671676635742</v>
      </c>
      <c r="G3978">
        <v>2.2470743656158447</v>
      </c>
      <c r="H3978">
        <v>6.2757800333201885E-3</v>
      </c>
      <c r="I3978">
        <v>97.138774478922329</v>
      </c>
      <c r="J3978">
        <v>1</v>
      </c>
      <c r="K3978" s="6" t="s">
        <v>5450</v>
      </c>
    </row>
    <row r="3979" spans="1:11" x14ac:dyDescent="0.3">
      <c r="A3979" s="5" t="str">
        <f t="shared" si="62"/>
        <v/>
      </c>
      <c r="B3979" t="s">
        <v>71</v>
      </c>
      <c r="C3979" t="s">
        <v>85</v>
      </c>
      <c r="D3979" s="8" t="s">
        <v>641</v>
      </c>
      <c r="E3979">
        <v>18</v>
      </c>
      <c r="F3979">
        <v>2.5846576690673828</v>
      </c>
      <c r="G3979">
        <v>2.5872504711151123</v>
      </c>
      <c r="H3979">
        <v>6.2757800333201885E-3</v>
      </c>
      <c r="I3979">
        <v>95.951557832041445</v>
      </c>
      <c r="J3979">
        <v>1</v>
      </c>
      <c r="K3979" s="6" t="s">
        <v>5451</v>
      </c>
    </row>
    <row r="3980" spans="1:11" x14ac:dyDescent="0.3">
      <c r="A3980" s="5" t="str">
        <f t="shared" si="62"/>
        <v/>
      </c>
      <c r="B3980" t="s">
        <v>71</v>
      </c>
      <c r="C3980" t="s">
        <v>85</v>
      </c>
      <c r="D3980" s="8" t="s">
        <v>641</v>
      </c>
      <c r="E3980">
        <v>19</v>
      </c>
      <c r="F3980">
        <v>2.7512226104736328</v>
      </c>
      <c r="G3980">
        <v>2.7815988063812256</v>
      </c>
      <c r="H3980">
        <v>1.1357765644788742E-2</v>
      </c>
      <c r="I3980">
        <v>94.198518939911295</v>
      </c>
      <c r="J3980">
        <v>1</v>
      </c>
      <c r="K3980" s="6" t="s">
        <v>5452</v>
      </c>
    </row>
    <row r="3981" spans="1:11" x14ac:dyDescent="0.3">
      <c r="A3981" s="5" t="str">
        <f t="shared" si="62"/>
        <v/>
      </c>
      <c r="B3981" t="s">
        <v>71</v>
      </c>
      <c r="C3981" t="s">
        <v>85</v>
      </c>
      <c r="D3981" s="8" t="s">
        <v>641</v>
      </c>
      <c r="E3981">
        <v>20</v>
      </c>
      <c r="F3981">
        <v>2.5824313163757324</v>
      </c>
      <c r="G3981">
        <v>1.7679083347320557</v>
      </c>
      <c r="H3981">
        <v>1.1875750496983528E-2</v>
      </c>
      <c r="I3981">
        <v>91.086395467414007</v>
      </c>
      <c r="J3981">
        <v>1</v>
      </c>
      <c r="K3981" s="6" t="s">
        <v>5453</v>
      </c>
    </row>
    <row r="3982" spans="1:11" x14ac:dyDescent="0.3">
      <c r="A3982" s="5" t="str">
        <f t="shared" si="62"/>
        <v/>
      </c>
      <c r="B3982" t="s">
        <v>71</v>
      </c>
      <c r="C3982" t="s">
        <v>85</v>
      </c>
      <c r="D3982" s="8" t="s">
        <v>641</v>
      </c>
      <c r="E3982">
        <v>21</v>
      </c>
      <c r="F3982">
        <v>2.3497817516326904</v>
      </c>
      <c r="G3982">
        <v>2.7170851230621338</v>
      </c>
      <c r="H3982">
        <v>1.1353010311722755E-2</v>
      </c>
      <c r="I3982">
        <v>86.358165127821934</v>
      </c>
      <c r="J3982">
        <v>1</v>
      </c>
      <c r="K3982" s="6" t="s">
        <v>5454</v>
      </c>
    </row>
    <row r="3983" spans="1:11" x14ac:dyDescent="0.3">
      <c r="A3983" s="5" t="str">
        <f t="shared" si="62"/>
        <v/>
      </c>
      <c r="B3983" t="s">
        <v>71</v>
      </c>
      <c r="C3983" t="s">
        <v>85</v>
      </c>
      <c r="D3983" s="8" t="s">
        <v>641</v>
      </c>
      <c r="E3983">
        <v>22</v>
      </c>
      <c r="F3983">
        <v>2.1448733806610107</v>
      </c>
      <c r="G3983">
        <v>2.2110822200775146</v>
      </c>
      <c r="H3983">
        <v>1.0701672174036503E-2</v>
      </c>
      <c r="I3983">
        <v>81.257927866006995</v>
      </c>
      <c r="J3983">
        <v>1</v>
      </c>
      <c r="K3983" s="6" t="s">
        <v>5455</v>
      </c>
    </row>
    <row r="3984" spans="1:11" x14ac:dyDescent="0.3">
      <c r="A3984" s="5" t="str">
        <f t="shared" si="62"/>
        <v/>
      </c>
      <c r="B3984" t="s">
        <v>71</v>
      </c>
      <c r="C3984" t="s">
        <v>85</v>
      </c>
      <c r="D3984" s="8" t="s">
        <v>641</v>
      </c>
      <c r="E3984">
        <v>23</v>
      </c>
      <c r="F3984">
        <v>1.8277794122695923</v>
      </c>
      <c r="G3984">
        <v>1.8891820907592773</v>
      </c>
      <c r="H3984">
        <v>1.0141097940504551E-2</v>
      </c>
      <c r="I3984">
        <v>78.407683002807275</v>
      </c>
      <c r="J3984">
        <v>1</v>
      </c>
      <c r="K3984" s="6" t="s">
        <v>5456</v>
      </c>
    </row>
    <row r="3985" spans="1:11" x14ac:dyDescent="0.3">
      <c r="A3985" s="5" t="str">
        <f t="shared" si="62"/>
        <v/>
      </c>
      <c r="B3985" t="s">
        <v>71</v>
      </c>
      <c r="C3985" t="s">
        <v>85</v>
      </c>
      <c r="D3985" s="8" t="s">
        <v>641</v>
      </c>
      <c r="E3985">
        <v>24</v>
      </c>
      <c r="F3985">
        <v>1.5298737287521362</v>
      </c>
      <c r="G3985">
        <v>1.5643825531005859</v>
      </c>
      <c r="H3985">
        <v>9.1540133580565453E-3</v>
      </c>
      <c r="I3985">
        <v>76.982940592868445</v>
      </c>
      <c r="J3985">
        <v>1</v>
      </c>
      <c r="K3985" s="6" t="s">
        <v>5457</v>
      </c>
    </row>
    <row r="3986" spans="1:11" x14ac:dyDescent="0.3">
      <c r="A3986" s="5" t="str">
        <f t="shared" si="62"/>
        <v/>
      </c>
      <c r="B3986" t="s">
        <v>71</v>
      </c>
      <c r="C3986" t="s">
        <v>85</v>
      </c>
      <c r="D3986" s="8" t="s">
        <v>642</v>
      </c>
      <c r="E3986">
        <v>1</v>
      </c>
      <c r="F3986">
        <v>1.2865877151489258</v>
      </c>
      <c r="G3986">
        <v>1.2956957817077637</v>
      </c>
      <c r="H3986">
        <v>8.7111247703433037E-3</v>
      </c>
      <c r="I3986">
        <v>75.408581948146065</v>
      </c>
      <c r="J3986">
        <v>1</v>
      </c>
      <c r="K3986" s="6" t="s">
        <v>5458</v>
      </c>
    </row>
    <row r="3987" spans="1:11" x14ac:dyDescent="0.3">
      <c r="A3987" s="5" t="str">
        <f t="shared" si="62"/>
        <v/>
      </c>
      <c r="B3987" t="s">
        <v>71</v>
      </c>
      <c r="C3987" t="s">
        <v>85</v>
      </c>
      <c r="D3987" s="8" t="s">
        <v>642</v>
      </c>
      <c r="E3987">
        <v>2</v>
      </c>
      <c r="F3987">
        <v>1.0915621519088745</v>
      </c>
      <c r="G3987">
        <v>1.0860254764556885</v>
      </c>
      <c r="H3987">
        <v>7.7791176736354828E-3</v>
      </c>
      <c r="I3987">
        <v>73.912031800921469</v>
      </c>
      <c r="J3987">
        <v>1</v>
      </c>
      <c r="K3987" s="6" t="s">
        <v>5459</v>
      </c>
    </row>
    <row r="3988" spans="1:11" x14ac:dyDescent="0.3">
      <c r="A3988" s="5" t="str">
        <f t="shared" si="62"/>
        <v/>
      </c>
      <c r="B3988" t="s">
        <v>71</v>
      </c>
      <c r="C3988" t="s">
        <v>85</v>
      </c>
      <c r="D3988" s="8" t="s">
        <v>642</v>
      </c>
      <c r="E3988">
        <v>3</v>
      </c>
      <c r="F3988">
        <v>0.94794774055480957</v>
      </c>
      <c r="G3988">
        <v>0.94270408153533936</v>
      </c>
      <c r="H3988">
        <v>7.0494981482625008E-3</v>
      </c>
      <c r="I3988">
        <v>72.781449084500579</v>
      </c>
      <c r="J3988">
        <v>1</v>
      </c>
      <c r="K3988" s="6" t="s">
        <v>5460</v>
      </c>
    </row>
    <row r="3989" spans="1:11" x14ac:dyDescent="0.3">
      <c r="A3989" s="5" t="str">
        <f t="shared" si="62"/>
        <v/>
      </c>
      <c r="B3989" t="s">
        <v>71</v>
      </c>
      <c r="C3989" t="s">
        <v>85</v>
      </c>
      <c r="D3989" s="8" t="s">
        <v>642</v>
      </c>
      <c r="E3989">
        <v>4</v>
      </c>
      <c r="F3989">
        <v>0.84699732065200806</v>
      </c>
      <c r="G3989">
        <v>0.85083895921707153</v>
      </c>
      <c r="H3989">
        <v>6.2367888167500496E-3</v>
      </c>
      <c r="I3989">
        <v>71.431214577520649</v>
      </c>
      <c r="J3989">
        <v>1</v>
      </c>
      <c r="K3989" s="6" t="s">
        <v>5461</v>
      </c>
    </row>
    <row r="3990" spans="1:11" x14ac:dyDescent="0.3">
      <c r="A3990" s="5" t="str">
        <f t="shared" si="62"/>
        <v/>
      </c>
      <c r="B3990" t="s">
        <v>71</v>
      </c>
      <c r="C3990" t="s">
        <v>85</v>
      </c>
      <c r="D3990" s="8" t="s">
        <v>642</v>
      </c>
      <c r="E3990">
        <v>5</v>
      </c>
      <c r="F3990">
        <v>0.77784794569015503</v>
      </c>
      <c r="G3990">
        <v>0.78216034173965454</v>
      </c>
      <c r="H3990">
        <v>5.4932394996285439E-3</v>
      </c>
      <c r="I3990">
        <v>70.364416501067481</v>
      </c>
      <c r="J3990">
        <v>1</v>
      </c>
      <c r="K3990" s="6" t="s">
        <v>5462</v>
      </c>
    </row>
    <row r="3991" spans="1:11" x14ac:dyDescent="0.3">
      <c r="A3991" s="5" t="str">
        <f t="shared" si="62"/>
        <v/>
      </c>
      <c r="B3991" t="s">
        <v>71</v>
      </c>
      <c r="C3991" t="s">
        <v>85</v>
      </c>
      <c r="D3991" s="8" t="s">
        <v>642</v>
      </c>
      <c r="E3991">
        <v>6</v>
      </c>
      <c r="F3991">
        <v>0.745655357837677</v>
      </c>
      <c r="G3991">
        <v>0.75133895874023438</v>
      </c>
      <c r="H3991">
        <v>4.7617447562515736E-3</v>
      </c>
      <c r="I3991">
        <v>69.139162648232443</v>
      </c>
      <c r="J3991">
        <v>1</v>
      </c>
      <c r="K3991" s="6" t="s">
        <v>5463</v>
      </c>
    </row>
    <row r="3992" spans="1:11" x14ac:dyDescent="0.3">
      <c r="A3992" s="5" t="str">
        <f t="shared" si="62"/>
        <v/>
      </c>
      <c r="B3992" t="s">
        <v>71</v>
      </c>
      <c r="C3992" t="s">
        <v>85</v>
      </c>
      <c r="D3992" s="8" t="s">
        <v>642</v>
      </c>
      <c r="E3992">
        <v>7</v>
      </c>
      <c r="F3992">
        <v>0.71431291103363037</v>
      </c>
      <c r="G3992">
        <v>0.72142022848129272</v>
      </c>
      <c r="H3992">
        <v>4.4175884686410427E-3</v>
      </c>
      <c r="I3992">
        <v>68.180567225427851</v>
      </c>
      <c r="J3992">
        <v>1</v>
      </c>
      <c r="K3992" s="6" t="s">
        <v>5464</v>
      </c>
    </row>
    <row r="3993" spans="1:11" x14ac:dyDescent="0.3">
      <c r="A3993" s="5" t="str">
        <f t="shared" si="62"/>
        <v/>
      </c>
      <c r="B3993" t="s">
        <v>71</v>
      </c>
      <c r="C3993" t="s">
        <v>85</v>
      </c>
      <c r="D3993" s="8" t="s">
        <v>642</v>
      </c>
      <c r="E3993">
        <v>8</v>
      </c>
      <c r="F3993">
        <v>0.6692691445350647</v>
      </c>
      <c r="G3993">
        <v>0.67716193199157715</v>
      </c>
      <c r="H3993">
        <v>5.0074751488864422E-3</v>
      </c>
      <c r="I3993">
        <v>68.514504797115308</v>
      </c>
      <c r="J3993">
        <v>1</v>
      </c>
      <c r="K3993" s="6" t="s">
        <v>5465</v>
      </c>
    </row>
    <row r="3994" spans="1:11" x14ac:dyDescent="0.3">
      <c r="A3994" s="5" t="str">
        <f t="shared" si="62"/>
        <v/>
      </c>
      <c r="B3994" t="s">
        <v>71</v>
      </c>
      <c r="C3994" t="s">
        <v>85</v>
      </c>
      <c r="D3994" s="8" t="s">
        <v>642</v>
      </c>
      <c r="E3994">
        <v>9</v>
      </c>
      <c r="F3994">
        <v>0.61247760057449341</v>
      </c>
      <c r="G3994">
        <v>0.61259746551513672</v>
      </c>
      <c r="H3994">
        <v>5.976545624434948E-3</v>
      </c>
      <c r="I3994">
        <v>72.090082410642054</v>
      </c>
      <c r="J3994">
        <v>1</v>
      </c>
      <c r="K3994" s="6" t="s">
        <v>5466</v>
      </c>
    </row>
    <row r="3995" spans="1:11" x14ac:dyDescent="0.3">
      <c r="A3995" s="5" t="str">
        <f t="shared" si="62"/>
        <v/>
      </c>
      <c r="B3995" t="s">
        <v>71</v>
      </c>
      <c r="C3995" t="s">
        <v>85</v>
      </c>
      <c r="D3995" s="8" t="s">
        <v>642</v>
      </c>
      <c r="E3995">
        <v>10</v>
      </c>
      <c r="F3995">
        <v>0.57036185264587402</v>
      </c>
      <c r="G3995">
        <v>0.55009907484054565</v>
      </c>
      <c r="H3995">
        <v>7.2803972288966179E-3</v>
      </c>
      <c r="I3995">
        <v>77.704824280374396</v>
      </c>
      <c r="J3995">
        <v>1</v>
      </c>
      <c r="K3995" s="6" t="s">
        <v>5467</v>
      </c>
    </row>
    <row r="3996" spans="1:11" x14ac:dyDescent="0.3">
      <c r="A3996" s="5" t="str">
        <f t="shared" si="62"/>
        <v/>
      </c>
      <c r="B3996" t="s">
        <v>71</v>
      </c>
      <c r="C3996" t="s">
        <v>85</v>
      </c>
      <c r="D3996" s="8" t="s">
        <v>642</v>
      </c>
      <c r="E3996">
        <v>11</v>
      </c>
      <c r="F3996">
        <v>0.57986122369766235</v>
      </c>
      <c r="G3996">
        <v>0.58839279413223267</v>
      </c>
      <c r="H3996">
        <v>8.7207769975066185E-3</v>
      </c>
      <c r="I3996">
        <v>82.958355772428135</v>
      </c>
      <c r="J3996">
        <v>1</v>
      </c>
      <c r="K3996" s="6" t="s">
        <v>5468</v>
      </c>
    </row>
    <row r="3997" spans="1:11" x14ac:dyDescent="0.3">
      <c r="A3997" s="5" t="str">
        <f t="shared" si="62"/>
        <v/>
      </c>
      <c r="B3997" t="s">
        <v>71</v>
      </c>
      <c r="C3997" t="s">
        <v>85</v>
      </c>
      <c r="D3997" s="8" t="s">
        <v>642</v>
      </c>
      <c r="E3997">
        <v>12</v>
      </c>
      <c r="F3997">
        <v>0.7763327956199646</v>
      </c>
      <c r="G3997">
        <v>0.78542578220367432</v>
      </c>
      <c r="H3997">
        <v>1.0348599404096603E-2</v>
      </c>
      <c r="I3997">
        <v>88.005591201475326</v>
      </c>
      <c r="J3997">
        <v>1</v>
      </c>
      <c r="K3997" s="6" t="s">
        <v>5469</v>
      </c>
    </row>
    <row r="3998" spans="1:11" x14ac:dyDescent="0.3">
      <c r="A3998" s="5" t="str">
        <f t="shared" si="62"/>
        <v/>
      </c>
      <c r="B3998" t="s">
        <v>71</v>
      </c>
      <c r="C3998" t="s">
        <v>85</v>
      </c>
      <c r="D3998" s="8" t="s">
        <v>642</v>
      </c>
      <c r="E3998">
        <v>13</v>
      </c>
      <c r="F3998">
        <v>1.1246968507766724</v>
      </c>
      <c r="G3998">
        <v>1.1198641061782837</v>
      </c>
      <c r="H3998">
        <v>1.1918638832867146E-2</v>
      </c>
      <c r="I3998">
        <v>93.160735770184857</v>
      </c>
      <c r="J3998">
        <v>1</v>
      </c>
      <c r="K3998" s="6" t="s">
        <v>5470</v>
      </c>
    </row>
    <row r="3999" spans="1:11" x14ac:dyDescent="0.3">
      <c r="A3999" s="5" t="str">
        <f t="shared" si="62"/>
        <v/>
      </c>
      <c r="B3999" t="s">
        <v>71</v>
      </c>
      <c r="C3999" t="s">
        <v>85</v>
      </c>
      <c r="D3999" s="8" t="s">
        <v>642</v>
      </c>
      <c r="E3999">
        <v>14</v>
      </c>
      <c r="F3999">
        <v>1.571561336517334</v>
      </c>
      <c r="G3999">
        <v>1.5768382549285889</v>
      </c>
      <c r="H3999">
        <v>1.2938128784298897E-2</v>
      </c>
      <c r="I3999">
        <v>97.647748637563836</v>
      </c>
      <c r="J3999">
        <v>1</v>
      </c>
      <c r="K3999" s="6" t="s">
        <v>5471</v>
      </c>
    </row>
    <row r="4000" spans="1:11" x14ac:dyDescent="0.3">
      <c r="A4000" s="5" t="str">
        <f t="shared" si="62"/>
        <v/>
      </c>
      <c r="B4000" t="s">
        <v>71</v>
      </c>
      <c r="C4000" t="s">
        <v>85</v>
      </c>
      <c r="D4000" s="8" t="s">
        <v>642</v>
      </c>
      <c r="E4000">
        <v>15</v>
      </c>
      <c r="F4000">
        <v>2.011211633682251</v>
      </c>
      <c r="G4000">
        <v>2.0251893997192383</v>
      </c>
      <c r="H4000">
        <v>1.3084379024803638E-2</v>
      </c>
      <c r="I4000">
        <v>100.4122082755533</v>
      </c>
      <c r="J4000">
        <v>1</v>
      </c>
      <c r="K4000" s="6" t="s">
        <v>5472</v>
      </c>
    </row>
    <row r="4001" spans="1:11" x14ac:dyDescent="0.3">
      <c r="A4001" s="5" t="str">
        <f t="shared" si="62"/>
        <v/>
      </c>
      <c r="B4001" t="s">
        <v>71</v>
      </c>
      <c r="C4001" t="s">
        <v>85</v>
      </c>
      <c r="D4001" s="8" t="s">
        <v>642</v>
      </c>
      <c r="E4001">
        <v>16</v>
      </c>
      <c r="F4001">
        <v>2.4523637294769287</v>
      </c>
      <c r="G4001">
        <v>2.4792070388793945</v>
      </c>
      <c r="H4001">
        <v>1.1921986937522888E-2</v>
      </c>
      <c r="I4001">
        <v>102.38506365666348</v>
      </c>
      <c r="J4001">
        <v>1</v>
      </c>
      <c r="K4001" s="6" t="s">
        <v>5473</v>
      </c>
    </row>
    <row r="4002" spans="1:11" x14ac:dyDescent="0.3">
      <c r="A4002" s="5" t="str">
        <f t="shared" si="62"/>
        <v/>
      </c>
      <c r="B4002" t="s">
        <v>71</v>
      </c>
      <c r="C4002" t="s">
        <v>85</v>
      </c>
      <c r="D4002" s="8" t="s">
        <v>642</v>
      </c>
      <c r="E4002">
        <v>17</v>
      </c>
      <c r="F4002">
        <v>2.8368089199066162</v>
      </c>
      <c r="G4002">
        <v>2.8449521064758301</v>
      </c>
      <c r="H4002">
        <v>6.4641865901648998E-3</v>
      </c>
      <c r="I4002">
        <v>103.0435389893149</v>
      </c>
      <c r="J4002">
        <v>1</v>
      </c>
      <c r="K4002" s="6" t="s">
        <v>5474</v>
      </c>
    </row>
    <row r="4003" spans="1:11" x14ac:dyDescent="0.3">
      <c r="A4003" s="5" t="str">
        <f t="shared" si="62"/>
        <v/>
      </c>
      <c r="B4003" t="s">
        <v>71</v>
      </c>
      <c r="C4003" t="s">
        <v>85</v>
      </c>
      <c r="D4003" s="8" t="s">
        <v>642</v>
      </c>
      <c r="E4003">
        <v>18</v>
      </c>
      <c r="F4003">
        <v>3.1501772403717041</v>
      </c>
      <c r="G4003">
        <v>3.1420340538024902</v>
      </c>
      <c r="H4003">
        <v>6.4641865901648998E-3</v>
      </c>
      <c r="I4003">
        <v>102.19529409822877</v>
      </c>
      <c r="J4003">
        <v>1</v>
      </c>
      <c r="K4003" s="6" t="s">
        <v>5475</v>
      </c>
    </row>
    <row r="4004" spans="1:11" x14ac:dyDescent="0.3">
      <c r="A4004" s="5" t="str">
        <f t="shared" si="62"/>
        <v/>
      </c>
      <c r="B4004" t="s">
        <v>71</v>
      </c>
      <c r="C4004" t="s">
        <v>85</v>
      </c>
      <c r="D4004" s="8" t="s">
        <v>642</v>
      </c>
      <c r="E4004">
        <v>19</v>
      </c>
      <c r="F4004">
        <v>3.2655229568481445</v>
      </c>
      <c r="G4004">
        <v>3.3463308811187744</v>
      </c>
      <c r="H4004">
        <v>1.1754147708415985E-2</v>
      </c>
      <c r="I4004">
        <v>100.24709483719792</v>
      </c>
      <c r="J4004">
        <v>1</v>
      </c>
      <c r="K4004" s="6" t="s">
        <v>5476</v>
      </c>
    </row>
    <row r="4005" spans="1:11" x14ac:dyDescent="0.3">
      <c r="A4005" s="5" t="str">
        <f t="shared" si="62"/>
        <v/>
      </c>
      <c r="B4005" t="s">
        <v>71</v>
      </c>
      <c r="C4005" t="s">
        <v>85</v>
      </c>
      <c r="D4005" s="8" t="s">
        <v>642</v>
      </c>
      <c r="E4005">
        <v>20</v>
      </c>
      <c r="F4005">
        <v>3.0814504623413086</v>
      </c>
      <c r="G4005">
        <v>2.1122958660125732</v>
      </c>
      <c r="H4005">
        <v>1.2754152528941631E-2</v>
      </c>
      <c r="I4005">
        <v>97.541645772017887</v>
      </c>
      <c r="J4005">
        <v>1</v>
      </c>
      <c r="K4005" s="6" t="s">
        <v>5477</v>
      </c>
    </row>
    <row r="4006" spans="1:11" x14ac:dyDescent="0.3">
      <c r="A4006" s="5" t="str">
        <f t="shared" si="62"/>
        <v/>
      </c>
      <c r="B4006" t="s">
        <v>71</v>
      </c>
      <c r="C4006" t="s">
        <v>85</v>
      </c>
      <c r="D4006" s="8" t="s">
        <v>642</v>
      </c>
      <c r="E4006">
        <v>21</v>
      </c>
      <c r="F4006">
        <v>2.8528327941894531</v>
      </c>
      <c r="G4006">
        <v>3.2779688835144043</v>
      </c>
      <c r="H4006">
        <v>1.2362290173768997E-2</v>
      </c>
      <c r="I4006">
        <v>92.77998614829103</v>
      </c>
      <c r="J4006">
        <v>1</v>
      </c>
      <c r="K4006" s="6" t="s">
        <v>5478</v>
      </c>
    </row>
    <row r="4007" spans="1:11" x14ac:dyDescent="0.3">
      <c r="A4007" s="5" t="str">
        <f t="shared" si="62"/>
        <v/>
      </c>
      <c r="B4007" t="s">
        <v>71</v>
      </c>
      <c r="C4007" t="s">
        <v>85</v>
      </c>
      <c r="D4007" s="8" t="s">
        <v>642</v>
      </c>
      <c r="E4007">
        <v>22</v>
      </c>
      <c r="F4007">
        <v>2.6127529144287109</v>
      </c>
      <c r="G4007">
        <v>2.7353291511535645</v>
      </c>
      <c r="H4007">
        <v>1.1613210663199425E-2</v>
      </c>
      <c r="I4007">
        <v>87.724651384622177</v>
      </c>
      <c r="J4007">
        <v>1</v>
      </c>
      <c r="K4007" s="6" t="s">
        <v>5479</v>
      </c>
    </row>
    <row r="4008" spans="1:11" x14ac:dyDescent="0.3">
      <c r="A4008" s="5" t="str">
        <f t="shared" si="62"/>
        <v/>
      </c>
      <c r="B4008" t="s">
        <v>71</v>
      </c>
      <c r="C4008" t="s">
        <v>85</v>
      </c>
      <c r="D4008" s="8" t="s">
        <v>642</v>
      </c>
      <c r="E4008">
        <v>23</v>
      </c>
      <c r="F4008">
        <v>2.2690021991729736</v>
      </c>
      <c r="G4008">
        <v>2.3461062908172607</v>
      </c>
      <c r="H4008">
        <v>1.1053245514631271E-2</v>
      </c>
      <c r="I4008">
        <v>84.731441744085487</v>
      </c>
      <c r="J4008">
        <v>1</v>
      </c>
      <c r="K4008" s="6" t="s">
        <v>5480</v>
      </c>
    </row>
    <row r="4009" spans="1:11" x14ac:dyDescent="0.3">
      <c r="A4009" s="5" t="str">
        <f t="shared" si="62"/>
        <v/>
      </c>
      <c r="B4009" t="s">
        <v>71</v>
      </c>
      <c r="C4009" t="s">
        <v>85</v>
      </c>
      <c r="D4009" s="8" t="s">
        <v>642</v>
      </c>
      <c r="E4009">
        <v>24</v>
      </c>
      <c r="F4009">
        <v>1.8878763914108276</v>
      </c>
      <c r="G4009">
        <v>1.9423813819885254</v>
      </c>
      <c r="H4009">
        <v>1.032496802508831E-2</v>
      </c>
      <c r="I4009">
        <v>82.775522202133459</v>
      </c>
      <c r="J4009">
        <v>1</v>
      </c>
      <c r="K4009" s="6" t="s">
        <v>5481</v>
      </c>
    </row>
    <row r="4010" spans="1:11" x14ac:dyDescent="0.3">
      <c r="A4010" s="5" t="str">
        <f t="shared" si="62"/>
        <v/>
      </c>
      <c r="B4010" t="s">
        <v>71</v>
      </c>
      <c r="C4010" t="s">
        <v>85</v>
      </c>
      <c r="D4010" s="8" t="s">
        <v>643</v>
      </c>
      <c r="E4010">
        <v>1</v>
      </c>
      <c r="F4010">
        <v>1.5849233865737915</v>
      </c>
      <c r="G4010">
        <v>1.6051896810531616</v>
      </c>
      <c r="H4010">
        <v>9.5860669389367104E-3</v>
      </c>
      <c r="I4010">
        <v>81.534703268315411</v>
      </c>
      <c r="J4010">
        <v>1</v>
      </c>
      <c r="K4010" s="6" t="s">
        <v>5482</v>
      </c>
    </row>
    <row r="4011" spans="1:11" x14ac:dyDescent="0.3">
      <c r="A4011" s="5" t="str">
        <f t="shared" si="62"/>
        <v/>
      </c>
      <c r="B4011" t="s">
        <v>71</v>
      </c>
      <c r="C4011" t="s">
        <v>85</v>
      </c>
      <c r="D4011" s="8" t="s">
        <v>643</v>
      </c>
      <c r="E4011">
        <v>2</v>
      </c>
      <c r="F4011">
        <v>1.3497767448425293</v>
      </c>
      <c r="G4011">
        <v>1.3471254110336304</v>
      </c>
      <c r="H4011">
        <v>8.591928519308567E-3</v>
      </c>
      <c r="I4011">
        <v>79.760978368501796</v>
      </c>
      <c r="J4011">
        <v>1</v>
      </c>
      <c r="K4011" s="6" t="s">
        <v>5483</v>
      </c>
    </row>
    <row r="4012" spans="1:11" x14ac:dyDescent="0.3">
      <c r="A4012" s="5" t="str">
        <f t="shared" si="62"/>
        <v/>
      </c>
      <c r="B4012" t="s">
        <v>71</v>
      </c>
      <c r="C4012" t="s">
        <v>85</v>
      </c>
      <c r="D4012" s="8" t="s">
        <v>643</v>
      </c>
      <c r="E4012">
        <v>3</v>
      </c>
      <c r="F4012">
        <v>1.1530946493148804</v>
      </c>
      <c r="G4012">
        <v>1.1654020547866821</v>
      </c>
      <c r="H4012">
        <v>7.7562890946865082E-3</v>
      </c>
      <c r="I4012">
        <v>78.77387739105194</v>
      </c>
      <c r="J4012">
        <v>1</v>
      </c>
      <c r="K4012" s="6" t="s">
        <v>5484</v>
      </c>
    </row>
    <row r="4013" spans="1:11" x14ac:dyDescent="0.3">
      <c r="A4013" s="5" t="str">
        <f t="shared" si="62"/>
        <v/>
      </c>
      <c r="B4013" t="s">
        <v>71</v>
      </c>
      <c r="C4013" t="s">
        <v>85</v>
      </c>
      <c r="D4013" s="8" t="s">
        <v>643</v>
      </c>
      <c r="E4013">
        <v>4</v>
      </c>
      <c r="F4013">
        <v>1.0201945304870605</v>
      </c>
      <c r="G4013">
        <v>1.0364882946014404</v>
      </c>
      <c r="H4013">
        <v>6.9407671689987183E-3</v>
      </c>
      <c r="I4013">
        <v>77.598733789216524</v>
      </c>
      <c r="J4013">
        <v>1</v>
      </c>
      <c r="K4013" s="6" t="s">
        <v>5485</v>
      </c>
    </row>
    <row r="4014" spans="1:11" x14ac:dyDescent="0.3">
      <c r="A4014" s="5" t="str">
        <f t="shared" si="62"/>
        <v/>
      </c>
      <c r="B4014" t="s">
        <v>71</v>
      </c>
      <c r="C4014" t="s">
        <v>85</v>
      </c>
      <c r="D4014" s="8" t="s">
        <v>643</v>
      </c>
      <c r="E4014">
        <v>5</v>
      </c>
      <c r="F4014">
        <v>0.92778575420379639</v>
      </c>
      <c r="G4014">
        <v>0.94295305013656616</v>
      </c>
      <c r="H4014">
        <v>6.2455167062580585E-3</v>
      </c>
      <c r="I4014">
        <v>76.184054675199079</v>
      </c>
      <c r="J4014">
        <v>1</v>
      </c>
      <c r="K4014" s="6" t="s">
        <v>5486</v>
      </c>
    </row>
    <row r="4015" spans="1:11" x14ac:dyDescent="0.3">
      <c r="A4015" s="5" t="str">
        <f t="shared" si="62"/>
        <v/>
      </c>
      <c r="B4015" t="s">
        <v>71</v>
      </c>
      <c r="C4015" t="s">
        <v>85</v>
      </c>
      <c r="D4015" s="8" t="s">
        <v>643</v>
      </c>
      <c r="E4015">
        <v>6</v>
      </c>
      <c r="F4015">
        <v>0.87839406728744507</v>
      </c>
      <c r="G4015">
        <v>0.88639605045318604</v>
      </c>
      <c r="H4015">
        <v>5.580004770308733E-3</v>
      </c>
      <c r="I4015">
        <v>75.740257383998966</v>
      </c>
      <c r="J4015">
        <v>1</v>
      </c>
      <c r="K4015" s="6" t="s">
        <v>5487</v>
      </c>
    </row>
    <row r="4016" spans="1:11" x14ac:dyDescent="0.3">
      <c r="A4016" s="5" t="str">
        <f t="shared" si="62"/>
        <v/>
      </c>
      <c r="B4016" t="s">
        <v>71</v>
      </c>
      <c r="C4016" t="s">
        <v>85</v>
      </c>
      <c r="D4016" s="8" t="s">
        <v>643</v>
      </c>
      <c r="E4016">
        <v>7</v>
      </c>
      <c r="F4016">
        <v>0.84459096193313599</v>
      </c>
      <c r="G4016">
        <v>0.84927427768707275</v>
      </c>
      <c r="H4016">
        <v>5.3501734510064125E-3</v>
      </c>
      <c r="I4016">
        <v>75.420253913215106</v>
      </c>
      <c r="J4016">
        <v>1</v>
      </c>
      <c r="K4016" s="6" t="s">
        <v>5488</v>
      </c>
    </row>
    <row r="4017" spans="1:11" x14ac:dyDescent="0.3">
      <c r="A4017" s="5" t="str">
        <f t="shared" si="62"/>
        <v/>
      </c>
      <c r="B4017" t="s">
        <v>71</v>
      </c>
      <c r="C4017" t="s">
        <v>85</v>
      </c>
      <c r="D4017" s="8" t="s">
        <v>643</v>
      </c>
      <c r="E4017">
        <v>8</v>
      </c>
      <c r="F4017">
        <v>0.83552336692810059</v>
      </c>
      <c r="G4017">
        <v>0.84184169769287109</v>
      </c>
      <c r="H4017">
        <v>6.0076736845076084E-3</v>
      </c>
      <c r="I4017">
        <v>75.893475724493939</v>
      </c>
      <c r="J4017">
        <v>1</v>
      </c>
      <c r="K4017" s="6" t="s">
        <v>5489</v>
      </c>
    </row>
    <row r="4018" spans="1:11" x14ac:dyDescent="0.3">
      <c r="A4018" s="5" t="str">
        <f t="shared" si="62"/>
        <v/>
      </c>
      <c r="B4018" t="s">
        <v>71</v>
      </c>
      <c r="C4018" t="s">
        <v>85</v>
      </c>
      <c r="D4018" s="8" t="s">
        <v>643</v>
      </c>
      <c r="E4018">
        <v>9</v>
      </c>
      <c r="F4018">
        <v>0.86002027988433838</v>
      </c>
      <c r="G4018">
        <v>0.85779660940170288</v>
      </c>
      <c r="H4018">
        <v>7.3125115595757961E-3</v>
      </c>
      <c r="I4018">
        <v>80.57079630034228</v>
      </c>
      <c r="J4018">
        <v>1</v>
      </c>
      <c r="K4018" s="6" t="s">
        <v>5490</v>
      </c>
    </row>
    <row r="4019" spans="1:11" x14ac:dyDescent="0.3">
      <c r="A4019" s="5" t="str">
        <f t="shared" si="62"/>
        <v/>
      </c>
      <c r="B4019" t="s">
        <v>71</v>
      </c>
      <c r="C4019" t="s">
        <v>85</v>
      </c>
      <c r="D4019" s="8" t="s">
        <v>643</v>
      </c>
      <c r="E4019">
        <v>10</v>
      </c>
      <c r="F4019">
        <v>0.92167073488235474</v>
      </c>
      <c r="G4019">
        <v>0.92262691259384155</v>
      </c>
      <c r="H4019">
        <v>8.8904388248920441E-3</v>
      </c>
      <c r="I4019">
        <v>87.436115455895916</v>
      </c>
      <c r="J4019">
        <v>1</v>
      </c>
      <c r="K4019" s="6" t="s">
        <v>5491</v>
      </c>
    </row>
    <row r="4020" spans="1:11" x14ac:dyDescent="0.3">
      <c r="A4020" s="5" t="str">
        <f t="shared" si="62"/>
        <v/>
      </c>
      <c r="B4020" t="s">
        <v>71</v>
      </c>
      <c r="C4020" t="s">
        <v>85</v>
      </c>
      <c r="D4020" s="8" t="s">
        <v>643</v>
      </c>
      <c r="E4020">
        <v>11</v>
      </c>
      <c r="F4020">
        <v>1.1215876340866089</v>
      </c>
      <c r="G4020">
        <v>1.099083423614502</v>
      </c>
      <c r="H4020">
        <v>1.0639438405632973E-2</v>
      </c>
      <c r="I4020">
        <v>93.246824444023488</v>
      </c>
      <c r="J4020">
        <v>1</v>
      </c>
      <c r="K4020" s="6" t="s">
        <v>5492</v>
      </c>
    </row>
    <row r="4021" spans="1:11" x14ac:dyDescent="0.3">
      <c r="A4021" s="5" t="str">
        <f t="shared" si="62"/>
        <v/>
      </c>
      <c r="B4021" t="s">
        <v>71</v>
      </c>
      <c r="C4021" t="s">
        <v>85</v>
      </c>
      <c r="D4021" s="8" t="s">
        <v>643</v>
      </c>
      <c r="E4021">
        <v>12</v>
      </c>
      <c r="F4021">
        <v>1.4262676239013672</v>
      </c>
      <c r="G4021">
        <v>1.416286826133728</v>
      </c>
      <c r="H4021">
        <v>1.2314589694142342E-2</v>
      </c>
      <c r="I4021">
        <v>97.907208347761625</v>
      </c>
      <c r="J4021">
        <v>1</v>
      </c>
      <c r="K4021" s="6" t="s">
        <v>5493</v>
      </c>
    </row>
    <row r="4022" spans="1:11" x14ac:dyDescent="0.3">
      <c r="A4022" s="5" t="str">
        <f t="shared" si="62"/>
        <v/>
      </c>
      <c r="B4022" t="s">
        <v>71</v>
      </c>
      <c r="C4022" t="s">
        <v>85</v>
      </c>
      <c r="D4022" s="8" t="s">
        <v>643</v>
      </c>
      <c r="E4022">
        <v>13</v>
      </c>
      <c r="F4022">
        <v>1.837154746055603</v>
      </c>
      <c r="G4022">
        <v>1.8517637252807617</v>
      </c>
      <c r="H4022">
        <v>1.3568888418376446E-2</v>
      </c>
      <c r="I4022">
        <v>101.37657211207059</v>
      </c>
      <c r="J4022">
        <v>1</v>
      </c>
      <c r="K4022" s="6" t="s">
        <v>5494</v>
      </c>
    </row>
    <row r="4023" spans="1:11" x14ac:dyDescent="0.3">
      <c r="A4023" s="5" t="str">
        <f t="shared" si="62"/>
        <v/>
      </c>
      <c r="B4023" t="s">
        <v>71</v>
      </c>
      <c r="C4023" t="s">
        <v>85</v>
      </c>
      <c r="D4023" s="8" t="s">
        <v>643</v>
      </c>
      <c r="E4023">
        <v>14</v>
      </c>
      <c r="F4023">
        <v>2.2735192775726318</v>
      </c>
      <c r="G4023">
        <v>2.2919352054595947</v>
      </c>
      <c r="H4023">
        <v>1.3853809796273708E-2</v>
      </c>
      <c r="I4023">
        <v>103.6796645995431</v>
      </c>
      <c r="J4023">
        <v>1</v>
      </c>
      <c r="K4023" s="6" t="s">
        <v>5495</v>
      </c>
    </row>
    <row r="4024" spans="1:11" x14ac:dyDescent="0.3">
      <c r="A4024" s="5" t="str">
        <f t="shared" si="62"/>
        <v/>
      </c>
      <c r="B4024" t="s">
        <v>71</v>
      </c>
      <c r="C4024" t="s">
        <v>85</v>
      </c>
      <c r="D4024" s="8" t="s">
        <v>643</v>
      </c>
      <c r="E4024">
        <v>15</v>
      </c>
      <c r="F4024">
        <v>2.6354727745056152</v>
      </c>
      <c r="G4024">
        <v>2.6485118865966797</v>
      </c>
      <c r="H4024">
        <v>1.2568171136081219E-2</v>
      </c>
      <c r="I4024">
        <v>104.71061891984968</v>
      </c>
      <c r="J4024">
        <v>1</v>
      </c>
      <c r="K4024" s="6" t="s">
        <v>5496</v>
      </c>
    </row>
    <row r="4025" spans="1:11" x14ac:dyDescent="0.3">
      <c r="A4025" s="5" t="str">
        <f t="shared" si="62"/>
        <v/>
      </c>
      <c r="B4025" t="s">
        <v>71</v>
      </c>
      <c r="C4025" t="s">
        <v>85</v>
      </c>
      <c r="D4025" s="8" t="s">
        <v>643</v>
      </c>
      <c r="E4025">
        <v>16</v>
      </c>
      <c r="F4025">
        <v>3.0410735607147217</v>
      </c>
      <c r="G4025">
        <v>3.0400252342224121</v>
      </c>
      <c r="H4025">
        <v>6.6294455900788307E-3</v>
      </c>
      <c r="I4025">
        <v>105.25690187200703</v>
      </c>
      <c r="J4025">
        <v>1</v>
      </c>
      <c r="K4025" s="6" t="s">
        <v>5497</v>
      </c>
    </row>
    <row r="4026" spans="1:11" x14ac:dyDescent="0.3">
      <c r="A4026" s="5" t="str">
        <f t="shared" si="62"/>
        <v/>
      </c>
      <c r="B4026" t="s">
        <v>71</v>
      </c>
      <c r="C4026" t="s">
        <v>85</v>
      </c>
      <c r="D4026" s="8" t="s">
        <v>643</v>
      </c>
      <c r="E4026">
        <v>17</v>
      </c>
      <c r="F4026">
        <v>3.3429996967315674</v>
      </c>
      <c r="G4026">
        <v>3.344048023223877</v>
      </c>
      <c r="H4026">
        <v>6.6294455900788307E-3</v>
      </c>
      <c r="I4026">
        <v>105.56196408988052</v>
      </c>
      <c r="J4026">
        <v>1</v>
      </c>
      <c r="K4026" s="6" t="s">
        <v>5498</v>
      </c>
    </row>
    <row r="4027" spans="1:11" x14ac:dyDescent="0.3">
      <c r="A4027" s="5" t="str">
        <f t="shared" si="62"/>
        <v/>
      </c>
      <c r="B4027" t="s">
        <v>71</v>
      </c>
      <c r="C4027" t="s">
        <v>85</v>
      </c>
      <c r="D4027" s="8" t="s">
        <v>643</v>
      </c>
      <c r="E4027">
        <v>18</v>
      </c>
      <c r="F4027">
        <v>3.5459327697753906</v>
      </c>
      <c r="G4027">
        <v>3.6062057018280029</v>
      </c>
      <c r="H4027">
        <v>1.2322548776865005E-2</v>
      </c>
      <c r="I4027">
        <v>104.46190150038663</v>
      </c>
      <c r="J4027">
        <v>1</v>
      </c>
      <c r="K4027" s="6" t="s">
        <v>5499</v>
      </c>
    </row>
    <row r="4028" spans="1:11" x14ac:dyDescent="0.3">
      <c r="A4028" s="5" t="str">
        <f t="shared" si="62"/>
        <v/>
      </c>
      <c r="B4028" t="s">
        <v>71</v>
      </c>
      <c r="C4028" t="s">
        <v>85</v>
      </c>
      <c r="D4028" s="8" t="s">
        <v>643</v>
      </c>
      <c r="E4028">
        <v>19</v>
      </c>
      <c r="F4028">
        <v>3.6161949634552002</v>
      </c>
      <c r="G4028">
        <v>2.5514101982116699</v>
      </c>
      <c r="H4028">
        <v>1.4348863624036312E-2</v>
      </c>
      <c r="I4028">
        <v>102.52646757164592</v>
      </c>
      <c r="J4028">
        <v>1</v>
      </c>
      <c r="K4028" s="6" t="s">
        <v>5500</v>
      </c>
    </row>
    <row r="4029" spans="1:11" x14ac:dyDescent="0.3">
      <c r="A4029" s="5" t="str">
        <f t="shared" si="62"/>
        <v/>
      </c>
      <c r="B4029" t="s">
        <v>71</v>
      </c>
      <c r="C4029" t="s">
        <v>85</v>
      </c>
      <c r="D4029" s="8" t="s">
        <v>643</v>
      </c>
      <c r="E4029">
        <v>20</v>
      </c>
      <c r="F4029">
        <v>3.4134776592254639</v>
      </c>
      <c r="G4029">
        <v>2.8139307498931885</v>
      </c>
      <c r="H4029">
        <v>1.4028408564627171E-2</v>
      </c>
      <c r="I4029">
        <v>99.86482303587934</v>
      </c>
      <c r="J4029">
        <v>1</v>
      </c>
      <c r="K4029" s="6" t="s">
        <v>5501</v>
      </c>
    </row>
    <row r="4030" spans="1:11" x14ac:dyDescent="0.3">
      <c r="A4030" s="5" t="str">
        <f t="shared" si="62"/>
        <v/>
      </c>
      <c r="B4030" t="s">
        <v>71</v>
      </c>
      <c r="C4030" t="s">
        <v>85</v>
      </c>
      <c r="D4030" s="8" t="s">
        <v>643</v>
      </c>
      <c r="E4030">
        <v>21</v>
      </c>
      <c r="F4030">
        <v>3.149416446685791</v>
      </c>
      <c r="G4030">
        <v>3.6187362670898438</v>
      </c>
      <c r="H4030">
        <v>1.3666097074747086E-2</v>
      </c>
      <c r="I4030">
        <v>95.627942222765512</v>
      </c>
      <c r="J4030">
        <v>1</v>
      </c>
      <c r="K4030" s="6" t="s">
        <v>5502</v>
      </c>
    </row>
    <row r="4031" spans="1:11" x14ac:dyDescent="0.3">
      <c r="A4031" s="5" t="str">
        <f t="shared" si="62"/>
        <v/>
      </c>
      <c r="B4031" t="s">
        <v>71</v>
      </c>
      <c r="C4031" t="s">
        <v>85</v>
      </c>
      <c r="D4031" s="8" t="s">
        <v>643</v>
      </c>
      <c r="E4031">
        <v>22</v>
      </c>
      <c r="F4031">
        <v>2.8555705547332764</v>
      </c>
      <c r="G4031">
        <v>3.0278360843658447</v>
      </c>
      <c r="H4031">
        <v>1.2848543003201485E-2</v>
      </c>
      <c r="I4031">
        <v>90.799499599549605</v>
      </c>
      <c r="J4031">
        <v>1</v>
      </c>
      <c r="K4031" s="6" t="s">
        <v>5503</v>
      </c>
    </row>
    <row r="4032" spans="1:11" x14ac:dyDescent="0.3">
      <c r="A4032" s="5" t="str">
        <f t="shared" si="62"/>
        <v/>
      </c>
      <c r="B4032" t="s">
        <v>71</v>
      </c>
      <c r="C4032" t="s">
        <v>85</v>
      </c>
      <c r="D4032" s="8" t="s">
        <v>643</v>
      </c>
      <c r="E4032">
        <v>23</v>
      </c>
      <c r="F4032">
        <v>2.4857413768768311</v>
      </c>
      <c r="G4032">
        <v>2.5354917049407959</v>
      </c>
      <c r="H4032">
        <v>1.2232122011482716E-2</v>
      </c>
      <c r="I4032">
        <v>86.684428333349203</v>
      </c>
      <c r="J4032">
        <v>1</v>
      </c>
      <c r="K4032" s="6" t="s">
        <v>5504</v>
      </c>
    </row>
    <row r="4033" spans="1:11" x14ac:dyDescent="0.3">
      <c r="A4033" s="5" t="str">
        <f t="shared" si="62"/>
        <v/>
      </c>
      <c r="B4033" t="s">
        <v>71</v>
      </c>
      <c r="C4033" t="s">
        <v>85</v>
      </c>
      <c r="D4033" s="8" t="s">
        <v>643</v>
      </c>
      <c r="E4033">
        <v>24</v>
      </c>
      <c r="F4033">
        <v>2.1052308082580566</v>
      </c>
      <c r="G4033">
        <v>2.1087324619293213</v>
      </c>
      <c r="H4033">
        <v>1.1372290551662445E-2</v>
      </c>
      <c r="I4033">
        <v>84.632921175148411</v>
      </c>
      <c r="J4033">
        <v>1</v>
      </c>
      <c r="K4033" s="6" t="s">
        <v>5505</v>
      </c>
    </row>
    <row r="4034" spans="1:11" x14ac:dyDescent="0.3">
      <c r="A4034" s="5" t="str">
        <f t="shared" ref="A4034:A4097" si="63">IF(AND(category = B4034, subcategory=C4034, reportdate = D4034), E4034, "")</f>
        <v/>
      </c>
      <c r="B4034" t="s">
        <v>71</v>
      </c>
      <c r="C4034" t="s">
        <v>85</v>
      </c>
      <c r="D4034" s="8" t="s">
        <v>644</v>
      </c>
      <c r="E4034">
        <v>1</v>
      </c>
      <c r="F4034">
        <v>1.3965260982513428</v>
      </c>
      <c r="G4034">
        <v>1.3808324337005615</v>
      </c>
      <c r="H4034">
        <v>9.2721935361623764E-3</v>
      </c>
      <c r="I4034">
        <v>78.860366344857525</v>
      </c>
      <c r="J4034">
        <v>1</v>
      </c>
      <c r="K4034" s="6" t="s">
        <v>5506</v>
      </c>
    </row>
    <row r="4035" spans="1:11" x14ac:dyDescent="0.3">
      <c r="A4035" s="5" t="str">
        <f t="shared" si="63"/>
        <v/>
      </c>
      <c r="B4035" t="s">
        <v>71</v>
      </c>
      <c r="C4035" t="s">
        <v>85</v>
      </c>
      <c r="D4035" s="8" t="s">
        <v>644</v>
      </c>
      <c r="E4035">
        <v>2</v>
      </c>
      <c r="F4035">
        <v>1.1967567205429077</v>
      </c>
      <c r="G4035">
        <v>1.1557440757751465</v>
      </c>
      <c r="H4035">
        <v>8.4485206753015518E-3</v>
      </c>
      <c r="I4035">
        <v>77.105565840869303</v>
      </c>
      <c r="J4035">
        <v>1</v>
      </c>
      <c r="K4035" s="6" t="s">
        <v>5507</v>
      </c>
    </row>
    <row r="4036" spans="1:11" x14ac:dyDescent="0.3">
      <c r="A4036" s="5" t="str">
        <f t="shared" si="63"/>
        <v/>
      </c>
      <c r="B4036" t="s">
        <v>71</v>
      </c>
      <c r="C4036" t="s">
        <v>85</v>
      </c>
      <c r="D4036" s="8" t="s">
        <v>644</v>
      </c>
      <c r="E4036">
        <v>3</v>
      </c>
      <c r="F4036">
        <v>1.054558277130127</v>
      </c>
      <c r="G4036">
        <v>1.0214177370071411</v>
      </c>
      <c r="H4036">
        <v>7.6305833645164967E-3</v>
      </c>
      <c r="I4036">
        <v>76.080184930415342</v>
      </c>
      <c r="J4036">
        <v>1</v>
      </c>
      <c r="K4036" s="6" t="s">
        <v>5508</v>
      </c>
    </row>
    <row r="4037" spans="1:11" x14ac:dyDescent="0.3">
      <c r="A4037" s="5" t="str">
        <f t="shared" si="63"/>
        <v/>
      </c>
      <c r="B4037" t="s">
        <v>71</v>
      </c>
      <c r="C4037" t="s">
        <v>85</v>
      </c>
      <c r="D4037" s="8" t="s">
        <v>644</v>
      </c>
      <c r="E4037">
        <v>4</v>
      </c>
      <c r="F4037">
        <v>0.96044731140136719</v>
      </c>
      <c r="G4037">
        <v>0.92908567190170288</v>
      </c>
      <c r="H4037">
        <v>6.8132574670016766E-3</v>
      </c>
      <c r="I4037">
        <v>75.316031512159512</v>
      </c>
      <c r="J4037">
        <v>1</v>
      </c>
      <c r="K4037" s="6" t="s">
        <v>5509</v>
      </c>
    </row>
    <row r="4038" spans="1:11" x14ac:dyDescent="0.3">
      <c r="A4038" s="5" t="str">
        <f t="shared" si="63"/>
        <v/>
      </c>
      <c r="B4038" t="s">
        <v>71</v>
      </c>
      <c r="C4038" t="s">
        <v>85</v>
      </c>
      <c r="D4038" s="8" t="s">
        <v>644</v>
      </c>
      <c r="E4038">
        <v>5</v>
      </c>
      <c r="F4038">
        <v>0.89245700836181641</v>
      </c>
      <c r="G4038">
        <v>0.87339133024215698</v>
      </c>
      <c r="H4038">
        <v>6.1612771824002266E-3</v>
      </c>
      <c r="I4038">
        <v>75.216433342844653</v>
      </c>
      <c r="J4038">
        <v>1</v>
      </c>
      <c r="K4038" s="6" t="s">
        <v>5510</v>
      </c>
    </row>
    <row r="4039" spans="1:11" x14ac:dyDescent="0.3">
      <c r="A4039" s="5" t="str">
        <f t="shared" si="63"/>
        <v/>
      </c>
      <c r="B4039" t="s">
        <v>71</v>
      </c>
      <c r="C4039" t="s">
        <v>85</v>
      </c>
      <c r="D4039" s="8" t="s">
        <v>644</v>
      </c>
      <c r="E4039">
        <v>6</v>
      </c>
      <c r="F4039">
        <v>0.84535354375839233</v>
      </c>
      <c r="G4039">
        <v>0.84433650970458984</v>
      </c>
      <c r="H4039">
        <v>5.4913656786084175E-3</v>
      </c>
      <c r="I4039">
        <v>75.190373410551075</v>
      </c>
      <c r="J4039">
        <v>1</v>
      </c>
      <c r="K4039" s="6" t="s">
        <v>5511</v>
      </c>
    </row>
    <row r="4040" spans="1:11" x14ac:dyDescent="0.3">
      <c r="A4040" s="5" t="str">
        <f t="shared" si="63"/>
        <v/>
      </c>
      <c r="B4040" t="s">
        <v>71</v>
      </c>
      <c r="C4040" t="s">
        <v>85</v>
      </c>
      <c r="D4040" s="8" t="s">
        <v>644</v>
      </c>
      <c r="E4040">
        <v>7</v>
      </c>
      <c r="F4040">
        <v>0.85674554109573364</v>
      </c>
      <c r="G4040">
        <v>0.85085463523864746</v>
      </c>
      <c r="H4040">
        <v>5.2748089656233788E-3</v>
      </c>
      <c r="I4040">
        <v>75.448231638817006</v>
      </c>
      <c r="J4040">
        <v>1</v>
      </c>
      <c r="K4040" s="6" t="s">
        <v>5512</v>
      </c>
    </row>
    <row r="4041" spans="1:11" x14ac:dyDescent="0.3">
      <c r="A4041" s="5" t="str">
        <f t="shared" si="63"/>
        <v/>
      </c>
      <c r="B4041" t="s">
        <v>71</v>
      </c>
      <c r="C4041" t="s">
        <v>85</v>
      </c>
      <c r="D4041" s="8" t="s">
        <v>644</v>
      </c>
      <c r="E4041">
        <v>8</v>
      </c>
      <c r="F4041">
        <v>0.86336642503738403</v>
      </c>
      <c r="G4041">
        <v>0.84573096036911011</v>
      </c>
      <c r="H4041">
        <v>5.7453587651252747E-3</v>
      </c>
      <c r="I4041">
        <v>75.921647793691335</v>
      </c>
      <c r="J4041">
        <v>1</v>
      </c>
      <c r="K4041" s="6" t="s">
        <v>5513</v>
      </c>
    </row>
    <row r="4042" spans="1:11" x14ac:dyDescent="0.3">
      <c r="A4042" s="5" t="str">
        <f t="shared" si="63"/>
        <v/>
      </c>
      <c r="B4042" t="s">
        <v>71</v>
      </c>
      <c r="C4042" t="s">
        <v>85</v>
      </c>
      <c r="D4042" s="8" t="s">
        <v>644</v>
      </c>
      <c r="E4042">
        <v>9</v>
      </c>
      <c r="F4042">
        <v>0.8244209885597229</v>
      </c>
      <c r="G4042">
        <v>0.79690736532211304</v>
      </c>
      <c r="H4042">
        <v>6.9862888194620609E-3</v>
      </c>
      <c r="I4042">
        <v>76.829308311647551</v>
      </c>
      <c r="J4042">
        <v>1</v>
      </c>
      <c r="K4042" s="6" t="s">
        <v>5514</v>
      </c>
    </row>
    <row r="4043" spans="1:11" x14ac:dyDescent="0.3">
      <c r="A4043" s="5" t="str">
        <f t="shared" si="63"/>
        <v/>
      </c>
      <c r="B4043" t="s">
        <v>71</v>
      </c>
      <c r="C4043" t="s">
        <v>85</v>
      </c>
      <c r="D4043" s="8" t="s">
        <v>644</v>
      </c>
      <c r="E4043">
        <v>10</v>
      </c>
      <c r="F4043">
        <v>0.75091487169265747</v>
      </c>
      <c r="G4043">
        <v>0.72680473327636719</v>
      </c>
      <c r="H4043">
        <v>8.3240801468491554E-3</v>
      </c>
      <c r="I4043">
        <v>79.85899863702403</v>
      </c>
      <c r="J4043">
        <v>1</v>
      </c>
      <c r="K4043" s="6" t="s">
        <v>5515</v>
      </c>
    </row>
    <row r="4044" spans="1:11" x14ac:dyDescent="0.3">
      <c r="A4044" s="5" t="str">
        <f t="shared" si="63"/>
        <v/>
      </c>
      <c r="B4044" t="s">
        <v>71</v>
      </c>
      <c r="C4044" t="s">
        <v>85</v>
      </c>
      <c r="D4044" s="8" t="s">
        <v>644</v>
      </c>
      <c r="E4044">
        <v>11</v>
      </c>
      <c r="F4044">
        <v>0.84359359741210938</v>
      </c>
      <c r="G4044">
        <v>0.79468941688537598</v>
      </c>
      <c r="H4044">
        <v>1.0083035565912724E-2</v>
      </c>
      <c r="I4044">
        <v>86.216352283056892</v>
      </c>
      <c r="J4044">
        <v>1</v>
      </c>
      <c r="K4044" s="6" t="s">
        <v>5516</v>
      </c>
    </row>
    <row r="4045" spans="1:11" x14ac:dyDescent="0.3">
      <c r="A4045" s="5" t="str">
        <f t="shared" si="63"/>
        <v/>
      </c>
      <c r="B4045" t="s">
        <v>71</v>
      </c>
      <c r="C4045" t="s">
        <v>85</v>
      </c>
      <c r="D4045" s="8" t="s">
        <v>644</v>
      </c>
      <c r="E4045">
        <v>12</v>
      </c>
      <c r="F4045">
        <v>1.0764539241790771</v>
      </c>
      <c r="G4045">
        <v>1.0439169406890869</v>
      </c>
      <c r="H4045">
        <v>1.1868449859321117E-2</v>
      </c>
      <c r="I4045">
        <v>91.778148721938791</v>
      </c>
      <c r="J4045">
        <v>1</v>
      </c>
      <c r="K4045" s="6" t="s">
        <v>5517</v>
      </c>
    </row>
    <row r="4046" spans="1:11" x14ac:dyDescent="0.3">
      <c r="A4046" s="5" t="str">
        <f t="shared" si="63"/>
        <v/>
      </c>
      <c r="B4046" t="s">
        <v>71</v>
      </c>
      <c r="C4046" t="s">
        <v>85</v>
      </c>
      <c r="D4046" s="8" t="s">
        <v>644</v>
      </c>
      <c r="E4046">
        <v>13</v>
      </c>
      <c r="F4046">
        <v>1.4338390827178955</v>
      </c>
      <c r="G4046">
        <v>1.410520076751709</v>
      </c>
      <c r="H4046">
        <v>1.3444788753986359E-2</v>
      </c>
      <c r="I4046">
        <v>95.270981344987007</v>
      </c>
      <c r="J4046">
        <v>1</v>
      </c>
      <c r="K4046" s="6" t="s">
        <v>5518</v>
      </c>
    </row>
    <row r="4047" spans="1:11" x14ac:dyDescent="0.3">
      <c r="A4047" s="5" t="str">
        <f t="shared" si="63"/>
        <v/>
      </c>
      <c r="B4047" t="s">
        <v>71</v>
      </c>
      <c r="C4047" t="s">
        <v>85</v>
      </c>
      <c r="D4047" s="8" t="s">
        <v>644</v>
      </c>
      <c r="E4047">
        <v>14</v>
      </c>
      <c r="F4047">
        <v>1.8307394981384277</v>
      </c>
      <c r="G4047">
        <v>1.8347798585891724</v>
      </c>
      <c r="H4047">
        <v>1.4469529502093792E-2</v>
      </c>
      <c r="I4047">
        <v>98.113955012004851</v>
      </c>
      <c r="J4047">
        <v>1</v>
      </c>
      <c r="K4047" s="6" t="s">
        <v>5519</v>
      </c>
    </row>
    <row r="4048" spans="1:11" x14ac:dyDescent="0.3">
      <c r="A4048" s="5" t="str">
        <f t="shared" si="63"/>
        <v/>
      </c>
      <c r="B4048" t="s">
        <v>71</v>
      </c>
      <c r="C4048" t="s">
        <v>85</v>
      </c>
      <c r="D4048" s="8" t="s">
        <v>644</v>
      </c>
      <c r="E4048">
        <v>15</v>
      </c>
      <c r="F4048">
        <v>2.1892621517181396</v>
      </c>
      <c r="G4048">
        <v>2.233144998550415</v>
      </c>
      <c r="H4048">
        <v>1.4350656419992447E-2</v>
      </c>
      <c r="I4048">
        <v>99.725072367202642</v>
      </c>
      <c r="J4048">
        <v>1</v>
      </c>
      <c r="K4048" s="6" t="s">
        <v>5520</v>
      </c>
    </row>
    <row r="4049" spans="1:11" x14ac:dyDescent="0.3">
      <c r="A4049" s="5" t="str">
        <f t="shared" si="63"/>
        <v/>
      </c>
      <c r="B4049" t="s">
        <v>71</v>
      </c>
      <c r="C4049" t="s">
        <v>85</v>
      </c>
      <c r="D4049" s="8" t="s">
        <v>644</v>
      </c>
      <c r="E4049">
        <v>16</v>
      </c>
      <c r="F4049">
        <v>2.5776596069335938</v>
      </c>
      <c r="G4049">
        <v>2.6214635372161865</v>
      </c>
      <c r="H4049">
        <v>1.3114365749061108E-2</v>
      </c>
      <c r="I4049">
        <v>101.16229760897944</v>
      </c>
      <c r="J4049">
        <v>1</v>
      </c>
      <c r="K4049" s="6" t="s">
        <v>5521</v>
      </c>
    </row>
    <row r="4050" spans="1:11" x14ac:dyDescent="0.3">
      <c r="A4050" s="5" t="str">
        <f t="shared" si="63"/>
        <v/>
      </c>
      <c r="B4050" t="s">
        <v>71</v>
      </c>
      <c r="C4050" t="s">
        <v>85</v>
      </c>
      <c r="D4050" s="8" t="s">
        <v>644</v>
      </c>
      <c r="E4050">
        <v>17</v>
      </c>
      <c r="F4050">
        <v>2.8288249969482422</v>
      </c>
      <c r="G4050">
        <v>2.8297789096832275</v>
      </c>
      <c r="H4050">
        <v>7.0176888257265091E-3</v>
      </c>
      <c r="I4050">
        <v>100.14985734082056</v>
      </c>
      <c r="J4050">
        <v>1</v>
      </c>
      <c r="K4050" s="6" t="s">
        <v>5522</v>
      </c>
    </row>
    <row r="4051" spans="1:11" x14ac:dyDescent="0.3">
      <c r="A4051" s="5" t="str">
        <f t="shared" si="63"/>
        <v/>
      </c>
      <c r="B4051" t="s">
        <v>71</v>
      </c>
      <c r="C4051" t="s">
        <v>85</v>
      </c>
      <c r="D4051" s="8" t="s">
        <v>644</v>
      </c>
      <c r="E4051">
        <v>18</v>
      </c>
      <c r="F4051">
        <v>3.0352663993835449</v>
      </c>
      <c r="G4051">
        <v>3.0343124866485596</v>
      </c>
      <c r="H4051">
        <v>7.0176888257265091E-3</v>
      </c>
      <c r="I4051">
        <v>98.60554132296916</v>
      </c>
      <c r="J4051">
        <v>1</v>
      </c>
      <c r="K4051" s="6" t="s">
        <v>5523</v>
      </c>
    </row>
    <row r="4052" spans="1:11" x14ac:dyDescent="0.3">
      <c r="A4052" s="5" t="str">
        <f t="shared" si="63"/>
        <v/>
      </c>
      <c r="B4052" t="s">
        <v>71</v>
      </c>
      <c r="C4052" t="s">
        <v>85</v>
      </c>
      <c r="D4052" s="8" t="s">
        <v>644</v>
      </c>
      <c r="E4052">
        <v>19</v>
      </c>
      <c r="F4052">
        <v>3.0825631618499756</v>
      </c>
      <c r="G4052">
        <v>3.1497802734375</v>
      </c>
      <c r="H4052">
        <v>1.2734826654195786E-2</v>
      </c>
      <c r="I4052">
        <v>97.727511992178947</v>
      </c>
      <c r="J4052">
        <v>1</v>
      </c>
      <c r="K4052" s="6" t="s">
        <v>5524</v>
      </c>
    </row>
    <row r="4053" spans="1:11" x14ac:dyDescent="0.3">
      <c r="A4053" s="5" t="str">
        <f t="shared" si="63"/>
        <v/>
      </c>
      <c r="B4053" t="s">
        <v>71</v>
      </c>
      <c r="C4053" t="s">
        <v>85</v>
      </c>
      <c r="D4053" s="8" t="s">
        <v>644</v>
      </c>
      <c r="E4053">
        <v>20</v>
      </c>
      <c r="F4053">
        <v>2.9373090267181396</v>
      </c>
      <c r="G4053">
        <v>1.9769506454467773</v>
      </c>
      <c r="H4053">
        <v>1.4025107957422733E-2</v>
      </c>
      <c r="I4053">
        <v>95.09598852849048</v>
      </c>
      <c r="J4053">
        <v>1</v>
      </c>
      <c r="K4053" s="6" t="s">
        <v>5525</v>
      </c>
    </row>
    <row r="4054" spans="1:11" x14ac:dyDescent="0.3">
      <c r="A4054" s="5" t="str">
        <f t="shared" si="63"/>
        <v/>
      </c>
      <c r="B4054" t="s">
        <v>71</v>
      </c>
      <c r="C4054" t="s">
        <v>85</v>
      </c>
      <c r="D4054" s="8" t="s">
        <v>644</v>
      </c>
      <c r="E4054">
        <v>21</v>
      </c>
      <c r="F4054">
        <v>2.7992184162139893</v>
      </c>
      <c r="G4054">
        <v>3.2287971973419189</v>
      </c>
      <c r="H4054">
        <v>1.3723146170377731E-2</v>
      </c>
      <c r="I4054">
        <v>91.639347789345422</v>
      </c>
      <c r="J4054">
        <v>1</v>
      </c>
      <c r="K4054" s="6" t="s">
        <v>5526</v>
      </c>
    </row>
    <row r="4055" spans="1:11" x14ac:dyDescent="0.3">
      <c r="A4055" s="5" t="str">
        <f t="shared" si="63"/>
        <v/>
      </c>
      <c r="B4055" t="s">
        <v>71</v>
      </c>
      <c r="C4055" t="s">
        <v>85</v>
      </c>
      <c r="D4055" s="8" t="s">
        <v>644</v>
      </c>
      <c r="E4055">
        <v>22</v>
      </c>
      <c r="F4055">
        <v>2.5741074085235596</v>
      </c>
      <c r="G4055">
        <v>2.6895058155059814</v>
      </c>
      <c r="H4055">
        <v>1.3002899475395679E-2</v>
      </c>
      <c r="I4055">
        <v>88.922840396899232</v>
      </c>
      <c r="J4055">
        <v>1</v>
      </c>
      <c r="K4055" s="6" t="s">
        <v>5527</v>
      </c>
    </row>
    <row r="4056" spans="1:11" x14ac:dyDescent="0.3">
      <c r="A4056" s="5" t="str">
        <f t="shared" si="63"/>
        <v/>
      </c>
      <c r="B4056" t="s">
        <v>71</v>
      </c>
      <c r="C4056" t="s">
        <v>85</v>
      </c>
      <c r="D4056" s="8" t="s">
        <v>644</v>
      </c>
      <c r="E4056">
        <v>23</v>
      </c>
      <c r="F4056">
        <v>2.2556049823760986</v>
      </c>
      <c r="G4056">
        <v>2.3103344440460205</v>
      </c>
      <c r="H4056">
        <v>1.2459329329431057E-2</v>
      </c>
      <c r="I4056">
        <v>87.056007350514108</v>
      </c>
      <c r="J4056">
        <v>1</v>
      </c>
      <c r="K4056" s="6" t="s">
        <v>5528</v>
      </c>
    </row>
    <row r="4057" spans="1:11" x14ac:dyDescent="0.3">
      <c r="A4057" s="5" t="str">
        <f t="shared" si="63"/>
        <v/>
      </c>
      <c r="B4057" t="s">
        <v>71</v>
      </c>
      <c r="C4057" t="s">
        <v>85</v>
      </c>
      <c r="D4057" s="8" t="s">
        <v>644</v>
      </c>
      <c r="E4057">
        <v>24</v>
      </c>
      <c r="F4057">
        <v>1.9141033887863159</v>
      </c>
      <c r="G4057">
        <v>1.92995285987854</v>
      </c>
      <c r="H4057">
        <v>1.1624038219451904E-2</v>
      </c>
      <c r="I4057">
        <v>84.997491825763248</v>
      </c>
      <c r="J4057">
        <v>1</v>
      </c>
      <c r="K4057" s="6" t="s">
        <v>5529</v>
      </c>
    </row>
    <row r="4058" spans="1:11" x14ac:dyDescent="0.3">
      <c r="A4058" s="5" t="str">
        <f t="shared" si="63"/>
        <v/>
      </c>
      <c r="B4058" t="s">
        <v>71</v>
      </c>
      <c r="C4058" t="s">
        <v>85</v>
      </c>
      <c r="D4058" s="8" t="s">
        <v>645</v>
      </c>
      <c r="E4058">
        <v>1</v>
      </c>
      <c r="F4058">
        <v>1.6068205833435059</v>
      </c>
      <c r="G4058">
        <v>1.6506233215332031</v>
      </c>
      <c r="H4058">
        <v>9.5454519614577293E-3</v>
      </c>
      <c r="I4058">
        <v>83.062906782442795</v>
      </c>
      <c r="J4058">
        <v>1</v>
      </c>
      <c r="K4058" s="6" t="s">
        <v>5530</v>
      </c>
    </row>
    <row r="4059" spans="1:11" x14ac:dyDescent="0.3">
      <c r="A4059" s="5" t="str">
        <f t="shared" si="63"/>
        <v/>
      </c>
      <c r="B4059" t="s">
        <v>71</v>
      </c>
      <c r="C4059" t="s">
        <v>85</v>
      </c>
      <c r="D4059" s="8" t="s">
        <v>645</v>
      </c>
      <c r="E4059">
        <v>2</v>
      </c>
      <c r="F4059">
        <v>1.359283447265625</v>
      </c>
      <c r="G4059">
        <v>1.4001646041870117</v>
      </c>
      <c r="H4059">
        <v>8.7069207802414894E-3</v>
      </c>
      <c r="I4059">
        <v>82.252203720356192</v>
      </c>
      <c r="J4059">
        <v>1</v>
      </c>
      <c r="K4059" s="6" t="s">
        <v>5531</v>
      </c>
    </row>
    <row r="4060" spans="1:11" x14ac:dyDescent="0.3">
      <c r="A4060" s="5" t="str">
        <f t="shared" si="63"/>
        <v/>
      </c>
      <c r="B4060" t="s">
        <v>71</v>
      </c>
      <c r="C4060" t="s">
        <v>85</v>
      </c>
      <c r="D4060" s="8" t="s">
        <v>645</v>
      </c>
      <c r="E4060">
        <v>3</v>
      </c>
      <c r="F4060">
        <v>1.187577486038208</v>
      </c>
      <c r="G4060">
        <v>1.2172631025314331</v>
      </c>
      <c r="H4060">
        <v>7.8123765997588634E-3</v>
      </c>
      <c r="I4060">
        <v>80.35653879768347</v>
      </c>
      <c r="J4060">
        <v>1</v>
      </c>
      <c r="K4060" s="6" t="s">
        <v>5532</v>
      </c>
    </row>
    <row r="4061" spans="1:11" x14ac:dyDescent="0.3">
      <c r="A4061" s="5" t="str">
        <f t="shared" si="63"/>
        <v/>
      </c>
      <c r="B4061" t="s">
        <v>71</v>
      </c>
      <c r="C4061" t="s">
        <v>85</v>
      </c>
      <c r="D4061" s="8" t="s">
        <v>645</v>
      </c>
      <c r="E4061">
        <v>4</v>
      </c>
      <c r="F4061">
        <v>1.0506049394607544</v>
      </c>
      <c r="G4061">
        <v>1.0755386352539063</v>
      </c>
      <c r="H4061">
        <v>7.0743258111178875E-3</v>
      </c>
      <c r="I4061">
        <v>78.973682471707903</v>
      </c>
      <c r="J4061">
        <v>1</v>
      </c>
      <c r="K4061" s="6" t="s">
        <v>5533</v>
      </c>
    </row>
    <row r="4062" spans="1:11" x14ac:dyDescent="0.3">
      <c r="A4062" s="5" t="str">
        <f t="shared" si="63"/>
        <v/>
      </c>
      <c r="B4062" t="s">
        <v>71</v>
      </c>
      <c r="C4062" t="s">
        <v>85</v>
      </c>
      <c r="D4062" s="8" t="s">
        <v>645</v>
      </c>
      <c r="E4062">
        <v>5</v>
      </c>
      <c r="F4062">
        <v>0.96048051118850708</v>
      </c>
      <c r="G4062">
        <v>0.9750177264213562</v>
      </c>
      <c r="H4062">
        <v>6.3124285079538822E-3</v>
      </c>
      <c r="I4062">
        <v>77.877597922792063</v>
      </c>
      <c r="J4062">
        <v>1</v>
      </c>
      <c r="K4062" s="6" t="s">
        <v>5534</v>
      </c>
    </row>
    <row r="4063" spans="1:11" x14ac:dyDescent="0.3">
      <c r="A4063" s="5" t="str">
        <f t="shared" si="63"/>
        <v/>
      </c>
      <c r="B4063" t="s">
        <v>71</v>
      </c>
      <c r="C4063" t="s">
        <v>85</v>
      </c>
      <c r="D4063" s="8" t="s">
        <v>645</v>
      </c>
      <c r="E4063">
        <v>6</v>
      </c>
      <c r="F4063">
        <v>0.90589696168899536</v>
      </c>
      <c r="G4063">
        <v>0.91634619235992432</v>
      </c>
      <c r="H4063">
        <v>5.6131365709006786E-3</v>
      </c>
      <c r="I4063">
        <v>76.241624535051685</v>
      </c>
      <c r="J4063">
        <v>1</v>
      </c>
      <c r="K4063" s="6" t="s">
        <v>5535</v>
      </c>
    </row>
    <row r="4064" spans="1:11" x14ac:dyDescent="0.3">
      <c r="A4064" s="5" t="str">
        <f t="shared" si="63"/>
        <v/>
      </c>
      <c r="B4064" t="s">
        <v>71</v>
      </c>
      <c r="C4064" t="s">
        <v>85</v>
      </c>
      <c r="D4064" s="8" t="s">
        <v>645</v>
      </c>
      <c r="E4064">
        <v>7</v>
      </c>
      <c r="F4064">
        <v>0.8945389986038208</v>
      </c>
      <c r="G4064">
        <v>0.89614737033843994</v>
      </c>
      <c r="H4064">
        <v>5.3580529056489468E-3</v>
      </c>
      <c r="I4064">
        <v>75.685876333519673</v>
      </c>
      <c r="J4064">
        <v>1</v>
      </c>
      <c r="K4064" s="6" t="s">
        <v>5536</v>
      </c>
    </row>
    <row r="4065" spans="1:11" x14ac:dyDescent="0.3">
      <c r="A4065" s="5" t="str">
        <f t="shared" si="63"/>
        <v/>
      </c>
      <c r="B4065" t="s">
        <v>71</v>
      </c>
      <c r="C4065" t="s">
        <v>85</v>
      </c>
      <c r="D4065" s="8" t="s">
        <v>645</v>
      </c>
      <c r="E4065">
        <v>8</v>
      </c>
      <c r="F4065">
        <v>0.8929106593132019</v>
      </c>
      <c r="G4065">
        <v>0.89755004644393921</v>
      </c>
      <c r="H4065">
        <v>6.0054180212318897E-3</v>
      </c>
      <c r="I4065">
        <v>76.037996674156616</v>
      </c>
      <c r="J4065">
        <v>1</v>
      </c>
      <c r="K4065" s="6" t="s">
        <v>5537</v>
      </c>
    </row>
    <row r="4066" spans="1:11" x14ac:dyDescent="0.3">
      <c r="A4066" s="5" t="str">
        <f t="shared" si="63"/>
        <v/>
      </c>
      <c r="B4066" t="s">
        <v>71</v>
      </c>
      <c r="C4066" t="s">
        <v>85</v>
      </c>
      <c r="D4066" s="8" t="s">
        <v>645</v>
      </c>
      <c r="E4066">
        <v>9</v>
      </c>
      <c r="F4066">
        <v>0.91128939390182495</v>
      </c>
      <c r="G4066">
        <v>0.91040581464767456</v>
      </c>
      <c r="H4066">
        <v>7.2461874224245548E-3</v>
      </c>
      <c r="I4066">
        <v>79.879688733072015</v>
      </c>
      <c r="J4066">
        <v>1</v>
      </c>
      <c r="K4066" s="6" t="s">
        <v>5538</v>
      </c>
    </row>
    <row r="4067" spans="1:11" x14ac:dyDescent="0.3">
      <c r="A4067" s="5" t="str">
        <f t="shared" si="63"/>
        <v/>
      </c>
      <c r="B4067" t="s">
        <v>71</v>
      </c>
      <c r="C4067" t="s">
        <v>85</v>
      </c>
      <c r="D4067" s="8" t="s">
        <v>645</v>
      </c>
      <c r="E4067">
        <v>10</v>
      </c>
      <c r="F4067">
        <v>0.97353851795196533</v>
      </c>
      <c r="G4067">
        <v>0.93544715642929077</v>
      </c>
      <c r="H4067">
        <v>8.6541734635829926E-3</v>
      </c>
      <c r="I4067">
        <v>85.148346162957793</v>
      </c>
      <c r="J4067">
        <v>1</v>
      </c>
      <c r="K4067" s="6" t="s">
        <v>5539</v>
      </c>
    </row>
    <row r="4068" spans="1:11" x14ac:dyDescent="0.3">
      <c r="A4068" s="5" t="str">
        <f t="shared" si="63"/>
        <v/>
      </c>
      <c r="B4068" t="s">
        <v>71</v>
      </c>
      <c r="C4068" t="s">
        <v>85</v>
      </c>
      <c r="D4068" s="8" t="s">
        <v>645</v>
      </c>
      <c r="E4068">
        <v>11</v>
      </c>
      <c r="F4068">
        <v>1.1334861516952515</v>
      </c>
      <c r="G4068">
        <v>1.0936011075973511</v>
      </c>
      <c r="H4068">
        <v>9.9341440945863724E-3</v>
      </c>
      <c r="I4068">
        <v>90.469864031324278</v>
      </c>
      <c r="J4068">
        <v>1</v>
      </c>
      <c r="K4068" s="6" t="s">
        <v>5540</v>
      </c>
    </row>
    <row r="4069" spans="1:11" x14ac:dyDescent="0.3">
      <c r="A4069" s="5" t="str">
        <f t="shared" si="63"/>
        <v/>
      </c>
      <c r="B4069" t="s">
        <v>71</v>
      </c>
      <c r="C4069" t="s">
        <v>85</v>
      </c>
      <c r="D4069" s="8" t="s">
        <v>645</v>
      </c>
      <c r="E4069">
        <v>12</v>
      </c>
      <c r="F4069">
        <v>1.4141266345977783</v>
      </c>
      <c r="G4069">
        <v>1.3867156505584717</v>
      </c>
      <c r="H4069">
        <v>1.1264687404036522E-2</v>
      </c>
      <c r="I4069">
        <v>95.278901260448507</v>
      </c>
      <c r="J4069">
        <v>1</v>
      </c>
      <c r="K4069" s="6" t="s">
        <v>5541</v>
      </c>
    </row>
    <row r="4070" spans="1:11" x14ac:dyDescent="0.3">
      <c r="A4070" s="5" t="str">
        <f t="shared" si="63"/>
        <v/>
      </c>
      <c r="B4070" t="s">
        <v>71</v>
      </c>
      <c r="C4070" t="s">
        <v>85</v>
      </c>
      <c r="D4070" s="8" t="s">
        <v>645</v>
      </c>
      <c r="E4070">
        <v>13</v>
      </c>
      <c r="F4070">
        <v>1.8221002817153931</v>
      </c>
      <c r="G4070">
        <v>1.8116555213928223</v>
      </c>
      <c r="H4070">
        <v>1.2078872881829739E-2</v>
      </c>
      <c r="I4070">
        <v>98.625478600298493</v>
      </c>
      <c r="J4070">
        <v>1</v>
      </c>
      <c r="K4070" s="6" t="s">
        <v>5542</v>
      </c>
    </row>
    <row r="4071" spans="1:11" x14ac:dyDescent="0.3">
      <c r="A4071" s="5" t="str">
        <f t="shared" si="63"/>
        <v/>
      </c>
      <c r="B4071" t="s">
        <v>71</v>
      </c>
      <c r="C4071" t="s">
        <v>85</v>
      </c>
      <c r="D4071" s="8" t="s">
        <v>645</v>
      </c>
      <c r="E4071">
        <v>14</v>
      </c>
      <c r="F4071">
        <v>2.2694907188415527</v>
      </c>
      <c r="G4071">
        <v>2.2549867630004883</v>
      </c>
      <c r="H4071">
        <v>1.152458693832159E-2</v>
      </c>
      <c r="I4071">
        <v>100.94284057197255</v>
      </c>
      <c r="J4071">
        <v>1</v>
      </c>
      <c r="K4071" s="6" t="s">
        <v>5543</v>
      </c>
    </row>
    <row r="4072" spans="1:11" x14ac:dyDescent="0.3">
      <c r="A4072" s="5" t="str">
        <f t="shared" si="63"/>
        <v/>
      </c>
      <c r="B4072" t="s">
        <v>71</v>
      </c>
      <c r="C4072" t="s">
        <v>85</v>
      </c>
      <c r="D4072" s="8" t="s">
        <v>645</v>
      </c>
      <c r="E4072">
        <v>15</v>
      </c>
      <c r="F4072">
        <v>2.6771526336669922</v>
      </c>
      <c r="G4072">
        <v>2.661156177520752</v>
      </c>
      <c r="H4072">
        <v>6.4057223498821259E-3</v>
      </c>
      <c r="I4072">
        <v>102.47146714215043</v>
      </c>
      <c r="J4072">
        <v>1</v>
      </c>
      <c r="K4072" s="6" t="s">
        <v>5544</v>
      </c>
    </row>
    <row r="4073" spans="1:11" x14ac:dyDescent="0.3">
      <c r="A4073" s="5" t="str">
        <f t="shared" si="63"/>
        <v/>
      </c>
      <c r="B4073" t="s">
        <v>71</v>
      </c>
      <c r="C4073" t="s">
        <v>85</v>
      </c>
      <c r="D4073" s="8" t="s">
        <v>645</v>
      </c>
      <c r="E4073">
        <v>16</v>
      </c>
      <c r="F4073">
        <v>3.0607390403747559</v>
      </c>
      <c r="G4073">
        <v>3.0767354965209961</v>
      </c>
      <c r="H4073">
        <v>6.4057223498821259E-3</v>
      </c>
      <c r="I4073">
        <v>103.65820207211684</v>
      </c>
      <c r="J4073">
        <v>1</v>
      </c>
      <c r="K4073" s="6" t="s">
        <v>5545</v>
      </c>
    </row>
    <row r="4074" spans="1:11" x14ac:dyDescent="0.3">
      <c r="A4074" s="5" t="str">
        <f t="shared" si="63"/>
        <v/>
      </c>
      <c r="B4074" t="s">
        <v>71</v>
      </c>
      <c r="C4074" t="s">
        <v>85</v>
      </c>
      <c r="D4074" s="8" t="s">
        <v>645</v>
      </c>
      <c r="E4074">
        <v>17</v>
      </c>
      <c r="F4074">
        <v>3.3884487152099609</v>
      </c>
      <c r="G4074">
        <v>3.4436538219451904</v>
      </c>
      <c r="H4074">
        <v>1.1724452488124371E-2</v>
      </c>
      <c r="I4074">
        <v>104.28027246860316</v>
      </c>
      <c r="J4074">
        <v>1</v>
      </c>
      <c r="K4074" s="6" t="s">
        <v>5546</v>
      </c>
    </row>
    <row r="4075" spans="1:11" x14ac:dyDescent="0.3">
      <c r="A4075" s="5" t="str">
        <f t="shared" si="63"/>
        <v/>
      </c>
      <c r="B4075" t="s">
        <v>71</v>
      </c>
      <c r="C4075" t="s">
        <v>85</v>
      </c>
      <c r="D4075" s="8" t="s">
        <v>645</v>
      </c>
      <c r="E4075">
        <v>18</v>
      </c>
      <c r="F4075">
        <v>3.6407363414764404</v>
      </c>
      <c r="G4075">
        <v>2.4878227710723877</v>
      </c>
      <c r="H4075">
        <v>1.3422063551843166E-2</v>
      </c>
      <c r="I4075">
        <v>104.05796381511598</v>
      </c>
      <c r="J4075">
        <v>1</v>
      </c>
      <c r="K4075" s="6" t="s">
        <v>5547</v>
      </c>
    </row>
    <row r="4076" spans="1:11" x14ac:dyDescent="0.3">
      <c r="A4076" s="5" t="str">
        <f t="shared" si="63"/>
        <v/>
      </c>
      <c r="B4076" t="s">
        <v>71</v>
      </c>
      <c r="C4076" t="s">
        <v>85</v>
      </c>
      <c r="D4076" s="8" t="s">
        <v>645</v>
      </c>
      <c r="E4076">
        <v>19</v>
      </c>
      <c r="F4076">
        <v>3.6412291526794434</v>
      </c>
      <c r="G4076">
        <v>3.1312210559844971</v>
      </c>
      <c r="H4076">
        <v>1.3334761373698711E-2</v>
      </c>
      <c r="I4076">
        <v>102.56563599724635</v>
      </c>
      <c r="J4076">
        <v>1</v>
      </c>
      <c r="K4076" s="6" t="s">
        <v>5548</v>
      </c>
    </row>
    <row r="4077" spans="1:11" x14ac:dyDescent="0.3">
      <c r="A4077" s="5" t="str">
        <f t="shared" si="63"/>
        <v/>
      </c>
      <c r="B4077" t="s">
        <v>71</v>
      </c>
      <c r="C4077" t="s">
        <v>85</v>
      </c>
      <c r="D4077" s="8" t="s">
        <v>645</v>
      </c>
      <c r="E4077">
        <v>20</v>
      </c>
      <c r="F4077">
        <v>3.3470144271850586</v>
      </c>
      <c r="G4077">
        <v>3.0080759525299072</v>
      </c>
      <c r="H4077">
        <v>1.3161438517272472E-2</v>
      </c>
      <c r="I4077">
        <v>99.831951788243032</v>
      </c>
      <c r="J4077">
        <v>1</v>
      </c>
      <c r="K4077" s="6" t="s">
        <v>5549</v>
      </c>
    </row>
    <row r="4078" spans="1:11" x14ac:dyDescent="0.3">
      <c r="A4078" s="5" t="str">
        <f t="shared" si="63"/>
        <v/>
      </c>
      <c r="B4078" t="s">
        <v>71</v>
      </c>
      <c r="C4078" t="s">
        <v>85</v>
      </c>
      <c r="D4078" s="8" t="s">
        <v>645</v>
      </c>
      <c r="E4078">
        <v>21</v>
      </c>
      <c r="F4078">
        <v>3.271087646484375</v>
      </c>
      <c r="G4078">
        <v>3.0057730674743652</v>
      </c>
      <c r="H4078">
        <v>1.2564098462462425E-2</v>
      </c>
      <c r="I4078">
        <v>95.507329109808424</v>
      </c>
      <c r="J4078">
        <v>1</v>
      </c>
      <c r="K4078" s="6" t="s">
        <v>5550</v>
      </c>
    </row>
    <row r="4079" spans="1:11" x14ac:dyDescent="0.3">
      <c r="A4079" s="5" t="str">
        <f t="shared" si="63"/>
        <v/>
      </c>
      <c r="B4079" t="s">
        <v>71</v>
      </c>
      <c r="C4079" t="s">
        <v>85</v>
      </c>
      <c r="D4079" s="8" t="s">
        <v>645</v>
      </c>
      <c r="E4079">
        <v>22</v>
      </c>
      <c r="F4079">
        <v>2.9923632144927979</v>
      </c>
      <c r="G4079">
        <v>3.5266585350036621</v>
      </c>
      <c r="H4079">
        <v>1.2145501561462879E-2</v>
      </c>
      <c r="I4079">
        <v>91.360664071814853</v>
      </c>
      <c r="J4079">
        <v>1</v>
      </c>
      <c r="K4079" s="6" t="s">
        <v>5551</v>
      </c>
    </row>
    <row r="4080" spans="1:11" x14ac:dyDescent="0.3">
      <c r="A4080" s="5" t="str">
        <f t="shared" si="63"/>
        <v/>
      </c>
      <c r="B4080" t="s">
        <v>71</v>
      </c>
      <c r="C4080" t="s">
        <v>85</v>
      </c>
      <c r="D4080" s="8" t="s">
        <v>645</v>
      </c>
      <c r="E4080">
        <v>23</v>
      </c>
      <c r="F4080">
        <v>2.6439449787139893</v>
      </c>
      <c r="G4080">
        <v>2.9281060695648193</v>
      </c>
      <c r="H4080">
        <v>1.1335297487676144E-2</v>
      </c>
      <c r="I4080">
        <v>88.716223882465684</v>
      </c>
      <c r="J4080">
        <v>1</v>
      </c>
      <c r="K4080" s="6" t="s">
        <v>5552</v>
      </c>
    </row>
    <row r="4081" spans="1:11" x14ac:dyDescent="0.3">
      <c r="A4081" s="5" t="str">
        <f t="shared" si="63"/>
        <v/>
      </c>
      <c r="B4081" t="s">
        <v>71</v>
      </c>
      <c r="C4081" t="s">
        <v>85</v>
      </c>
      <c r="D4081" s="8" t="s">
        <v>645</v>
      </c>
      <c r="E4081">
        <v>24</v>
      </c>
      <c r="F4081">
        <v>2.2740657329559326</v>
      </c>
      <c r="G4081">
        <v>2.4686136245727539</v>
      </c>
      <c r="H4081">
        <v>1.0604092851281166E-2</v>
      </c>
      <c r="I4081">
        <v>87.206013711715059</v>
      </c>
      <c r="J4081">
        <v>1</v>
      </c>
      <c r="K4081" s="6" t="s">
        <v>5553</v>
      </c>
    </row>
    <row r="4082" spans="1:11" x14ac:dyDescent="0.3">
      <c r="A4082" s="5" t="str">
        <f t="shared" si="63"/>
        <v/>
      </c>
      <c r="B4082" t="s">
        <v>71</v>
      </c>
      <c r="C4082" t="s">
        <v>85</v>
      </c>
      <c r="D4082" s="8" t="s">
        <v>646</v>
      </c>
      <c r="E4082">
        <v>1</v>
      </c>
      <c r="F4082">
        <v>1.9707473516464233</v>
      </c>
      <c r="G4082">
        <v>2.0495700836181641</v>
      </c>
      <c r="H4082">
        <v>1.0942396707832813E-2</v>
      </c>
      <c r="I4082">
        <v>85.157545346357182</v>
      </c>
      <c r="J4082">
        <v>1</v>
      </c>
      <c r="K4082" s="6" t="s">
        <v>5554</v>
      </c>
    </row>
    <row r="4083" spans="1:11" x14ac:dyDescent="0.3">
      <c r="A4083" s="5" t="str">
        <f t="shared" si="63"/>
        <v/>
      </c>
      <c r="B4083" t="s">
        <v>71</v>
      </c>
      <c r="C4083" t="s">
        <v>85</v>
      </c>
      <c r="D4083" s="8" t="s">
        <v>646</v>
      </c>
      <c r="E4083">
        <v>2</v>
      </c>
      <c r="F4083">
        <v>1.6955864429473877</v>
      </c>
      <c r="G4083">
        <v>1.7375222444534302</v>
      </c>
      <c r="H4083">
        <v>1.002967543900013E-2</v>
      </c>
      <c r="I4083">
        <v>83.860100929731729</v>
      </c>
      <c r="J4083">
        <v>1</v>
      </c>
      <c r="K4083" s="6" t="s">
        <v>5555</v>
      </c>
    </row>
    <row r="4084" spans="1:11" x14ac:dyDescent="0.3">
      <c r="A4084" s="5" t="str">
        <f t="shared" si="63"/>
        <v/>
      </c>
      <c r="B4084" t="s">
        <v>71</v>
      </c>
      <c r="C4084" t="s">
        <v>85</v>
      </c>
      <c r="D4084" s="8" t="s">
        <v>646</v>
      </c>
      <c r="E4084">
        <v>3</v>
      </c>
      <c r="F4084">
        <v>1.48130202293396</v>
      </c>
      <c r="G4084">
        <v>1.5028736591339111</v>
      </c>
      <c r="H4084">
        <v>9.1305207461118698E-3</v>
      </c>
      <c r="I4084">
        <v>82.410742864353466</v>
      </c>
      <c r="J4084">
        <v>1</v>
      </c>
      <c r="K4084" s="6" t="s">
        <v>5556</v>
      </c>
    </row>
    <row r="4085" spans="1:11" x14ac:dyDescent="0.3">
      <c r="A4085" s="5" t="str">
        <f t="shared" si="63"/>
        <v/>
      </c>
      <c r="B4085" t="s">
        <v>71</v>
      </c>
      <c r="C4085" t="s">
        <v>85</v>
      </c>
      <c r="D4085" s="8" t="s">
        <v>646</v>
      </c>
      <c r="E4085">
        <v>4</v>
      </c>
      <c r="F4085">
        <v>1.3098026514053345</v>
      </c>
      <c r="G4085">
        <v>1.3362059593200684</v>
      </c>
      <c r="H4085">
        <v>8.2538044080138206E-3</v>
      </c>
      <c r="I4085">
        <v>81.483949461882787</v>
      </c>
      <c r="J4085">
        <v>1</v>
      </c>
      <c r="K4085" s="6" t="s">
        <v>5557</v>
      </c>
    </row>
    <row r="4086" spans="1:11" x14ac:dyDescent="0.3">
      <c r="A4086" s="5" t="str">
        <f t="shared" si="63"/>
        <v/>
      </c>
      <c r="B4086" t="s">
        <v>71</v>
      </c>
      <c r="C4086" t="s">
        <v>85</v>
      </c>
      <c r="D4086" s="8" t="s">
        <v>646</v>
      </c>
      <c r="E4086">
        <v>5</v>
      </c>
      <c r="F4086">
        <v>1.1814062595367432</v>
      </c>
      <c r="G4086">
        <v>1.2053450345993042</v>
      </c>
      <c r="H4086">
        <v>7.5269266963005066E-3</v>
      </c>
      <c r="I4086">
        <v>80.608783413274068</v>
      </c>
      <c r="J4086">
        <v>1</v>
      </c>
      <c r="K4086" s="6" t="s">
        <v>5558</v>
      </c>
    </row>
    <row r="4087" spans="1:11" x14ac:dyDescent="0.3">
      <c r="A4087" s="5" t="str">
        <f t="shared" si="63"/>
        <v/>
      </c>
      <c r="B4087" t="s">
        <v>71</v>
      </c>
      <c r="C4087" t="s">
        <v>85</v>
      </c>
      <c r="D4087" s="8" t="s">
        <v>646</v>
      </c>
      <c r="E4087">
        <v>6</v>
      </c>
      <c r="F4087">
        <v>1.101436972618103</v>
      </c>
      <c r="G4087">
        <v>1.1190910339355469</v>
      </c>
      <c r="H4087">
        <v>6.8220803514122963E-3</v>
      </c>
      <c r="I4087">
        <v>79.761018684240227</v>
      </c>
      <c r="J4087">
        <v>1</v>
      </c>
      <c r="K4087" s="6" t="s">
        <v>5559</v>
      </c>
    </row>
    <row r="4088" spans="1:11" x14ac:dyDescent="0.3">
      <c r="A4088" s="5" t="str">
        <f t="shared" si="63"/>
        <v/>
      </c>
      <c r="B4088" t="s">
        <v>71</v>
      </c>
      <c r="C4088" t="s">
        <v>85</v>
      </c>
      <c r="D4088" s="8" t="s">
        <v>646</v>
      </c>
      <c r="E4088">
        <v>7</v>
      </c>
      <c r="F4088">
        <v>1.0526390075683594</v>
      </c>
      <c r="G4088">
        <v>1.069409966468811</v>
      </c>
      <c r="H4088">
        <v>6.5572881139814854E-3</v>
      </c>
      <c r="I4088">
        <v>78.651603794169475</v>
      </c>
      <c r="J4088">
        <v>1</v>
      </c>
      <c r="K4088" s="6" t="s">
        <v>5560</v>
      </c>
    </row>
    <row r="4089" spans="1:11" x14ac:dyDescent="0.3">
      <c r="A4089" s="5" t="str">
        <f t="shared" si="63"/>
        <v/>
      </c>
      <c r="B4089" t="s">
        <v>71</v>
      </c>
      <c r="C4089" t="s">
        <v>85</v>
      </c>
      <c r="D4089" s="8" t="s">
        <v>646</v>
      </c>
      <c r="E4089">
        <v>8</v>
      </c>
      <c r="F4089">
        <v>1.0602308511734009</v>
      </c>
      <c r="G4089">
        <v>1.0718598365783691</v>
      </c>
      <c r="H4089">
        <v>7.3083261959254742E-3</v>
      </c>
      <c r="I4089">
        <v>78.553517626165174</v>
      </c>
      <c r="J4089">
        <v>1</v>
      </c>
      <c r="K4089" s="6" t="s">
        <v>5561</v>
      </c>
    </row>
    <row r="4090" spans="1:11" x14ac:dyDescent="0.3">
      <c r="A4090" s="5" t="str">
        <f t="shared" si="63"/>
        <v/>
      </c>
      <c r="B4090" t="s">
        <v>71</v>
      </c>
      <c r="C4090" t="s">
        <v>85</v>
      </c>
      <c r="D4090" s="8" t="s">
        <v>646</v>
      </c>
      <c r="E4090">
        <v>9</v>
      </c>
      <c r="F4090">
        <v>1.1404163837432861</v>
      </c>
      <c r="G4090">
        <v>1.1365293264389038</v>
      </c>
      <c r="H4090">
        <v>8.8520776480436325E-3</v>
      </c>
      <c r="I4090">
        <v>83.166702363656285</v>
      </c>
      <c r="J4090">
        <v>1</v>
      </c>
      <c r="K4090" s="6" t="s">
        <v>5562</v>
      </c>
    </row>
    <row r="4091" spans="1:11" x14ac:dyDescent="0.3">
      <c r="A4091" s="5" t="str">
        <f t="shared" si="63"/>
        <v/>
      </c>
      <c r="B4091" t="s">
        <v>71</v>
      </c>
      <c r="C4091" t="s">
        <v>85</v>
      </c>
      <c r="D4091" s="8" t="s">
        <v>646</v>
      </c>
      <c r="E4091">
        <v>10</v>
      </c>
      <c r="F4091">
        <v>1.3120027780532837</v>
      </c>
      <c r="G4091">
        <v>1.3124194145202637</v>
      </c>
      <c r="H4091">
        <v>1.0498997755348682E-2</v>
      </c>
      <c r="I4091">
        <v>88.481212987606298</v>
      </c>
      <c r="J4091">
        <v>1</v>
      </c>
      <c r="K4091" s="6" t="s">
        <v>5563</v>
      </c>
    </row>
    <row r="4092" spans="1:11" x14ac:dyDescent="0.3">
      <c r="A4092" s="5" t="str">
        <f t="shared" si="63"/>
        <v/>
      </c>
      <c r="B4092" t="s">
        <v>71</v>
      </c>
      <c r="C4092" t="s">
        <v>85</v>
      </c>
      <c r="D4092" s="8" t="s">
        <v>646</v>
      </c>
      <c r="E4092">
        <v>11</v>
      </c>
      <c r="F4092">
        <v>1.6418640613555908</v>
      </c>
      <c r="G4092">
        <v>1.6235555410385132</v>
      </c>
      <c r="H4092">
        <v>1.1828425340354443E-2</v>
      </c>
      <c r="I4092">
        <v>94.371106613651648</v>
      </c>
      <c r="J4092">
        <v>1</v>
      </c>
      <c r="K4092" s="6" t="s">
        <v>5564</v>
      </c>
    </row>
    <row r="4093" spans="1:11" x14ac:dyDescent="0.3">
      <c r="A4093" s="5" t="str">
        <f t="shared" si="63"/>
        <v/>
      </c>
      <c r="B4093" t="s">
        <v>71</v>
      </c>
      <c r="C4093" t="s">
        <v>85</v>
      </c>
      <c r="D4093" s="8" t="s">
        <v>646</v>
      </c>
      <c r="E4093">
        <v>12</v>
      </c>
      <c r="F4093">
        <v>2.143521785736084</v>
      </c>
      <c r="G4093">
        <v>2.1317932605743408</v>
      </c>
      <c r="H4093">
        <v>1.2076211161911488E-2</v>
      </c>
      <c r="I4093">
        <v>99.138084350540126</v>
      </c>
      <c r="J4093">
        <v>1</v>
      </c>
      <c r="K4093" s="6" t="s">
        <v>5565</v>
      </c>
    </row>
    <row r="4094" spans="1:11" x14ac:dyDescent="0.3">
      <c r="A4094" s="5" t="str">
        <f t="shared" si="63"/>
        <v/>
      </c>
      <c r="B4094" t="s">
        <v>71</v>
      </c>
      <c r="C4094" t="s">
        <v>85</v>
      </c>
      <c r="D4094" s="8" t="s">
        <v>646</v>
      </c>
      <c r="E4094">
        <v>13</v>
      </c>
      <c r="F4094">
        <v>2.5491135120391846</v>
      </c>
      <c r="G4094">
        <v>2.5493731498718262</v>
      </c>
      <c r="H4094">
        <v>6.8711517378687859E-3</v>
      </c>
      <c r="I4094">
        <v>103.0611742253956</v>
      </c>
      <c r="J4094">
        <v>1</v>
      </c>
      <c r="K4094" s="6" t="s">
        <v>5566</v>
      </c>
    </row>
    <row r="4095" spans="1:11" x14ac:dyDescent="0.3">
      <c r="A4095" s="5" t="str">
        <f t="shared" si="63"/>
        <v/>
      </c>
      <c r="B4095" t="s">
        <v>71</v>
      </c>
      <c r="C4095" t="s">
        <v>85</v>
      </c>
      <c r="D4095" s="8" t="s">
        <v>646</v>
      </c>
      <c r="E4095">
        <v>14</v>
      </c>
      <c r="F4095">
        <v>2.9517080783843994</v>
      </c>
      <c r="G4095">
        <v>2.9514484405517578</v>
      </c>
      <c r="H4095">
        <v>6.8711517378687859E-3</v>
      </c>
      <c r="I4095">
        <v>106.52585757753984</v>
      </c>
      <c r="J4095">
        <v>1</v>
      </c>
      <c r="K4095" s="6" t="s">
        <v>5567</v>
      </c>
    </row>
    <row r="4096" spans="1:11" x14ac:dyDescent="0.3">
      <c r="A4096" s="5" t="str">
        <f t="shared" si="63"/>
        <v/>
      </c>
      <c r="B4096" t="s">
        <v>71</v>
      </c>
      <c r="C4096" t="s">
        <v>85</v>
      </c>
      <c r="D4096" s="8" t="s">
        <v>646</v>
      </c>
      <c r="E4096">
        <v>15</v>
      </c>
      <c r="F4096">
        <v>3.2568066120147705</v>
      </c>
      <c r="G4096">
        <v>3.2878260612487793</v>
      </c>
      <c r="H4096">
        <v>1.3114279136061668E-2</v>
      </c>
      <c r="I4096">
        <v>108.25246086588257</v>
      </c>
      <c r="J4096">
        <v>1</v>
      </c>
      <c r="K4096" s="6" t="s">
        <v>5568</v>
      </c>
    </row>
    <row r="4097" spans="1:11" x14ac:dyDescent="0.3">
      <c r="A4097" s="5" t="str">
        <f t="shared" si="63"/>
        <v/>
      </c>
      <c r="B4097" t="s">
        <v>71</v>
      </c>
      <c r="C4097" t="s">
        <v>85</v>
      </c>
      <c r="D4097" s="8" t="s">
        <v>646</v>
      </c>
      <c r="E4097">
        <v>16</v>
      </c>
      <c r="F4097">
        <v>3.5163593292236328</v>
      </c>
      <c r="G4097">
        <v>2.4544060230255127</v>
      </c>
      <c r="H4097">
        <v>1.5146042220294476E-2</v>
      </c>
      <c r="I4097">
        <v>107.03827114758982</v>
      </c>
      <c r="J4097">
        <v>1</v>
      </c>
      <c r="K4097" s="6" t="s">
        <v>5569</v>
      </c>
    </row>
    <row r="4098" spans="1:11" x14ac:dyDescent="0.3">
      <c r="A4098" s="5" t="str">
        <f t="shared" ref="A4098:A4161" si="64">IF(AND(category = B4098, subcategory=C4098, reportdate = D4098), E4098, "")</f>
        <v/>
      </c>
      <c r="B4098" t="s">
        <v>71</v>
      </c>
      <c r="C4098" t="s">
        <v>85</v>
      </c>
      <c r="D4098" s="8" t="s">
        <v>646</v>
      </c>
      <c r="E4098">
        <v>17</v>
      </c>
      <c r="F4098">
        <v>3.7342057228088379</v>
      </c>
      <c r="G4098">
        <v>3.0116124153137207</v>
      </c>
      <c r="H4098">
        <v>1.5607225708663464E-2</v>
      </c>
      <c r="I4098">
        <v>108.06104346746082</v>
      </c>
      <c r="J4098">
        <v>1</v>
      </c>
      <c r="K4098" s="6" t="s">
        <v>5570</v>
      </c>
    </row>
    <row r="4099" spans="1:11" x14ac:dyDescent="0.3">
      <c r="A4099" s="5" t="str">
        <f t="shared" si="64"/>
        <v/>
      </c>
      <c r="B4099" t="s">
        <v>71</v>
      </c>
      <c r="C4099" t="s">
        <v>85</v>
      </c>
      <c r="D4099" s="8" t="s">
        <v>646</v>
      </c>
      <c r="E4099">
        <v>18</v>
      </c>
      <c r="F4099">
        <v>3.8885931968688965</v>
      </c>
      <c r="G4099">
        <v>3.5066015720367432</v>
      </c>
      <c r="H4099">
        <v>1.5381336212158203E-2</v>
      </c>
      <c r="I4099">
        <v>107.57360401969568</v>
      </c>
      <c r="J4099">
        <v>1</v>
      </c>
      <c r="K4099" s="6" t="s">
        <v>5571</v>
      </c>
    </row>
    <row r="4100" spans="1:11" x14ac:dyDescent="0.3">
      <c r="A4100" s="5" t="str">
        <f t="shared" si="64"/>
        <v/>
      </c>
      <c r="B4100" t="s">
        <v>71</v>
      </c>
      <c r="C4100" t="s">
        <v>85</v>
      </c>
      <c r="D4100" s="8" t="s">
        <v>646</v>
      </c>
      <c r="E4100">
        <v>19</v>
      </c>
      <c r="F4100">
        <v>3.8774476051330566</v>
      </c>
      <c r="G4100">
        <v>3.5664660930633545</v>
      </c>
      <c r="H4100">
        <v>1.5025188215076923E-2</v>
      </c>
      <c r="I4100">
        <v>105.75112967072411</v>
      </c>
      <c r="J4100">
        <v>1</v>
      </c>
      <c r="K4100" s="6" t="s">
        <v>5572</v>
      </c>
    </row>
    <row r="4101" spans="1:11" x14ac:dyDescent="0.3">
      <c r="A4101" s="5" t="str">
        <f t="shared" si="64"/>
        <v/>
      </c>
      <c r="B4101" t="s">
        <v>71</v>
      </c>
      <c r="C4101" t="s">
        <v>85</v>
      </c>
      <c r="D4101" s="8" t="s">
        <v>646</v>
      </c>
      <c r="E4101">
        <v>20</v>
      </c>
      <c r="F4101">
        <v>3.6759061813354492</v>
      </c>
      <c r="G4101">
        <v>3.961662769317627</v>
      </c>
      <c r="H4101">
        <v>1.4558242633938789E-2</v>
      </c>
      <c r="I4101">
        <v>102.0132318061025</v>
      </c>
      <c r="J4101">
        <v>1</v>
      </c>
      <c r="K4101" s="6" t="s">
        <v>5573</v>
      </c>
    </row>
    <row r="4102" spans="1:11" x14ac:dyDescent="0.3">
      <c r="A4102" s="5" t="str">
        <f t="shared" si="64"/>
        <v/>
      </c>
      <c r="B4102" t="s">
        <v>71</v>
      </c>
      <c r="C4102" t="s">
        <v>85</v>
      </c>
      <c r="D4102" s="8" t="s">
        <v>646</v>
      </c>
      <c r="E4102">
        <v>21</v>
      </c>
      <c r="F4102">
        <v>3.446631908416748</v>
      </c>
      <c r="G4102">
        <v>3.6766986846923828</v>
      </c>
      <c r="H4102">
        <v>1.4193749986588955E-2</v>
      </c>
      <c r="I4102">
        <v>94.519953585183998</v>
      </c>
      <c r="J4102">
        <v>1</v>
      </c>
      <c r="K4102" s="6" t="s">
        <v>5574</v>
      </c>
    </row>
    <row r="4103" spans="1:11" x14ac:dyDescent="0.3">
      <c r="A4103" s="5" t="str">
        <f t="shared" si="64"/>
        <v/>
      </c>
      <c r="B4103" t="s">
        <v>71</v>
      </c>
      <c r="C4103" t="s">
        <v>85</v>
      </c>
      <c r="D4103" s="8" t="s">
        <v>646</v>
      </c>
      <c r="E4103">
        <v>22</v>
      </c>
      <c r="F4103">
        <v>3.1550981998443604</v>
      </c>
      <c r="G4103">
        <v>3.2901160717010498</v>
      </c>
      <c r="H4103">
        <v>1.3600187376141548E-2</v>
      </c>
      <c r="I4103">
        <v>90.182376420453153</v>
      </c>
      <c r="J4103">
        <v>1</v>
      </c>
      <c r="K4103" s="6" t="s">
        <v>5575</v>
      </c>
    </row>
    <row r="4104" spans="1:11" x14ac:dyDescent="0.3">
      <c r="A4104" s="5" t="str">
        <f t="shared" si="64"/>
        <v/>
      </c>
      <c r="B4104" t="s">
        <v>71</v>
      </c>
      <c r="C4104" t="s">
        <v>85</v>
      </c>
      <c r="D4104" s="8" t="s">
        <v>646</v>
      </c>
      <c r="E4104">
        <v>23</v>
      </c>
      <c r="F4104">
        <v>2.8235254287719727</v>
      </c>
      <c r="G4104">
        <v>2.9019656181335449</v>
      </c>
      <c r="H4104">
        <v>1.2926915660500526E-2</v>
      </c>
      <c r="I4104">
        <v>87.288109171172806</v>
      </c>
      <c r="J4104">
        <v>1</v>
      </c>
      <c r="K4104" s="6" t="s">
        <v>5576</v>
      </c>
    </row>
    <row r="4105" spans="1:11" x14ac:dyDescent="0.3">
      <c r="A4105" s="5" t="str">
        <f t="shared" si="64"/>
        <v/>
      </c>
      <c r="B4105" t="s">
        <v>71</v>
      </c>
      <c r="C4105" t="s">
        <v>85</v>
      </c>
      <c r="D4105" s="8" t="s">
        <v>646</v>
      </c>
      <c r="E4105">
        <v>24</v>
      </c>
      <c r="F4105">
        <v>2.4275050163269043</v>
      </c>
      <c r="G4105">
        <v>2.5145697593688965</v>
      </c>
      <c r="H4105">
        <v>1.2180926278233528E-2</v>
      </c>
      <c r="I4105">
        <v>85.068531888265568</v>
      </c>
      <c r="J4105">
        <v>1</v>
      </c>
      <c r="K4105" s="6" t="s">
        <v>5577</v>
      </c>
    </row>
    <row r="4106" spans="1:11" x14ac:dyDescent="0.3">
      <c r="A4106" s="5" t="str">
        <f t="shared" si="64"/>
        <v/>
      </c>
      <c r="B4106" t="s">
        <v>71</v>
      </c>
      <c r="C4106" t="s">
        <v>85</v>
      </c>
      <c r="D4106" s="8" t="s">
        <v>647</v>
      </c>
      <c r="E4106">
        <v>1</v>
      </c>
      <c r="F4106">
        <v>2.1245393753051758</v>
      </c>
      <c r="G4106">
        <v>2.1364815235137939</v>
      </c>
      <c r="H4106">
        <v>1.1175993829965591E-2</v>
      </c>
      <c r="I4106">
        <v>83.764384192456475</v>
      </c>
      <c r="J4106">
        <v>1</v>
      </c>
      <c r="K4106" s="6" t="s">
        <v>5578</v>
      </c>
    </row>
    <row r="4107" spans="1:11" x14ac:dyDescent="0.3">
      <c r="A4107" s="5" t="str">
        <f t="shared" si="64"/>
        <v/>
      </c>
      <c r="B4107" t="s">
        <v>71</v>
      </c>
      <c r="C4107" t="s">
        <v>85</v>
      </c>
      <c r="D4107" s="8" t="s">
        <v>647</v>
      </c>
      <c r="E4107">
        <v>2</v>
      </c>
      <c r="F4107">
        <v>1.8326646089553833</v>
      </c>
      <c r="G4107">
        <v>1.8326700925827026</v>
      </c>
      <c r="H4107">
        <v>1.0266751982271671E-2</v>
      </c>
      <c r="I4107">
        <v>82.233597110980213</v>
      </c>
      <c r="J4107">
        <v>1</v>
      </c>
      <c r="K4107" s="6" t="s">
        <v>5579</v>
      </c>
    </row>
    <row r="4108" spans="1:11" x14ac:dyDescent="0.3">
      <c r="A4108" s="5" t="str">
        <f t="shared" si="64"/>
        <v/>
      </c>
      <c r="B4108" t="s">
        <v>71</v>
      </c>
      <c r="C4108" t="s">
        <v>85</v>
      </c>
      <c r="D4108" s="8" t="s">
        <v>647</v>
      </c>
      <c r="E4108">
        <v>3</v>
      </c>
      <c r="F4108">
        <v>1.6116137504577637</v>
      </c>
      <c r="G4108">
        <v>1.5958414077758789</v>
      </c>
      <c r="H4108">
        <v>9.2828888446092606E-3</v>
      </c>
      <c r="I4108">
        <v>81.631032198633221</v>
      </c>
      <c r="J4108">
        <v>1</v>
      </c>
      <c r="K4108" s="6" t="s">
        <v>5580</v>
      </c>
    </row>
    <row r="4109" spans="1:11" x14ac:dyDescent="0.3">
      <c r="A4109" s="5" t="str">
        <f t="shared" si="64"/>
        <v/>
      </c>
      <c r="B4109" t="s">
        <v>71</v>
      </c>
      <c r="C4109" t="s">
        <v>85</v>
      </c>
      <c r="D4109" s="8" t="s">
        <v>647</v>
      </c>
      <c r="E4109">
        <v>4</v>
      </c>
      <c r="F4109">
        <v>1.4332334995269775</v>
      </c>
      <c r="G4109">
        <v>1.4149988889694214</v>
      </c>
      <c r="H4109">
        <v>8.4346747025847435E-3</v>
      </c>
      <c r="I4109">
        <v>79.941241760101207</v>
      </c>
      <c r="J4109">
        <v>1</v>
      </c>
      <c r="K4109" s="6" t="s">
        <v>5581</v>
      </c>
    </row>
    <row r="4110" spans="1:11" x14ac:dyDescent="0.3">
      <c r="A4110" s="5" t="str">
        <f t="shared" si="64"/>
        <v/>
      </c>
      <c r="B4110" t="s">
        <v>71</v>
      </c>
      <c r="C4110" t="s">
        <v>85</v>
      </c>
      <c r="D4110" s="8" t="s">
        <v>647</v>
      </c>
      <c r="E4110">
        <v>5</v>
      </c>
      <c r="F4110">
        <v>1.2861224412918091</v>
      </c>
      <c r="G4110">
        <v>1.271824836730957</v>
      </c>
      <c r="H4110">
        <v>7.671465165913105E-3</v>
      </c>
      <c r="I4110">
        <v>78.449270247745019</v>
      </c>
      <c r="J4110">
        <v>1</v>
      </c>
      <c r="K4110" s="6" t="s">
        <v>5582</v>
      </c>
    </row>
    <row r="4111" spans="1:11" x14ac:dyDescent="0.3">
      <c r="A4111" s="5" t="str">
        <f t="shared" si="64"/>
        <v/>
      </c>
      <c r="B4111" t="s">
        <v>71</v>
      </c>
      <c r="C4111" t="s">
        <v>85</v>
      </c>
      <c r="D4111" s="8" t="s">
        <v>647</v>
      </c>
      <c r="E4111">
        <v>6</v>
      </c>
      <c r="F4111">
        <v>1.1853550672531128</v>
      </c>
      <c r="G4111">
        <v>1.1665312051773071</v>
      </c>
      <c r="H4111">
        <v>6.9837006740272045E-3</v>
      </c>
      <c r="I4111">
        <v>77.385911841794552</v>
      </c>
      <c r="J4111">
        <v>1</v>
      </c>
      <c r="K4111" s="6" t="s">
        <v>5583</v>
      </c>
    </row>
    <row r="4112" spans="1:11" x14ac:dyDescent="0.3">
      <c r="A4112" s="5" t="str">
        <f t="shared" si="64"/>
        <v/>
      </c>
      <c r="B4112" t="s">
        <v>71</v>
      </c>
      <c r="C4112" t="s">
        <v>85</v>
      </c>
      <c r="D4112" s="8" t="s">
        <v>647</v>
      </c>
      <c r="E4112">
        <v>7</v>
      </c>
      <c r="F4112">
        <v>1.1139215230941772</v>
      </c>
      <c r="G4112">
        <v>1.113483190536499</v>
      </c>
      <c r="H4112">
        <v>6.6686184145510197E-3</v>
      </c>
      <c r="I4112">
        <v>76.926409720086085</v>
      </c>
      <c r="J4112">
        <v>1</v>
      </c>
      <c r="K4112" s="6" t="s">
        <v>5584</v>
      </c>
    </row>
    <row r="4113" spans="1:11" x14ac:dyDescent="0.3">
      <c r="A4113" s="5" t="str">
        <f t="shared" si="64"/>
        <v/>
      </c>
      <c r="B4113" t="s">
        <v>71</v>
      </c>
      <c r="C4113" t="s">
        <v>85</v>
      </c>
      <c r="D4113" s="8" t="s">
        <v>647</v>
      </c>
      <c r="E4113">
        <v>8</v>
      </c>
      <c r="F4113">
        <v>1.0958079099655151</v>
      </c>
      <c r="G4113">
        <v>1.0713330507278442</v>
      </c>
      <c r="H4113">
        <v>7.2863767854869366E-3</v>
      </c>
      <c r="I4113">
        <v>76.745899744632695</v>
      </c>
      <c r="J4113">
        <v>1</v>
      </c>
      <c r="K4113" s="6" t="s">
        <v>5585</v>
      </c>
    </row>
    <row r="4114" spans="1:11" x14ac:dyDescent="0.3">
      <c r="A4114" s="5" t="str">
        <f t="shared" si="64"/>
        <v/>
      </c>
      <c r="B4114" t="s">
        <v>71</v>
      </c>
      <c r="C4114" t="s">
        <v>85</v>
      </c>
      <c r="D4114" s="8" t="s">
        <v>647</v>
      </c>
      <c r="E4114">
        <v>9</v>
      </c>
      <c r="F4114">
        <v>1.1564726829528809</v>
      </c>
      <c r="G4114">
        <v>1.1170907020568848</v>
      </c>
      <c r="H4114">
        <v>8.7778931483626366E-3</v>
      </c>
      <c r="I4114">
        <v>79.060230761908102</v>
      </c>
      <c r="J4114">
        <v>1</v>
      </c>
      <c r="K4114" s="6" t="s">
        <v>5586</v>
      </c>
    </row>
    <row r="4115" spans="1:11" x14ac:dyDescent="0.3">
      <c r="A4115" s="5" t="str">
        <f t="shared" si="64"/>
        <v/>
      </c>
      <c r="B4115" t="s">
        <v>71</v>
      </c>
      <c r="C4115" t="s">
        <v>85</v>
      </c>
      <c r="D4115" s="8" t="s">
        <v>647</v>
      </c>
      <c r="E4115">
        <v>10</v>
      </c>
      <c r="F4115">
        <v>1.2712944746017456</v>
      </c>
      <c r="G4115">
        <v>1.2159038782119751</v>
      </c>
      <c r="H4115">
        <v>1.0468641296029091E-2</v>
      </c>
      <c r="I4115">
        <v>83.629280717557208</v>
      </c>
      <c r="J4115">
        <v>1</v>
      </c>
      <c r="K4115" s="6" t="s">
        <v>5587</v>
      </c>
    </row>
    <row r="4116" spans="1:11" x14ac:dyDescent="0.3">
      <c r="A4116" s="5" t="str">
        <f t="shared" si="64"/>
        <v/>
      </c>
      <c r="B4116" t="s">
        <v>71</v>
      </c>
      <c r="C4116" t="s">
        <v>85</v>
      </c>
      <c r="D4116" s="8" t="s">
        <v>647</v>
      </c>
      <c r="E4116">
        <v>11</v>
      </c>
      <c r="F4116">
        <v>1.478474497795105</v>
      </c>
      <c r="G4116">
        <v>1.4243388175964355</v>
      </c>
      <c r="H4116">
        <v>1.201347354799509E-2</v>
      </c>
      <c r="I4116">
        <v>87.566614259706014</v>
      </c>
      <c r="J4116">
        <v>1</v>
      </c>
      <c r="K4116" s="6" t="s">
        <v>5588</v>
      </c>
    </row>
    <row r="4117" spans="1:11" x14ac:dyDescent="0.3">
      <c r="A4117" s="5" t="str">
        <f t="shared" si="64"/>
        <v/>
      </c>
      <c r="B4117" t="s">
        <v>71</v>
      </c>
      <c r="C4117" t="s">
        <v>85</v>
      </c>
      <c r="D4117" s="8" t="s">
        <v>647</v>
      </c>
      <c r="E4117">
        <v>12</v>
      </c>
      <c r="F4117">
        <v>1.763155460357666</v>
      </c>
      <c r="G4117">
        <v>1.7243006229400635</v>
      </c>
      <c r="H4117">
        <v>1.3177038170397282E-2</v>
      </c>
      <c r="I4117">
        <v>91.49031847127533</v>
      </c>
      <c r="J4117">
        <v>1</v>
      </c>
      <c r="K4117" s="6" t="s">
        <v>5589</v>
      </c>
    </row>
    <row r="4118" spans="1:11" x14ac:dyDescent="0.3">
      <c r="A4118" s="5" t="str">
        <f t="shared" si="64"/>
        <v/>
      </c>
      <c r="B4118" t="s">
        <v>71</v>
      </c>
      <c r="C4118" t="s">
        <v>85</v>
      </c>
      <c r="D4118" s="8" t="s">
        <v>647</v>
      </c>
      <c r="E4118">
        <v>13</v>
      </c>
      <c r="F4118">
        <v>2.1202602386474609</v>
      </c>
      <c r="G4118">
        <v>2.0873908996582031</v>
      </c>
      <c r="H4118">
        <v>1.3528652489185333E-2</v>
      </c>
      <c r="I4118">
        <v>95.200577484657686</v>
      </c>
      <c r="J4118">
        <v>1</v>
      </c>
      <c r="K4118" s="6" t="s">
        <v>5590</v>
      </c>
    </row>
    <row r="4119" spans="1:11" x14ac:dyDescent="0.3">
      <c r="A4119" s="5" t="str">
        <f t="shared" si="64"/>
        <v/>
      </c>
      <c r="B4119" t="s">
        <v>71</v>
      </c>
      <c r="C4119" t="s">
        <v>85</v>
      </c>
      <c r="D4119" s="8" t="s">
        <v>647</v>
      </c>
      <c r="E4119">
        <v>14</v>
      </c>
      <c r="F4119">
        <v>2.5746803283691406</v>
      </c>
      <c r="G4119">
        <v>2.5408799648284912</v>
      </c>
      <c r="H4119">
        <v>1.2684852816164494E-2</v>
      </c>
      <c r="I4119">
        <v>98.401321212237917</v>
      </c>
      <c r="J4119">
        <v>1</v>
      </c>
      <c r="K4119" s="6" t="s">
        <v>5591</v>
      </c>
    </row>
    <row r="4120" spans="1:11" x14ac:dyDescent="0.3">
      <c r="A4120" s="5" t="str">
        <f t="shared" si="64"/>
        <v/>
      </c>
      <c r="B4120" t="s">
        <v>71</v>
      </c>
      <c r="C4120" t="s">
        <v>85</v>
      </c>
      <c r="D4120" s="8" t="s">
        <v>647</v>
      </c>
      <c r="E4120">
        <v>15</v>
      </c>
      <c r="F4120">
        <v>2.916628360748291</v>
      </c>
      <c r="G4120">
        <v>2.9013047218322754</v>
      </c>
      <c r="H4120">
        <v>6.7233149893581867E-3</v>
      </c>
      <c r="I4120">
        <v>100.45351136803836</v>
      </c>
      <c r="J4120">
        <v>1</v>
      </c>
      <c r="K4120" s="6" t="s">
        <v>5592</v>
      </c>
    </row>
    <row r="4121" spans="1:11" x14ac:dyDescent="0.3">
      <c r="A4121" s="5" t="str">
        <f t="shared" si="64"/>
        <v/>
      </c>
      <c r="B4121" t="s">
        <v>71</v>
      </c>
      <c r="C4121" t="s">
        <v>85</v>
      </c>
      <c r="D4121" s="8" t="s">
        <v>647</v>
      </c>
      <c r="E4121">
        <v>16</v>
      </c>
      <c r="F4121">
        <v>3.1547365188598633</v>
      </c>
      <c r="G4121">
        <v>3.1700601577758789</v>
      </c>
      <c r="H4121">
        <v>6.7233149893581867E-3</v>
      </c>
      <c r="I4121">
        <v>102.12625238162326</v>
      </c>
      <c r="J4121">
        <v>1</v>
      </c>
      <c r="K4121" s="6" t="s">
        <v>5593</v>
      </c>
    </row>
    <row r="4122" spans="1:11" x14ac:dyDescent="0.3">
      <c r="A4122" s="5" t="str">
        <f t="shared" si="64"/>
        <v/>
      </c>
      <c r="B4122" t="s">
        <v>71</v>
      </c>
      <c r="C4122" t="s">
        <v>85</v>
      </c>
      <c r="D4122" s="8" t="s">
        <v>647</v>
      </c>
      <c r="E4122">
        <v>17</v>
      </c>
      <c r="F4122">
        <v>3.3069982528686523</v>
      </c>
      <c r="G4122">
        <v>3.3298912048339844</v>
      </c>
      <c r="H4122">
        <v>1.229875348508358E-2</v>
      </c>
      <c r="I4122">
        <v>101.20703660641905</v>
      </c>
      <c r="J4122">
        <v>1</v>
      </c>
      <c r="K4122" s="6" t="s">
        <v>5594</v>
      </c>
    </row>
    <row r="4123" spans="1:11" x14ac:dyDescent="0.3">
      <c r="A4123" s="5" t="str">
        <f t="shared" si="64"/>
        <v/>
      </c>
      <c r="B4123" t="s">
        <v>71</v>
      </c>
      <c r="C4123" t="s">
        <v>85</v>
      </c>
      <c r="D4123" s="8" t="s">
        <v>647</v>
      </c>
      <c r="E4123">
        <v>18</v>
      </c>
      <c r="F4123">
        <v>3.4129447937011719</v>
      </c>
      <c r="G4123">
        <v>3.06925368309021</v>
      </c>
      <c r="H4123">
        <v>1.361004076898098E-2</v>
      </c>
      <c r="I4123">
        <v>97.12563521418835</v>
      </c>
      <c r="J4123">
        <v>0.5</v>
      </c>
      <c r="K4123" s="6" t="s">
        <v>5595</v>
      </c>
    </row>
    <row r="4124" spans="1:11" x14ac:dyDescent="0.3">
      <c r="A4124" s="5" t="str">
        <f t="shared" si="64"/>
        <v/>
      </c>
      <c r="B4124" t="s">
        <v>71</v>
      </c>
      <c r="C4124" t="s">
        <v>85</v>
      </c>
      <c r="D4124" s="8" t="s">
        <v>647</v>
      </c>
      <c r="E4124">
        <v>19</v>
      </c>
      <c r="F4124">
        <v>3.3710074424743652</v>
      </c>
      <c r="G4124">
        <v>2.4563679695129395</v>
      </c>
      <c r="H4124">
        <v>1.4428919181227684E-2</v>
      </c>
      <c r="I4124">
        <v>94.282339979166508</v>
      </c>
      <c r="J4124">
        <v>1</v>
      </c>
      <c r="K4124" s="6" t="s">
        <v>5596</v>
      </c>
    </row>
    <row r="4125" spans="1:11" x14ac:dyDescent="0.3">
      <c r="A4125" s="5" t="str">
        <f t="shared" si="64"/>
        <v/>
      </c>
      <c r="B4125" t="s">
        <v>71</v>
      </c>
      <c r="C4125" t="s">
        <v>85</v>
      </c>
      <c r="D4125" s="8" t="s">
        <v>647</v>
      </c>
      <c r="E4125">
        <v>20</v>
      </c>
      <c r="F4125">
        <v>3.1421377658843994</v>
      </c>
      <c r="G4125">
        <v>3.0361514091491699</v>
      </c>
      <c r="H4125">
        <v>1.3694276101887226E-2</v>
      </c>
      <c r="I4125">
        <v>91.822181887575354</v>
      </c>
      <c r="J4125">
        <v>0.5</v>
      </c>
      <c r="K4125" s="6" t="s">
        <v>5597</v>
      </c>
    </row>
    <row r="4126" spans="1:11" x14ac:dyDescent="0.3">
      <c r="A4126" s="5" t="str">
        <f t="shared" si="64"/>
        <v/>
      </c>
      <c r="B4126" t="s">
        <v>71</v>
      </c>
      <c r="C4126" t="s">
        <v>85</v>
      </c>
      <c r="D4126" s="8" t="s">
        <v>647</v>
      </c>
      <c r="E4126">
        <v>21</v>
      </c>
      <c r="F4126">
        <v>2.976780891418457</v>
      </c>
      <c r="G4126">
        <v>3.1829428672790527</v>
      </c>
      <c r="H4126">
        <v>1.3577569276094437E-2</v>
      </c>
      <c r="I4126">
        <v>88.053663632199857</v>
      </c>
      <c r="J4126">
        <v>1</v>
      </c>
      <c r="K4126" s="6" t="s">
        <v>5598</v>
      </c>
    </row>
    <row r="4127" spans="1:11" x14ac:dyDescent="0.3">
      <c r="A4127" s="5" t="str">
        <f t="shared" si="64"/>
        <v/>
      </c>
      <c r="B4127" t="s">
        <v>71</v>
      </c>
      <c r="C4127" t="s">
        <v>85</v>
      </c>
      <c r="D4127" s="8" t="s">
        <v>647</v>
      </c>
      <c r="E4127">
        <v>22</v>
      </c>
      <c r="F4127">
        <v>2.7414023876190186</v>
      </c>
      <c r="G4127">
        <v>2.8605000972747803</v>
      </c>
      <c r="H4127">
        <v>1.2922253459692001E-2</v>
      </c>
      <c r="I4127">
        <v>85.154266334134761</v>
      </c>
      <c r="J4127">
        <v>1</v>
      </c>
      <c r="K4127" s="6" t="s">
        <v>5599</v>
      </c>
    </row>
    <row r="4128" spans="1:11" x14ac:dyDescent="0.3">
      <c r="A4128" s="5" t="str">
        <f t="shared" si="64"/>
        <v/>
      </c>
      <c r="B4128" t="s">
        <v>71</v>
      </c>
      <c r="C4128" t="s">
        <v>85</v>
      </c>
      <c r="D4128" s="8" t="s">
        <v>647</v>
      </c>
      <c r="E4128">
        <v>23</v>
      </c>
      <c r="F4128">
        <v>2.3972029685974121</v>
      </c>
      <c r="G4128">
        <v>2.505439281463623</v>
      </c>
      <c r="H4128">
        <v>1.2452846392989159E-2</v>
      </c>
      <c r="I4128">
        <v>83.73687483783003</v>
      </c>
      <c r="J4128">
        <v>1</v>
      </c>
      <c r="K4128" s="6" t="s">
        <v>5600</v>
      </c>
    </row>
    <row r="4129" spans="1:11" x14ac:dyDescent="0.3">
      <c r="A4129" s="5" t="str">
        <f t="shared" si="64"/>
        <v/>
      </c>
      <c r="B4129" t="s">
        <v>71</v>
      </c>
      <c r="C4129" t="s">
        <v>85</v>
      </c>
      <c r="D4129" s="8" t="s">
        <v>647</v>
      </c>
      <c r="E4129">
        <v>24</v>
      </c>
      <c r="F4129">
        <v>2.013385534286499</v>
      </c>
      <c r="G4129">
        <v>2.0750644207000732</v>
      </c>
      <c r="H4129">
        <v>1.1671152897179127E-2</v>
      </c>
      <c r="I4129">
        <v>82.188835664758216</v>
      </c>
      <c r="J4129">
        <v>1</v>
      </c>
      <c r="K4129" s="6" t="s">
        <v>5601</v>
      </c>
    </row>
    <row r="4130" spans="1:11" x14ac:dyDescent="0.3">
      <c r="A4130" s="5" t="str">
        <f t="shared" si="64"/>
        <v/>
      </c>
      <c r="B4130" t="s">
        <v>71</v>
      </c>
      <c r="C4130" t="s">
        <v>85</v>
      </c>
      <c r="D4130" s="8" t="s">
        <v>648</v>
      </c>
      <c r="E4130">
        <v>1</v>
      </c>
      <c r="F4130">
        <v>1.7102875709533691</v>
      </c>
      <c r="G4130">
        <v>1.7457162141799927</v>
      </c>
      <c r="H4130">
        <v>1.0042592883110046E-2</v>
      </c>
      <c r="I4130">
        <v>80.530950077607287</v>
      </c>
      <c r="J4130">
        <v>1</v>
      </c>
      <c r="K4130" s="6" t="s">
        <v>5602</v>
      </c>
    </row>
    <row r="4131" spans="1:11" x14ac:dyDescent="0.3">
      <c r="A4131" s="5" t="str">
        <f t="shared" si="64"/>
        <v/>
      </c>
      <c r="B4131" t="s">
        <v>71</v>
      </c>
      <c r="C4131" t="s">
        <v>85</v>
      </c>
      <c r="D4131" s="8" t="s">
        <v>648</v>
      </c>
      <c r="E4131">
        <v>2</v>
      </c>
      <c r="F4131">
        <v>1.4490096569061279</v>
      </c>
      <c r="G4131">
        <v>1.5019402503967285</v>
      </c>
      <c r="H4131">
        <v>9.1170622035861015E-3</v>
      </c>
      <c r="I4131">
        <v>79.323801432612186</v>
      </c>
      <c r="J4131">
        <v>1</v>
      </c>
      <c r="K4131" s="6" t="s">
        <v>5603</v>
      </c>
    </row>
    <row r="4132" spans="1:11" x14ac:dyDescent="0.3">
      <c r="A4132" s="5" t="str">
        <f t="shared" si="64"/>
        <v/>
      </c>
      <c r="B4132" t="s">
        <v>71</v>
      </c>
      <c r="C4132" t="s">
        <v>85</v>
      </c>
      <c r="D4132" s="8" t="s">
        <v>648</v>
      </c>
      <c r="E4132">
        <v>3</v>
      </c>
      <c r="F4132">
        <v>1.3001347780227661</v>
      </c>
      <c r="G4132">
        <v>1.3131667375564575</v>
      </c>
      <c r="H4132">
        <v>8.2876067608594894E-3</v>
      </c>
      <c r="I4132">
        <v>78.526403705952731</v>
      </c>
      <c r="J4132">
        <v>1</v>
      </c>
      <c r="K4132" s="6" t="s">
        <v>5604</v>
      </c>
    </row>
    <row r="4133" spans="1:11" x14ac:dyDescent="0.3">
      <c r="A4133" s="5" t="str">
        <f t="shared" si="64"/>
        <v/>
      </c>
      <c r="B4133" t="s">
        <v>71</v>
      </c>
      <c r="C4133" t="s">
        <v>85</v>
      </c>
      <c r="D4133" s="8" t="s">
        <v>648</v>
      </c>
      <c r="E4133">
        <v>4</v>
      </c>
      <c r="F4133">
        <v>1.1863315105438232</v>
      </c>
      <c r="G4133">
        <v>1.1858088970184326</v>
      </c>
      <c r="H4133">
        <v>7.5688580982387066E-3</v>
      </c>
      <c r="I4133">
        <v>78.149992793761186</v>
      </c>
      <c r="J4133">
        <v>1</v>
      </c>
      <c r="K4133" s="6" t="s">
        <v>5605</v>
      </c>
    </row>
    <row r="4134" spans="1:11" x14ac:dyDescent="0.3">
      <c r="A4134" s="5" t="str">
        <f t="shared" si="64"/>
        <v/>
      </c>
      <c r="B4134" t="s">
        <v>71</v>
      </c>
      <c r="C4134" t="s">
        <v>85</v>
      </c>
      <c r="D4134" s="8" t="s">
        <v>648</v>
      </c>
      <c r="E4134">
        <v>5</v>
      </c>
      <c r="F4134">
        <v>1.0997586250305176</v>
      </c>
      <c r="G4134">
        <v>1.0975908041000366</v>
      </c>
      <c r="H4134">
        <v>6.8842452019453049E-3</v>
      </c>
      <c r="I4134">
        <v>77.737109659266011</v>
      </c>
      <c r="J4134">
        <v>1</v>
      </c>
      <c r="K4134" s="6" t="s">
        <v>5606</v>
      </c>
    </row>
    <row r="4135" spans="1:11" x14ac:dyDescent="0.3">
      <c r="A4135" s="5" t="str">
        <f t="shared" si="64"/>
        <v/>
      </c>
      <c r="B4135" t="s">
        <v>71</v>
      </c>
      <c r="C4135" t="s">
        <v>85</v>
      </c>
      <c r="D4135" s="8" t="s">
        <v>648</v>
      </c>
      <c r="E4135">
        <v>6</v>
      </c>
      <c r="F4135">
        <v>1.0492173433303833</v>
      </c>
      <c r="G4135">
        <v>1.0590412616729736</v>
      </c>
      <c r="H4135">
        <v>6.3063004054129124E-3</v>
      </c>
      <c r="I4135">
        <v>77.398979840632762</v>
      </c>
      <c r="J4135">
        <v>1</v>
      </c>
      <c r="K4135" s="6" t="s">
        <v>5607</v>
      </c>
    </row>
    <row r="4136" spans="1:11" x14ac:dyDescent="0.3">
      <c r="A4136" s="5" t="str">
        <f t="shared" si="64"/>
        <v/>
      </c>
      <c r="B4136" t="s">
        <v>71</v>
      </c>
      <c r="C4136" t="s">
        <v>85</v>
      </c>
      <c r="D4136" s="8" t="s">
        <v>648</v>
      </c>
      <c r="E4136">
        <v>7</v>
      </c>
      <c r="F4136">
        <v>1.0443217754364014</v>
      </c>
      <c r="G4136">
        <v>1.0560365915298462</v>
      </c>
      <c r="H4136">
        <v>6.0994448140263557E-3</v>
      </c>
      <c r="I4136">
        <v>77.808953330098888</v>
      </c>
      <c r="J4136">
        <v>1</v>
      </c>
      <c r="K4136" s="6" t="s">
        <v>5608</v>
      </c>
    </row>
    <row r="4137" spans="1:11" x14ac:dyDescent="0.3">
      <c r="A4137" s="5" t="str">
        <f t="shared" si="64"/>
        <v/>
      </c>
      <c r="B4137" t="s">
        <v>71</v>
      </c>
      <c r="C4137" t="s">
        <v>85</v>
      </c>
      <c r="D4137" s="8" t="s">
        <v>648</v>
      </c>
      <c r="E4137">
        <v>8</v>
      </c>
      <c r="F4137">
        <v>1.0352866649627686</v>
      </c>
      <c r="G4137">
        <v>1.068509578704834</v>
      </c>
      <c r="H4137">
        <v>6.8295993842184544E-3</v>
      </c>
      <c r="I4137">
        <v>78.214579967165861</v>
      </c>
      <c r="J4137">
        <v>1</v>
      </c>
      <c r="K4137" s="6" t="s">
        <v>5609</v>
      </c>
    </row>
    <row r="4138" spans="1:11" x14ac:dyDescent="0.3">
      <c r="A4138" s="5" t="str">
        <f t="shared" si="64"/>
        <v/>
      </c>
      <c r="B4138" t="s">
        <v>71</v>
      </c>
      <c r="C4138" t="s">
        <v>85</v>
      </c>
      <c r="D4138" s="8" t="s">
        <v>648</v>
      </c>
      <c r="E4138">
        <v>9</v>
      </c>
      <c r="F4138">
        <v>1.0922600030899048</v>
      </c>
      <c r="G4138">
        <v>1.1281397342681885</v>
      </c>
      <c r="H4138">
        <v>8.0491434782743454E-3</v>
      </c>
      <c r="I4138">
        <v>80.768690225916458</v>
      </c>
      <c r="J4138">
        <v>1</v>
      </c>
      <c r="K4138" s="6" t="s">
        <v>5610</v>
      </c>
    </row>
    <row r="4139" spans="1:11" x14ac:dyDescent="0.3">
      <c r="A4139" s="5" t="str">
        <f t="shared" si="64"/>
        <v/>
      </c>
      <c r="B4139" t="s">
        <v>71</v>
      </c>
      <c r="C4139" t="s">
        <v>85</v>
      </c>
      <c r="D4139" s="8" t="s">
        <v>648</v>
      </c>
      <c r="E4139">
        <v>10</v>
      </c>
      <c r="F4139">
        <v>1.1780062913894653</v>
      </c>
      <c r="G4139">
        <v>1.2060307264328003</v>
      </c>
      <c r="H4139">
        <v>9.3749267980456352E-3</v>
      </c>
      <c r="I4139">
        <v>85.492792915254569</v>
      </c>
      <c r="J4139">
        <v>1</v>
      </c>
      <c r="K4139" s="6" t="s">
        <v>5611</v>
      </c>
    </row>
    <row r="4140" spans="1:11" x14ac:dyDescent="0.3">
      <c r="A4140" s="5" t="str">
        <f t="shared" si="64"/>
        <v/>
      </c>
      <c r="B4140" t="s">
        <v>71</v>
      </c>
      <c r="C4140" t="s">
        <v>85</v>
      </c>
      <c r="D4140" s="8" t="s">
        <v>648</v>
      </c>
      <c r="E4140">
        <v>11</v>
      </c>
      <c r="F4140">
        <v>1.3979153633117676</v>
      </c>
      <c r="G4140">
        <v>1.4065524339675903</v>
      </c>
      <c r="H4140">
        <v>1.0528551414608955E-2</v>
      </c>
      <c r="I4140">
        <v>89.73716324436333</v>
      </c>
      <c r="J4140">
        <v>1</v>
      </c>
      <c r="K4140" s="6" t="s">
        <v>5612</v>
      </c>
    </row>
    <row r="4141" spans="1:11" x14ac:dyDescent="0.3">
      <c r="A4141" s="5" t="str">
        <f t="shared" si="64"/>
        <v/>
      </c>
      <c r="B4141" t="s">
        <v>71</v>
      </c>
      <c r="C4141" t="s">
        <v>85</v>
      </c>
      <c r="D4141" s="8" t="s">
        <v>648</v>
      </c>
      <c r="E4141">
        <v>12</v>
      </c>
      <c r="F4141">
        <v>1.6765960454940796</v>
      </c>
      <c r="G4141">
        <v>1.6824411153793335</v>
      </c>
      <c r="H4141">
        <v>1.1059517040848732E-2</v>
      </c>
      <c r="I4141">
        <v>93.407049869996186</v>
      </c>
      <c r="J4141">
        <v>1</v>
      </c>
      <c r="K4141" s="6" t="s">
        <v>5613</v>
      </c>
    </row>
    <row r="4142" spans="1:11" x14ac:dyDescent="0.3">
      <c r="A4142" s="5" t="str">
        <f t="shared" si="64"/>
        <v/>
      </c>
      <c r="B4142" t="s">
        <v>71</v>
      </c>
      <c r="C4142" t="s">
        <v>85</v>
      </c>
      <c r="D4142" s="8" t="s">
        <v>648</v>
      </c>
      <c r="E4142">
        <v>13</v>
      </c>
      <c r="F4142">
        <v>1.9018111228942871</v>
      </c>
      <c r="G4142">
        <v>1.9194066524505615</v>
      </c>
      <c r="H4142">
        <v>6.4822277054190636E-3</v>
      </c>
      <c r="I4142">
        <v>96.168789465280142</v>
      </c>
      <c r="J4142">
        <v>1</v>
      </c>
      <c r="K4142" s="6" t="s">
        <v>5614</v>
      </c>
    </row>
    <row r="4143" spans="1:11" x14ac:dyDescent="0.3">
      <c r="A4143" s="5" t="str">
        <f t="shared" si="64"/>
        <v/>
      </c>
      <c r="B4143" t="s">
        <v>71</v>
      </c>
      <c r="C4143" t="s">
        <v>85</v>
      </c>
      <c r="D4143" s="8" t="s">
        <v>648</v>
      </c>
      <c r="E4143">
        <v>14</v>
      </c>
      <c r="F4143">
        <v>2.2958583831787109</v>
      </c>
      <c r="G4143">
        <v>2.2782628536224365</v>
      </c>
      <c r="H4143">
        <v>6.4822277054190636E-3</v>
      </c>
      <c r="I4143">
        <v>99.188179145082287</v>
      </c>
      <c r="J4143">
        <v>1</v>
      </c>
      <c r="K4143" s="6" t="s">
        <v>5615</v>
      </c>
    </row>
    <row r="4144" spans="1:11" x14ac:dyDescent="0.3">
      <c r="A4144" s="5" t="str">
        <f t="shared" si="64"/>
        <v/>
      </c>
      <c r="B4144" t="s">
        <v>71</v>
      </c>
      <c r="C4144" t="s">
        <v>85</v>
      </c>
      <c r="D4144" s="8" t="s">
        <v>648</v>
      </c>
      <c r="E4144">
        <v>15</v>
      </c>
      <c r="F4144">
        <v>2.6883895397186279</v>
      </c>
      <c r="G4144">
        <v>2.679107666015625</v>
      </c>
      <c r="H4144">
        <v>1.1911985464394093E-2</v>
      </c>
      <c r="I4144">
        <v>101.49599859796187</v>
      </c>
      <c r="J4144">
        <v>1</v>
      </c>
      <c r="K4144" s="6" t="s">
        <v>5616</v>
      </c>
    </row>
    <row r="4145" spans="1:11" x14ac:dyDescent="0.3">
      <c r="A4145" s="5" t="str">
        <f t="shared" si="64"/>
        <v/>
      </c>
      <c r="B4145" t="s">
        <v>71</v>
      </c>
      <c r="C4145" t="s">
        <v>85</v>
      </c>
      <c r="D4145" s="8" t="s">
        <v>648</v>
      </c>
      <c r="E4145">
        <v>16</v>
      </c>
      <c r="F4145">
        <v>3.0610930919647217</v>
      </c>
      <c r="G4145">
        <v>2.1844239234924316</v>
      </c>
      <c r="H4145">
        <v>1.3319192454218864E-2</v>
      </c>
      <c r="I4145">
        <v>103.29751411165169</v>
      </c>
      <c r="J4145">
        <v>0.5</v>
      </c>
      <c r="K4145" s="6" t="s">
        <v>5617</v>
      </c>
    </row>
    <row r="4146" spans="1:11" x14ac:dyDescent="0.3">
      <c r="A4146" s="5" t="str">
        <f t="shared" si="64"/>
        <v/>
      </c>
      <c r="B4146" t="s">
        <v>71</v>
      </c>
      <c r="C4146" t="s">
        <v>85</v>
      </c>
      <c r="D4146" s="8" t="s">
        <v>648</v>
      </c>
      <c r="E4146">
        <v>17</v>
      </c>
      <c r="F4146">
        <v>3.3633272647857666</v>
      </c>
      <c r="G4146">
        <v>2.4160706996917725</v>
      </c>
      <c r="H4146">
        <v>1.380758173763752E-2</v>
      </c>
      <c r="I4146">
        <v>103.52543003190067</v>
      </c>
      <c r="J4146">
        <v>1</v>
      </c>
      <c r="K4146" s="6" t="s">
        <v>5618</v>
      </c>
    </row>
    <row r="4147" spans="1:11" x14ac:dyDescent="0.3">
      <c r="A4147" s="5" t="str">
        <f t="shared" si="64"/>
        <v/>
      </c>
      <c r="B4147" t="s">
        <v>71</v>
      </c>
      <c r="C4147" t="s">
        <v>85</v>
      </c>
      <c r="D4147" s="8" t="s">
        <v>648</v>
      </c>
      <c r="E4147">
        <v>18</v>
      </c>
      <c r="F4147">
        <v>3.6338520050048828</v>
      </c>
      <c r="G4147">
        <v>3.1477906703948975</v>
      </c>
      <c r="H4147">
        <v>1.3444532640278339E-2</v>
      </c>
      <c r="I4147">
        <v>102.89088448488465</v>
      </c>
      <c r="J4147">
        <v>1</v>
      </c>
      <c r="K4147" s="6" t="s">
        <v>5619</v>
      </c>
    </row>
    <row r="4148" spans="1:11" x14ac:dyDescent="0.3">
      <c r="A4148" s="5" t="str">
        <f t="shared" si="64"/>
        <v/>
      </c>
      <c r="B4148" t="s">
        <v>71</v>
      </c>
      <c r="C4148" t="s">
        <v>85</v>
      </c>
      <c r="D4148" s="8" t="s">
        <v>648</v>
      </c>
      <c r="E4148">
        <v>19</v>
      </c>
      <c r="F4148">
        <v>3.6764700412750244</v>
      </c>
      <c r="G4148">
        <v>3.3573839664459229</v>
      </c>
      <c r="H4148">
        <v>1.3268022798001766E-2</v>
      </c>
      <c r="I4148">
        <v>100.58607684643634</v>
      </c>
      <c r="J4148">
        <v>1</v>
      </c>
      <c r="K4148" s="6" t="s">
        <v>5620</v>
      </c>
    </row>
    <row r="4149" spans="1:11" x14ac:dyDescent="0.3">
      <c r="A4149" s="5" t="str">
        <f t="shared" si="64"/>
        <v/>
      </c>
      <c r="B4149" t="s">
        <v>71</v>
      </c>
      <c r="C4149" t="s">
        <v>85</v>
      </c>
      <c r="D4149" s="8" t="s">
        <v>648</v>
      </c>
      <c r="E4149">
        <v>20</v>
      </c>
      <c r="F4149">
        <v>3.43721604347229</v>
      </c>
      <c r="G4149">
        <v>3.7196493148803711</v>
      </c>
      <c r="H4149">
        <v>1.2678149156272411E-2</v>
      </c>
      <c r="I4149">
        <v>97.815523539164204</v>
      </c>
      <c r="J4149">
        <v>0.5</v>
      </c>
      <c r="K4149" s="6" t="s">
        <v>5621</v>
      </c>
    </row>
    <row r="4150" spans="1:11" x14ac:dyDescent="0.3">
      <c r="A4150" s="5" t="str">
        <f t="shared" si="64"/>
        <v/>
      </c>
      <c r="B4150" t="s">
        <v>71</v>
      </c>
      <c r="C4150" t="s">
        <v>85</v>
      </c>
      <c r="D4150" s="8" t="s">
        <v>648</v>
      </c>
      <c r="E4150">
        <v>21</v>
      </c>
      <c r="F4150">
        <v>3.2656409740447998</v>
      </c>
      <c r="G4150">
        <v>3.646533727645874</v>
      </c>
      <c r="H4150">
        <v>1.2380256317555904E-2</v>
      </c>
      <c r="I4150">
        <v>93.789220326398123</v>
      </c>
      <c r="J4150">
        <v>1</v>
      </c>
      <c r="K4150" s="6" t="s">
        <v>5622</v>
      </c>
    </row>
    <row r="4151" spans="1:11" x14ac:dyDescent="0.3">
      <c r="A4151" s="5" t="str">
        <f t="shared" si="64"/>
        <v/>
      </c>
      <c r="B4151" t="s">
        <v>71</v>
      </c>
      <c r="C4151" t="s">
        <v>85</v>
      </c>
      <c r="D4151" s="8" t="s">
        <v>648</v>
      </c>
      <c r="E4151">
        <v>22</v>
      </c>
      <c r="F4151">
        <v>3.0018348693847656</v>
      </c>
      <c r="G4151">
        <v>3.2034096717834473</v>
      </c>
      <c r="H4151">
        <v>1.1877955868840218E-2</v>
      </c>
      <c r="I4151">
        <v>88.593963132735695</v>
      </c>
      <c r="J4151">
        <v>1</v>
      </c>
      <c r="K4151" s="6" t="s">
        <v>5623</v>
      </c>
    </row>
    <row r="4152" spans="1:11" x14ac:dyDescent="0.3">
      <c r="A4152" s="5" t="str">
        <f t="shared" si="64"/>
        <v/>
      </c>
      <c r="B4152" t="s">
        <v>71</v>
      </c>
      <c r="C4152" t="s">
        <v>85</v>
      </c>
      <c r="D4152" s="8" t="s">
        <v>648</v>
      </c>
      <c r="E4152">
        <v>23</v>
      </c>
      <c r="F4152">
        <v>2.6110243797302246</v>
      </c>
      <c r="G4152">
        <v>2.7472233772277832</v>
      </c>
      <c r="H4152">
        <v>1.1429033242166042E-2</v>
      </c>
      <c r="I4152">
        <v>85.734530712145812</v>
      </c>
      <c r="J4152">
        <v>1</v>
      </c>
      <c r="K4152" s="6" t="s">
        <v>5624</v>
      </c>
    </row>
    <row r="4153" spans="1:11" x14ac:dyDescent="0.3">
      <c r="A4153" s="5" t="str">
        <f t="shared" si="64"/>
        <v/>
      </c>
      <c r="B4153" t="s">
        <v>71</v>
      </c>
      <c r="C4153" t="s">
        <v>85</v>
      </c>
      <c r="D4153" s="8" t="s">
        <v>648</v>
      </c>
      <c r="E4153">
        <v>24</v>
      </c>
      <c r="F4153">
        <v>2.1890323162078857</v>
      </c>
      <c r="G4153">
        <v>2.3008525371551514</v>
      </c>
      <c r="H4153">
        <v>1.0773138143122196E-2</v>
      </c>
      <c r="I4153">
        <v>84.112785441614918</v>
      </c>
      <c r="J4153">
        <v>1</v>
      </c>
      <c r="K4153" s="6" t="s">
        <v>5625</v>
      </c>
    </row>
    <row r="4154" spans="1:11" x14ac:dyDescent="0.3">
      <c r="A4154" s="5" t="str">
        <f t="shared" si="64"/>
        <v/>
      </c>
      <c r="B4154" t="s">
        <v>71</v>
      </c>
      <c r="C4154" t="s">
        <v>85</v>
      </c>
      <c r="D4154" s="8" t="s">
        <v>649</v>
      </c>
      <c r="E4154">
        <v>1</v>
      </c>
      <c r="F4154">
        <v>1.8728237152099609</v>
      </c>
      <c r="G4154">
        <v>1.9204281568527222</v>
      </c>
      <c r="H4154">
        <v>9.7900740802288055E-3</v>
      </c>
      <c r="I4154">
        <v>82.876862410522264</v>
      </c>
      <c r="J4154">
        <v>1</v>
      </c>
      <c r="K4154" s="6" t="s">
        <v>5626</v>
      </c>
    </row>
    <row r="4155" spans="1:11" x14ac:dyDescent="0.3">
      <c r="A4155" s="5" t="str">
        <f t="shared" si="64"/>
        <v/>
      </c>
      <c r="B4155" t="s">
        <v>71</v>
      </c>
      <c r="C4155" t="s">
        <v>85</v>
      </c>
      <c r="D4155" s="8" t="s">
        <v>649</v>
      </c>
      <c r="E4155">
        <v>2</v>
      </c>
      <c r="F4155">
        <v>1.6009081602096558</v>
      </c>
      <c r="G4155">
        <v>1.6339699029922485</v>
      </c>
      <c r="H4155">
        <v>8.9786127209663391E-3</v>
      </c>
      <c r="I4155">
        <v>81.82939943434549</v>
      </c>
      <c r="J4155">
        <v>1</v>
      </c>
      <c r="K4155" s="6" t="s">
        <v>5627</v>
      </c>
    </row>
    <row r="4156" spans="1:11" x14ac:dyDescent="0.3">
      <c r="A4156" s="5" t="str">
        <f t="shared" si="64"/>
        <v/>
      </c>
      <c r="B4156" t="s">
        <v>71</v>
      </c>
      <c r="C4156" t="s">
        <v>85</v>
      </c>
      <c r="D4156" s="8" t="s">
        <v>649</v>
      </c>
      <c r="E4156">
        <v>3</v>
      </c>
      <c r="F4156">
        <v>1.414797306060791</v>
      </c>
      <c r="G4156">
        <v>1.4443153142929077</v>
      </c>
      <c r="H4156">
        <v>8.1561850383877754E-3</v>
      </c>
      <c r="I4156">
        <v>80.775515016638579</v>
      </c>
      <c r="J4156">
        <v>1</v>
      </c>
      <c r="K4156" s="6" t="s">
        <v>5628</v>
      </c>
    </row>
    <row r="4157" spans="1:11" x14ac:dyDescent="0.3">
      <c r="A4157" s="5" t="str">
        <f t="shared" si="64"/>
        <v/>
      </c>
      <c r="B4157" t="s">
        <v>71</v>
      </c>
      <c r="C4157" t="s">
        <v>85</v>
      </c>
      <c r="D4157" s="8" t="s">
        <v>649</v>
      </c>
      <c r="E4157">
        <v>4</v>
      </c>
      <c r="F4157">
        <v>1.2671059370040894</v>
      </c>
      <c r="G4157">
        <v>1.2914057970046997</v>
      </c>
      <c r="H4157">
        <v>7.4287769384682178E-3</v>
      </c>
      <c r="I4157">
        <v>79.628108131239287</v>
      </c>
      <c r="J4157">
        <v>1</v>
      </c>
      <c r="K4157" s="6" t="s">
        <v>5629</v>
      </c>
    </row>
    <row r="4158" spans="1:11" x14ac:dyDescent="0.3">
      <c r="A4158" s="5" t="str">
        <f t="shared" si="64"/>
        <v/>
      </c>
      <c r="B4158" t="s">
        <v>71</v>
      </c>
      <c r="C4158" t="s">
        <v>85</v>
      </c>
      <c r="D4158" s="8" t="s">
        <v>649</v>
      </c>
      <c r="E4158">
        <v>5</v>
      </c>
      <c r="F4158">
        <v>1.1813228130340576</v>
      </c>
      <c r="G4158">
        <v>1.1737594604492188</v>
      </c>
      <c r="H4158">
        <v>6.8505457602441311E-3</v>
      </c>
      <c r="I4158">
        <v>78.763142487887833</v>
      </c>
      <c r="J4158">
        <v>1</v>
      </c>
      <c r="K4158" s="6" t="s">
        <v>5630</v>
      </c>
    </row>
    <row r="4159" spans="1:11" x14ac:dyDescent="0.3">
      <c r="A4159" s="5" t="str">
        <f t="shared" si="64"/>
        <v/>
      </c>
      <c r="B4159" t="s">
        <v>71</v>
      </c>
      <c r="C4159" t="s">
        <v>85</v>
      </c>
      <c r="D4159" s="8" t="s">
        <v>649</v>
      </c>
      <c r="E4159">
        <v>6</v>
      </c>
      <c r="F4159">
        <v>1.1088237762451172</v>
      </c>
      <c r="G4159">
        <v>1.1172996759414673</v>
      </c>
      <c r="H4159">
        <v>6.2740831635892391E-3</v>
      </c>
      <c r="I4159">
        <v>78.257500882958581</v>
      </c>
      <c r="J4159">
        <v>1</v>
      </c>
      <c r="K4159" s="6" t="s">
        <v>5631</v>
      </c>
    </row>
    <row r="4160" spans="1:11" x14ac:dyDescent="0.3">
      <c r="A4160" s="5" t="str">
        <f t="shared" si="64"/>
        <v/>
      </c>
      <c r="B4160" t="s">
        <v>71</v>
      </c>
      <c r="C4160" t="s">
        <v>85</v>
      </c>
      <c r="D4160" s="8" t="s">
        <v>649</v>
      </c>
      <c r="E4160">
        <v>7</v>
      </c>
      <c r="F4160">
        <v>1.0965014696121216</v>
      </c>
      <c r="G4160">
        <v>1.107724666595459</v>
      </c>
      <c r="H4160">
        <v>6.2713716179132462E-3</v>
      </c>
      <c r="I4160">
        <v>78.450555533927826</v>
      </c>
      <c r="J4160">
        <v>1</v>
      </c>
      <c r="K4160" s="6" t="s">
        <v>5632</v>
      </c>
    </row>
    <row r="4161" spans="1:11" x14ac:dyDescent="0.3">
      <c r="A4161" s="5" t="str">
        <f t="shared" si="64"/>
        <v/>
      </c>
      <c r="B4161" t="s">
        <v>71</v>
      </c>
      <c r="C4161" t="s">
        <v>85</v>
      </c>
      <c r="D4161" s="8" t="s">
        <v>649</v>
      </c>
      <c r="E4161">
        <v>8</v>
      </c>
      <c r="F4161">
        <v>1.1194911003112793</v>
      </c>
      <c r="G4161">
        <v>1.1380105018615723</v>
      </c>
      <c r="H4161">
        <v>6.899653933942318E-3</v>
      </c>
      <c r="I4161">
        <v>78.543349338355213</v>
      </c>
      <c r="J4161">
        <v>1</v>
      </c>
      <c r="K4161" s="6" t="s">
        <v>5633</v>
      </c>
    </row>
    <row r="4162" spans="1:11" x14ac:dyDescent="0.3">
      <c r="A4162" s="5" t="str">
        <f t="shared" ref="A4162:A4225" si="65">IF(AND(category = B4162, subcategory=C4162, reportdate = D4162), E4162, "")</f>
        <v/>
      </c>
      <c r="B4162" t="s">
        <v>71</v>
      </c>
      <c r="C4162" t="s">
        <v>85</v>
      </c>
      <c r="D4162" s="8" t="s">
        <v>649</v>
      </c>
      <c r="E4162">
        <v>9</v>
      </c>
      <c r="F4162">
        <v>1.2050498723983765</v>
      </c>
      <c r="G4162">
        <v>1.1970460414886475</v>
      </c>
      <c r="H4162">
        <v>8.058544248342514E-3</v>
      </c>
      <c r="I4162">
        <v>81.565687758752318</v>
      </c>
      <c r="J4162">
        <v>1</v>
      </c>
      <c r="K4162" s="6" t="s">
        <v>5634</v>
      </c>
    </row>
    <row r="4163" spans="1:11" x14ac:dyDescent="0.3">
      <c r="A4163" s="5" t="str">
        <f t="shared" si="65"/>
        <v/>
      </c>
      <c r="B4163" t="s">
        <v>71</v>
      </c>
      <c r="C4163" t="s">
        <v>85</v>
      </c>
      <c r="D4163" s="8" t="s">
        <v>649</v>
      </c>
      <c r="E4163">
        <v>10</v>
      </c>
      <c r="F4163">
        <v>1.3014476299285889</v>
      </c>
      <c r="G4163">
        <v>1.2970526218414307</v>
      </c>
      <c r="H4163">
        <v>8.8733425363898277E-3</v>
      </c>
      <c r="I4163">
        <v>86.951683828510696</v>
      </c>
      <c r="J4163">
        <v>1</v>
      </c>
      <c r="K4163" s="6" t="s">
        <v>5635</v>
      </c>
    </row>
    <row r="4164" spans="1:11" x14ac:dyDescent="0.3">
      <c r="A4164" s="5" t="str">
        <f t="shared" si="65"/>
        <v/>
      </c>
      <c r="B4164" t="s">
        <v>71</v>
      </c>
      <c r="C4164" t="s">
        <v>85</v>
      </c>
      <c r="D4164" s="8" t="s">
        <v>649</v>
      </c>
      <c r="E4164">
        <v>11</v>
      </c>
      <c r="F4164">
        <v>1.6010491847991943</v>
      </c>
      <c r="G4164">
        <v>1.5991793870925903</v>
      </c>
      <c r="H4164">
        <v>5.9982738457620144E-3</v>
      </c>
      <c r="I4164">
        <v>93.271027504145849</v>
      </c>
      <c r="J4164">
        <v>1</v>
      </c>
      <c r="K4164" s="6" t="s">
        <v>5636</v>
      </c>
    </row>
    <row r="4165" spans="1:11" x14ac:dyDescent="0.3">
      <c r="A4165" s="5" t="str">
        <f t="shared" si="65"/>
        <v/>
      </c>
      <c r="B4165" t="s">
        <v>71</v>
      </c>
      <c r="C4165" t="s">
        <v>85</v>
      </c>
      <c r="D4165" s="8" t="s">
        <v>649</v>
      </c>
      <c r="E4165">
        <v>12</v>
      </c>
      <c r="F4165">
        <v>2.0177881717681885</v>
      </c>
      <c r="G4165">
        <v>2.019658088684082</v>
      </c>
      <c r="H4165">
        <v>5.9982738457620144E-3</v>
      </c>
      <c r="I4165">
        <v>98.34134060851477</v>
      </c>
      <c r="J4165">
        <v>1</v>
      </c>
      <c r="K4165" s="6" t="s">
        <v>5637</v>
      </c>
    </row>
    <row r="4166" spans="1:11" x14ac:dyDescent="0.3">
      <c r="A4166" s="5" t="str">
        <f t="shared" si="65"/>
        <v/>
      </c>
      <c r="B4166" t="s">
        <v>71</v>
      </c>
      <c r="C4166" t="s">
        <v>85</v>
      </c>
      <c r="D4166" s="8" t="s">
        <v>649</v>
      </c>
      <c r="E4166">
        <v>13</v>
      </c>
      <c r="F4166">
        <v>2.5258438587188721</v>
      </c>
      <c r="G4166">
        <v>2.5645871162414551</v>
      </c>
      <c r="H4166">
        <v>1.1922791600227356E-2</v>
      </c>
      <c r="I4166">
        <v>102.10009404300904</v>
      </c>
      <c r="J4166">
        <v>1</v>
      </c>
      <c r="K4166" s="6" t="s">
        <v>5638</v>
      </c>
    </row>
    <row r="4167" spans="1:11" x14ac:dyDescent="0.3">
      <c r="A4167" s="5" t="str">
        <f t="shared" si="65"/>
        <v/>
      </c>
      <c r="B4167" t="s">
        <v>71</v>
      </c>
      <c r="C4167" t="s">
        <v>85</v>
      </c>
      <c r="D4167" s="8" t="s">
        <v>649</v>
      </c>
      <c r="E4167">
        <v>14</v>
      </c>
      <c r="F4167">
        <v>3.2103521823883057</v>
      </c>
      <c r="G4167">
        <v>2.9682695865631104</v>
      </c>
      <c r="H4167">
        <v>1.4030736871063709E-2</v>
      </c>
      <c r="I4167">
        <v>105.73365504781255</v>
      </c>
      <c r="J4167">
        <v>0.5</v>
      </c>
      <c r="K4167" s="6" t="s">
        <v>5639</v>
      </c>
    </row>
    <row r="4168" spans="1:11" x14ac:dyDescent="0.3">
      <c r="A4168" s="5" t="str">
        <f t="shared" si="65"/>
        <v/>
      </c>
      <c r="B4168" t="s">
        <v>71</v>
      </c>
      <c r="C4168" t="s">
        <v>85</v>
      </c>
      <c r="D4168" s="8" t="s">
        <v>649</v>
      </c>
      <c r="E4168">
        <v>15</v>
      </c>
      <c r="F4168">
        <v>3.4061899185180664</v>
      </c>
      <c r="G4168">
        <v>2.184089183807373</v>
      </c>
      <c r="H4168">
        <v>1.4842442236840725E-2</v>
      </c>
      <c r="I4168">
        <v>104.75635106956084</v>
      </c>
      <c r="J4168">
        <v>1</v>
      </c>
      <c r="K4168" s="6" t="s">
        <v>5640</v>
      </c>
    </row>
    <row r="4169" spans="1:11" x14ac:dyDescent="0.3">
      <c r="A4169" s="5" t="str">
        <f t="shared" si="65"/>
        <v/>
      </c>
      <c r="B4169" t="s">
        <v>71</v>
      </c>
      <c r="C4169" t="s">
        <v>85</v>
      </c>
      <c r="D4169" s="8" t="s">
        <v>649</v>
      </c>
      <c r="E4169">
        <v>16</v>
      </c>
      <c r="F4169">
        <v>3.5651488304138184</v>
      </c>
      <c r="G4169">
        <v>2.9252383708953857</v>
      </c>
      <c r="H4169">
        <v>1.4452184550464153E-2</v>
      </c>
      <c r="I4169">
        <v>105.33872113205905</v>
      </c>
      <c r="J4169">
        <v>1</v>
      </c>
      <c r="K4169" s="6" t="s">
        <v>5641</v>
      </c>
    </row>
    <row r="4170" spans="1:11" x14ac:dyDescent="0.3">
      <c r="A4170" s="5" t="str">
        <f t="shared" si="65"/>
        <v/>
      </c>
      <c r="B4170" t="s">
        <v>71</v>
      </c>
      <c r="C4170" t="s">
        <v>85</v>
      </c>
      <c r="D4170" s="8" t="s">
        <v>649</v>
      </c>
      <c r="E4170">
        <v>17</v>
      </c>
      <c r="F4170">
        <v>3.5679886341094971</v>
      </c>
      <c r="G4170">
        <v>3.2001156806945801</v>
      </c>
      <c r="H4170">
        <v>1.3909244909882545E-2</v>
      </c>
      <c r="I4170">
        <v>102.66117709511445</v>
      </c>
      <c r="J4170">
        <v>1</v>
      </c>
      <c r="K4170" s="6" t="s">
        <v>5642</v>
      </c>
    </row>
    <row r="4171" spans="1:11" x14ac:dyDescent="0.3">
      <c r="A4171" s="5" t="str">
        <f t="shared" si="65"/>
        <v/>
      </c>
      <c r="B4171" t="s">
        <v>71</v>
      </c>
      <c r="C4171" t="s">
        <v>85</v>
      </c>
      <c r="D4171" s="8" t="s">
        <v>649</v>
      </c>
      <c r="E4171">
        <v>18</v>
      </c>
      <c r="F4171">
        <v>3.5762817859649658</v>
      </c>
      <c r="G4171">
        <v>3.4235155582427979</v>
      </c>
      <c r="H4171">
        <v>1.3207967393100262E-2</v>
      </c>
      <c r="I4171">
        <v>101.00432680606556</v>
      </c>
      <c r="J4171">
        <v>0.5</v>
      </c>
      <c r="K4171" s="6" t="s">
        <v>5643</v>
      </c>
    </row>
    <row r="4172" spans="1:11" x14ac:dyDescent="0.3">
      <c r="A4172" s="5" t="str">
        <f t="shared" si="65"/>
        <v/>
      </c>
      <c r="B4172" t="s">
        <v>71</v>
      </c>
      <c r="C4172" t="s">
        <v>85</v>
      </c>
      <c r="D4172" s="8" t="s">
        <v>649</v>
      </c>
      <c r="E4172">
        <v>19</v>
      </c>
      <c r="F4172">
        <v>3.5308375358581543</v>
      </c>
      <c r="G4172">
        <v>3.9321138858795166</v>
      </c>
      <c r="H4172">
        <v>1.3050206936895847E-2</v>
      </c>
      <c r="I4172">
        <v>98.749261044530684</v>
      </c>
      <c r="J4172">
        <v>1</v>
      </c>
      <c r="K4172" s="6" t="s">
        <v>5644</v>
      </c>
    </row>
    <row r="4173" spans="1:11" x14ac:dyDescent="0.3">
      <c r="A4173" s="5" t="str">
        <f t="shared" si="65"/>
        <v/>
      </c>
      <c r="B4173" t="s">
        <v>71</v>
      </c>
      <c r="C4173" t="s">
        <v>85</v>
      </c>
      <c r="D4173" s="8" t="s">
        <v>649</v>
      </c>
      <c r="E4173">
        <v>20</v>
      </c>
      <c r="F4173">
        <v>3.3125808238983154</v>
      </c>
      <c r="G4173">
        <v>3.5344455242156982</v>
      </c>
      <c r="H4173">
        <v>1.2495346367359161E-2</v>
      </c>
      <c r="I4173">
        <v>95.485812579614915</v>
      </c>
      <c r="J4173">
        <v>1</v>
      </c>
      <c r="K4173" s="6" t="s">
        <v>5645</v>
      </c>
    </row>
    <row r="4174" spans="1:11" x14ac:dyDescent="0.3">
      <c r="A4174" s="5" t="str">
        <f t="shared" si="65"/>
        <v/>
      </c>
      <c r="B4174" t="s">
        <v>71</v>
      </c>
      <c r="C4174" t="s">
        <v>85</v>
      </c>
      <c r="D4174" s="8" t="s">
        <v>649</v>
      </c>
      <c r="E4174">
        <v>21</v>
      </c>
      <c r="F4174">
        <v>3.124781608581543</v>
      </c>
      <c r="G4174">
        <v>3.2782547473907471</v>
      </c>
      <c r="H4174">
        <v>1.2069272808730602E-2</v>
      </c>
      <c r="I4174">
        <v>89.883207699660659</v>
      </c>
      <c r="J4174">
        <v>1</v>
      </c>
      <c r="K4174" s="6" t="s">
        <v>5646</v>
      </c>
    </row>
    <row r="4175" spans="1:11" x14ac:dyDescent="0.3">
      <c r="A4175" s="5" t="str">
        <f t="shared" si="65"/>
        <v/>
      </c>
      <c r="B4175" t="s">
        <v>71</v>
      </c>
      <c r="C4175" t="s">
        <v>85</v>
      </c>
      <c r="D4175" s="8" t="s">
        <v>649</v>
      </c>
      <c r="E4175">
        <v>22</v>
      </c>
      <c r="F4175">
        <v>2.8761577606201172</v>
      </c>
      <c r="G4175">
        <v>2.9824163913726807</v>
      </c>
      <c r="H4175">
        <v>1.1618263088166714E-2</v>
      </c>
      <c r="I4175">
        <v>86.129060902054675</v>
      </c>
      <c r="J4175">
        <v>1</v>
      </c>
      <c r="K4175" s="6" t="s">
        <v>5647</v>
      </c>
    </row>
    <row r="4176" spans="1:11" x14ac:dyDescent="0.3">
      <c r="A4176" s="5" t="str">
        <f t="shared" si="65"/>
        <v/>
      </c>
      <c r="B4176" t="s">
        <v>71</v>
      </c>
      <c r="C4176" t="s">
        <v>85</v>
      </c>
      <c r="D4176" s="8" t="s">
        <v>649</v>
      </c>
      <c r="E4176">
        <v>23</v>
      </c>
      <c r="F4176">
        <v>2.5277042388916016</v>
      </c>
      <c r="G4176">
        <v>2.5806241035461426</v>
      </c>
      <c r="H4176">
        <v>1.1296726763248444E-2</v>
      </c>
      <c r="I4176">
        <v>84.204730130214884</v>
      </c>
      <c r="J4176">
        <v>1</v>
      </c>
      <c r="K4176" s="6" t="s">
        <v>5648</v>
      </c>
    </row>
    <row r="4177" spans="1:11" x14ac:dyDescent="0.3">
      <c r="A4177" s="5" t="str">
        <f t="shared" si="65"/>
        <v/>
      </c>
      <c r="B4177" t="s">
        <v>71</v>
      </c>
      <c r="C4177" t="s">
        <v>85</v>
      </c>
      <c r="D4177" s="8" t="s">
        <v>649</v>
      </c>
      <c r="E4177">
        <v>24</v>
      </c>
      <c r="F4177">
        <v>2.1651976108551025</v>
      </c>
      <c r="G4177">
        <v>2.191530704498291</v>
      </c>
      <c r="H4177">
        <v>1.0695994831621647E-2</v>
      </c>
      <c r="I4177">
        <v>83.265888894026361</v>
      </c>
      <c r="J4177">
        <v>1</v>
      </c>
      <c r="K4177" s="6" t="s">
        <v>5649</v>
      </c>
    </row>
    <row r="4178" spans="1:11" x14ac:dyDescent="0.3">
      <c r="A4178" s="5" t="str">
        <f t="shared" si="65"/>
        <v/>
      </c>
      <c r="B4178" t="s">
        <v>71</v>
      </c>
      <c r="C4178" t="s">
        <v>85</v>
      </c>
      <c r="D4178" s="8" t="s">
        <v>650</v>
      </c>
      <c r="E4178">
        <v>1</v>
      </c>
      <c r="F4178">
        <v>1.6853032112121582</v>
      </c>
      <c r="G4178">
        <v>1.6370218992233276</v>
      </c>
      <c r="H4178">
        <v>1.0619306936860085E-2</v>
      </c>
      <c r="I4178">
        <v>81.830932734800498</v>
      </c>
      <c r="J4178">
        <v>1</v>
      </c>
      <c r="K4178" s="6" t="s">
        <v>5650</v>
      </c>
    </row>
    <row r="4179" spans="1:11" x14ac:dyDescent="0.3">
      <c r="A4179" s="5" t="str">
        <f t="shared" si="65"/>
        <v/>
      </c>
      <c r="B4179" t="s">
        <v>71</v>
      </c>
      <c r="C4179" t="s">
        <v>85</v>
      </c>
      <c r="D4179" s="8" t="s">
        <v>650</v>
      </c>
      <c r="E4179">
        <v>2</v>
      </c>
      <c r="F4179">
        <v>1.4263167381286621</v>
      </c>
      <c r="G4179">
        <v>1.4083924293518066</v>
      </c>
      <c r="H4179">
        <v>9.7340336069464684E-3</v>
      </c>
      <c r="I4179">
        <v>81.170411606427393</v>
      </c>
      <c r="J4179">
        <v>1</v>
      </c>
      <c r="K4179" s="6" t="s">
        <v>5651</v>
      </c>
    </row>
    <row r="4180" spans="1:11" x14ac:dyDescent="0.3">
      <c r="A4180" s="5" t="str">
        <f t="shared" si="65"/>
        <v/>
      </c>
      <c r="B4180" t="s">
        <v>71</v>
      </c>
      <c r="C4180" t="s">
        <v>85</v>
      </c>
      <c r="D4180" s="8" t="s">
        <v>650</v>
      </c>
      <c r="E4180">
        <v>3</v>
      </c>
      <c r="F4180">
        <v>1.2478295564651489</v>
      </c>
      <c r="G4180">
        <v>1.2323955297470093</v>
      </c>
      <c r="H4180">
        <v>8.832431398332119E-3</v>
      </c>
      <c r="I4180">
        <v>79.680800908898533</v>
      </c>
      <c r="J4180">
        <v>1</v>
      </c>
      <c r="K4180" s="6" t="s">
        <v>5652</v>
      </c>
    </row>
    <row r="4181" spans="1:11" x14ac:dyDescent="0.3">
      <c r="A4181" s="5" t="str">
        <f t="shared" si="65"/>
        <v/>
      </c>
      <c r="B4181" t="s">
        <v>71</v>
      </c>
      <c r="C4181" t="s">
        <v>85</v>
      </c>
      <c r="D4181" s="8" t="s">
        <v>650</v>
      </c>
      <c r="E4181">
        <v>4</v>
      </c>
      <c r="F4181">
        <v>1.1065858602523804</v>
      </c>
      <c r="G4181">
        <v>1.09559166431427</v>
      </c>
      <c r="H4181">
        <v>7.9875504598021507E-3</v>
      </c>
      <c r="I4181">
        <v>78.625489190463099</v>
      </c>
      <c r="J4181">
        <v>1</v>
      </c>
      <c r="K4181" s="6" t="s">
        <v>5653</v>
      </c>
    </row>
    <row r="4182" spans="1:11" x14ac:dyDescent="0.3">
      <c r="A4182" s="5" t="str">
        <f t="shared" si="65"/>
        <v/>
      </c>
      <c r="B4182" t="s">
        <v>71</v>
      </c>
      <c r="C4182" t="s">
        <v>85</v>
      </c>
      <c r="D4182" s="8" t="s">
        <v>650</v>
      </c>
      <c r="E4182">
        <v>5</v>
      </c>
      <c r="F4182">
        <v>1.0061659812927246</v>
      </c>
      <c r="G4182">
        <v>1.0015872716903687</v>
      </c>
      <c r="H4182">
        <v>7.2855199687182903E-3</v>
      </c>
      <c r="I4182">
        <v>77.64407504300371</v>
      </c>
      <c r="J4182">
        <v>1</v>
      </c>
      <c r="K4182" s="6" t="s">
        <v>5654</v>
      </c>
    </row>
    <row r="4183" spans="1:11" x14ac:dyDescent="0.3">
      <c r="A4183" s="5" t="str">
        <f t="shared" si="65"/>
        <v/>
      </c>
      <c r="B4183" t="s">
        <v>71</v>
      </c>
      <c r="C4183" t="s">
        <v>85</v>
      </c>
      <c r="D4183" s="8" t="s">
        <v>650</v>
      </c>
      <c r="E4183">
        <v>6</v>
      </c>
      <c r="F4183">
        <v>0.94086194038391113</v>
      </c>
      <c r="G4183">
        <v>0.9445684552192688</v>
      </c>
      <c r="H4183">
        <v>6.6063576377928257E-3</v>
      </c>
      <c r="I4183">
        <v>77.313708588328112</v>
      </c>
      <c r="J4183">
        <v>1</v>
      </c>
      <c r="K4183" s="6" t="s">
        <v>5655</v>
      </c>
    </row>
    <row r="4184" spans="1:11" x14ac:dyDescent="0.3">
      <c r="A4184" s="5" t="str">
        <f t="shared" si="65"/>
        <v/>
      </c>
      <c r="B4184" t="s">
        <v>71</v>
      </c>
      <c r="C4184" t="s">
        <v>85</v>
      </c>
      <c r="D4184" s="8" t="s">
        <v>650</v>
      </c>
      <c r="E4184">
        <v>7</v>
      </c>
      <c r="F4184">
        <v>0.9258686900138855</v>
      </c>
      <c r="G4184">
        <v>0.92821544408798218</v>
      </c>
      <c r="H4184">
        <v>6.3356505706906319E-3</v>
      </c>
      <c r="I4184">
        <v>76.728484713918064</v>
      </c>
      <c r="J4184">
        <v>1</v>
      </c>
      <c r="K4184" s="6" t="s">
        <v>5656</v>
      </c>
    </row>
    <row r="4185" spans="1:11" x14ac:dyDescent="0.3">
      <c r="A4185" s="5" t="str">
        <f t="shared" si="65"/>
        <v/>
      </c>
      <c r="B4185" t="s">
        <v>71</v>
      </c>
      <c r="C4185" t="s">
        <v>85</v>
      </c>
      <c r="D4185" s="8" t="s">
        <v>650</v>
      </c>
      <c r="E4185">
        <v>8</v>
      </c>
      <c r="F4185">
        <v>0.93062937259674072</v>
      </c>
      <c r="G4185">
        <v>0.93514382839202881</v>
      </c>
      <c r="H4185">
        <v>7.1256579831242561E-3</v>
      </c>
      <c r="I4185">
        <v>76.647915400165616</v>
      </c>
      <c r="J4185">
        <v>1</v>
      </c>
      <c r="K4185" s="6" t="s">
        <v>5657</v>
      </c>
    </row>
    <row r="4186" spans="1:11" x14ac:dyDescent="0.3">
      <c r="A4186" s="5" t="str">
        <f t="shared" si="65"/>
        <v/>
      </c>
      <c r="B4186" t="s">
        <v>71</v>
      </c>
      <c r="C4186" t="s">
        <v>85</v>
      </c>
      <c r="D4186" s="8" t="s">
        <v>650</v>
      </c>
      <c r="E4186">
        <v>9</v>
      </c>
      <c r="F4186">
        <v>1.0288373231887817</v>
      </c>
      <c r="G4186">
        <v>1.0165671110153198</v>
      </c>
      <c r="H4186">
        <v>8.7570697069168091E-3</v>
      </c>
      <c r="I4186">
        <v>80.910584533898955</v>
      </c>
      <c r="J4186">
        <v>1</v>
      </c>
      <c r="K4186" s="6" t="s">
        <v>5658</v>
      </c>
    </row>
    <row r="4187" spans="1:11" x14ac:dyDescent="0.3">
      <c r="A4187" s="5" t="str">
        <f t="shared" si="65"/>
        <v/>
      </c>
      <c r="B4187" t="s">
        <v>71</v>
      </c>
      <c r="C4187" t="s">
        <v>85</v>
      </c>
      <c r="D4187" s="8" t="s">
        <v>650</v>
      </c>
      <c r="E4187">
        <v>10</v>
      </c>
      <c r="F4187">
        <v>1.2248855829238892</v>
      </c>
      <c r="G4187">
        <v>1.2265416383743286</v>
      </c>
      <c r="H4187">
        <v>1.0636706836521626E-2</v>
      </c>
      <c r="I4187">
        <v>87.727243196296271</v>
      </c>
      <c r="J4187">
        <v>1</v>
      </c>
      <c r="K4187" s="6" t="s">
        <v>5659</v>
      </c>
    </row>
    <row r="4188" spans="1:11" x14ac:dyDescent="0.3">
      <c r="A4188" s="5" t="str">
        <f t="shared" si="65"/>
        <v/>
      </c>
      <c r="B4188" t="s">
        <v>71</v>
      </c>
      <c r="C4188" t="s">
        <v>85</v>
      </c>
      <c r="D4188" s="8" t="s">
        <v>650</v>
      </c>
      <c r="E4188">
        <v>11</v>
      </c>
      <c r="F4188">
        <v>1.6042711734771729</v>
      </c>
      <c r="G4188">
        <v>1.5917750597000122</v>
      </c>
      <c r="H4188">
        <v>1.2437881901860237E-2</v>
      </c>
      <c r="I4188">
        <v>96.913460676443364</v>
      </c>
      <c r="J4188">
        <v>1</v>
      </c>
      <c r="K4188" s="6" t="s">
        <v>5660</v>
      </c>
    </row>
    <row r="4189" spans="1:11" x14ac:dyDescent="0.3">
      <c r="A4189" s="5" t="str">
        <f t="shared" si="65"/>
        <v/>
      </c>
      <c r="B4189" t="s">
        <v>71</v>
      </c>
      <c r="C4189" t="s">
        <v>85</v>
      </c>
      <c r="D4189" s="8" t="s">
        <v>650</v>
      </c>
      <c r="E4189">
        <v>12</v>
      </c>
      <c r="F4189">
        <v>2.1131336688995361</v>
      </c>
      <c r="G4189">
        <v>2.1077218055725098</v>
      </c>
      <c r="H4189">
        <v>1.3731223531067371E-2</v>
      </c>
      <c r="I4189">
        <v>104.0040287841276</v>
      </c>
      <c r="J4189">
        <v>1</v>
      </c>
      <c r="K4189" s="6" t="s">
        <v>5661</v>
      </c>
    </row>
    <row r="4190" spans="1:11" x14ac:dyDescent="0.3">
      <c r="A4190" s="5" t="str">
        <f t="shared" si="65"/>
        <v/>
      </c>
      <c r="B4190" t="s">
        <v>71</v>
      </c>
      <c r="C4190" t="s">
        <v>85</v>
      </c>
      <c r="D4190" s="8" t="s">
        <v>650</v>
      </c>
      <c r="E4190">
        <v>13</v>
      </c>
      <c r="F4190">
        <v>2.6721727848052979</v>
      </c>
      <c r="G4190">
        <v>2.6601779460906982</v>
      </c>
      <c r="H4190">
        <v>1.4169835485517979E-2</v>
      </c>
      <c r="I4190">
        <v>108.78005693858968</v>
      </c>
      <c r="J4190">
        <v>1</v>
      </c>
      <c r="K4190" s="6" t="s">
        <v>5662</v>
      </c>
    </row>
    <row r="4191" spans="1:11" x14ac:dyDescent="0.3">
      <c r="A4191" s="5" t="str">
        <f t="shared" si="65"/>
        <v/>
      </c>
      <c r="B4191" t="s">
        <v>71</v>
      </c>
      <c r="C4191" t="s">
        <v>85</v>
      </c>
      <c r="D4191" s="8" t="s">
        <v>650</v>
      </c>
      <c r="E4191">
        <v>14</v>
      </c>
      <c r="F4191">
        <v>3.1902427673339844</v>
      </c>
      <c r="G4191">
        <v>3.1566298007965088</v>
      </c>
      <c r="H4191">
        <v>1.2981823645532131E-2</v>
      </c>
      <c r="I4191">
        <v>111.72131395024127</v>
      </c>
      <c r="J4191">
        <v>1</v>
      </c>
      <c r="K4191" s="6" t="s">
        <v>5663</v>
      </c>
    </row>
    <row r="4192" spans="1:11" x14ac:dyDescent="0.3">
      <c r="A4192" s="5" t="str">
        <f t="shared" si="65"/>
        <v/>
      </c>
      <c r="B4192" t="s">
        <v>71</v>
      </c>
      <c r="C4192" t="s">
        <v>85</v>
      </c>
      <c r="D4192" s="8" t="s">
        <v>650</v>
      </c>
      <c r="E4192">
        <v>15</v>
      </c>
      <c r="F4192">
        <v>3.5784926414489746</v>
      </c>
      <c r="G4192">
        <v>3.5880002975463867</v>
      </c>
      <c r="H4192">
        <v>6.8416646681725979E-3</v>
      </c>
      <c r="I4192">
        <v>112.78215626508116</v>
      </c>
      <c r="J4192">
        <v>1</v>
      </c>
      <c r="K4192" s="6" t="s">
        <v>5664</v>
      </c>
    </row>
    <row r="4193" spans="1:11" x14ac:dyDescent="0.3">
      <c r="A4193" s="5" t="str">
        <f t="shared" si="65"/>
        <v/>
      </c>
      <c r="B4193" t="s">
        <v>71</v>
      </c>
      <c r="C4193" t="s">
        <v>85</v>
      </c>
      <c r="D4193" s="8" t="s">
        <v>650</v>
      </c>
      <c r="E4193">
        <v>16</v>
      </c>
      <c r="F4193">
        <v>3.9382376670837402</v>
      </c>
      <c r="G4193">
        <v>3.9287300109863281</v>
      </c>
      <c r="H4193">
        <v>6.8416646681725979E-3</v>
      </c>
      <c r="I4193">
        <v>113.53541388667306</v>
      </c>
      <c r="J4193">
        <v>1</v>
      </c>
      <c r="K4193" s="6" t="s">
        <v>5665</v>
      </c>
    </row>
    <row r="4194" spans="1:11" x14ac:dyDescent="0.3">
      <c r="A4194" s="5" t="str">
        <f t="shared" si="65"/>
        <v/>
      </c>
      <c r="B4194" t="s">
        <v>71</v>
      </c>
      <c r="C4194" t="s">
        <v>85</v>
      </c>
      <c r="D4194" s="8" t="s">
        <v>650</v>
      </c>
      <c r="E4194">
        <v>17</v>
      </c>
      <c r="F4194">
        <v>4.1308684349060059</v>
      </c>
      <c r="G4194">
        <v>4.1226024627685547</v>
      </c>
      <c r="H4194">
        <v>1.285500917583704E-2</v>
      </c>
      <c r="I4194">
        <v>114.40860518277962</v>
      </c>
      <c r="J4194">
        <v>1</v>
      </c>
      <c r="K4194" s="6" t="s">
        <v>5666</v>
      </c>
    </row>
    <row r="4195" spans="1:11" x14ac:dyDescent="0.3">
      <c r="A4195" s="5" t="str">
        <f t="shared" si="65"/>
        <v/>
      </c>
      <c r="B4195" t="s">
        <v>71</v>
      </c>
      <c r="C4195" t="s">
        <v>85</v>
      </c>
      <c r="D4195" s="8" t="s">
        <v>650</v>
      </c>
      <c r="E4195">
        <v>18</v>
      </c>
      <c r="F4195">
        <v>4.2575149536132813</v>
      </c>
      <c r="G4195">
        <v>3.7721519470214844</v>
      </c>
      <c r="H4195">
        <v>1.4469816349446774E-2</v>
      </c>
      <c r="I4195">
        <v>114.01506285053104</v>
      </c>
      <c r="J4195">
        <v>0.5</v>
      </c>
      <c r="K4195" s="6" t="s">
        <v>5667</v>
      </c>
    </row>
    <row r="4196" spans="1:11" x14ac:dyDescent="0.3">
      <c r="A4196" s="5" t="str">
        <f t="shared" si="65"/>
        <v/>
      </c>
      <c r="B4196" t="s">
        <v>71</v>
      </c>
      <c r="C4196" t="s">
        <v>85</v>
      </c>
      <c r="D4196" s="8" t="s">
        <v>650</v>
      </c>
      <c r="E4196">
        <v>19</v>
      </c>
      <c r="F4196">
        <v>4.216639518737793</v>
      </c>
      <c r="G4196">
        <v>3.0848796367645264</v>
      </c>
      <c r="H4196">
        <v>1.5442431904375553E-2</v>
      </c>
      <c r="I4196">
        <v>111.71154502819834</v>
      </c>
      <c r="J4196">
        <v>1</v>
      </c>
      <c r="K4196" s="6" t="s">
        <v>5668</v>
      </c>
    </row>
    <row r="4197" spans="1:11" x14ac:dyDescent="0.3">
      <c r="A4197" s="5" t="str">
        <f t="shared" si="65"/>
        <v/>
      </c>
      <c r="B4197" t="s">
        <v>71</v>
      </c>
      <c r="C4197" t="s">
        <v>85</v>
      </c>
      <c r="D4197" s="8" t="s">
        <v>650</v>
      </c>
      <c r="E4197">
        <v>20</v>
      </c>
      <c r="F4197">
        <v>4.0061502456665039</v>
      </c>
      <c r="G4197">
        <v>3.4016962051391602</v>
      </c>
      <c r="H4197">
        <v>1.4949978329241276E-2</v>
      </c>
      <c r="I4197">
        <v>108.84028730061824</v>
      </c>
      <c r="J4197">
        <v>1</v>
      </c>
      <c r="K4197" s="6" t="s">
        <v>5669</v>
      </c>
    </row>
    <row r="4198" spans="1:11" x14ac:dyDescent="0.3">
      <c r="A4198" s="5" t="str">
        <f t="shared" si="65"/>
        <v/>
      </c>
      <c r="B4198" t="s">
        <v>71</v>
      </c>
      <c r="C4198" t="s">
        <v>85</v>
      </c>
      <c r="D4198" s="8" t="s">
        <v>650</v>
      </c>
      <c r="E4198">
        <v>21</v>
      </c>
      <c r="F4198">
        <v>3.7529497146606445</v>
      </c>
      <c r="G4198">
        <v>3.7722752094268799</v>
      </c>
      <c r="H4198">
        <v>1.440273504704237E-2</v>
      </c>
      <c r="I4198">
        <v>104.13165253970772</v>
      </c>
      <c r="J4198">
        <v>0.5</v>
      </c>
      <c r="K4198" s="6" t="s">
        <v>5670</v>
      </c>
    </row>
    <row r="4199" spans="1:11" x14ac:dyDescent="0.3">
      <c r="A4199" s="5" t="str">
        <f t="shared" si="65"/>
        <v/>
      </c>
      <c r="B4199" t="s">
        <v>71</v>
      </c>
      <c r="C4199" t="s">
        <v>85</v>
      </c>
      <c r="D4199" s="8" t="s">
        <v>650</v>
      </c>
      <c r="E4199">
        <v>22</v>
      </c>
      <c r="F4199">
        <v>3.4246115684509277</v>
      </c>
      <c r="G4199">
        <v>3.7907609939575195</v>
      </c>
      <c r="H4199">
        <v>1.4042002148926258E-2</v>
      </c>
      <c r="I4199">
        <v>100.07837982306113</v>
      </c>
      <c r="J4199">
        <v>1</v>
      </c>
      <c r="K4199" s="6" t="s">
        <v>5671</v>
      </c>
    </row>
    <row r="4200" spans="1:11" x14ac:dyDescent="0.3">
      <c r="A4200" s="5" t="str">
        <f t="shared" si="65"/>
        <v/>
      </c>
      <c r="B4200" t="s">
        <v>71</v>
      </c>
      <c r="C4200" t="s">
        <v>85</v>
      </c>
      <c r="D4200" s="8" t="s">
        <v>650</v>
      </c>
      <c r="E4200">
        <v>23</v>
      </c>
      <c r="F4200">
        <v>3.0828220844268799</v>
      </c>
      <c r="G4200">
        <v>3.2949192523956299</v>
      </c>
      <c r="H4200">
        <v>1.3421898707747459E-2</v>
      </c>
      <c r="I4200">
        <v>97.410357008037963</v>
      </c>
      <c r="J4200">
        <v>1</v>
      </c>
      <c r="K4200" s="6" t="s">
        <v>5672</v>
      </c>
    </row>
    <row r="4201" spans="1:11" x14ac:dyDescent="0.3">
      <c r="A4201" s="5" t="str">
        <f t="shared" si="65"/>
        <v/>
      </c>
      <c r="B4201" t="s">
        <v>71</v>
      </c>
      <c r="C4201" t="s">
        <v>85</v>
      </c>
      <c r="D4201" s="8" t="s">
        <v>650</v>
      </c>
      <c r="E4201">
        <v>24</v>
      </c>
      <c r="F4201">
        <v>2.6882658004760742</v>
      </c>
      <c r="G4201">
        <v>2.8532254695892334</v>
      </c>
      <c r="H4201">
        <v>1.2696994468569756E-2</v>
      </c>
      <c r="I4201">
        <v>94.268425672939827</v>
      </c>
      <c r="J4201">
        <v>1</v>
      </c>
      <c r="K4201" s="6" t="s">
        <v>5673</v>
      </c>
    </row>
    <row r="4202" spans="1:11" x14ac:dyDescent="0.3">
      <c r="A4202" s="5" t="str">
        <f t="shared" si="65"/>
        <v/>
      </c>
      <c r="B4202" t="s">
        <v>71</v>
      </c>
      <c r="C4202" t="s">
        <v>85</v>
      </c>
      <c r="D4202" s="8" t="s">
        <v>651</v>
      </c>
      <c r="E4202">
        <v>1</v>
      </c>
      <c r="F4202">
        <v>2.3353362083435059</v>
      </c>
      <c r="G4202">
        <v>2.4057106971740723</v>
      </c>
      <c r="H4202">
        <v>1.160369161516428E-2</v>
      </c>
      <c r="I4202">
        <v>92.415787687837991</v>
      </c>
      <c r="J4202">
        <v>1</v>
      </c>
      <c r="K4202" s="6" t="s">
        <v>5674</v>
      </c>
    </row>
    <row r="4203" spans="1:11" x14ac:dyDescent="0.3">
      <c r="A4203" s="5" t="str">
        <f t="shared" si="65"/>
        <v/>
      </c>
      <c r="B4203" t="s">
        <v>71</v>
      </c>
      <c r="C4203" t="s">
        <v>85</v>
      </c>
      <c r="D4203" s="8" t="s">
        <v>651</v>
      </c>
      <c r="E4203">
        <v>2</v>
      </c>
      <c r="F4203">
        <v>2.0124294757843018</v>
      </c>
      <c r="G4203">
        <v>2.0595455169677734</v>
      </c>
      <c r="H4203">
        <v>1.0700774379074574E-2</v>
      </c>
      <c r="I4203">
        <v>90.626220305671325</v>
      </c>
      <c r="J4203">
        <v>1</v>
      </c>
      <c r="K4203" s="6" t="s">
        <v>5675</v>
      </c>
    </row>
    <row r="4204" spans="1:11" x14ac:dyDescent="0.3">
      <c r="A4204" s="5" t="str">
        <f t="shared" si="65"/>
        <v/>
      </c>
      <c r="B4204" t="s">
        <v>71</v>
      </c>
      <c r="C4204" t="s">
        <v>85</v>
      </c>
      <c r="D4204" s="8" t="s">
        <v>651</v>
      </c>
      <c r="E4204">
        <v>3</v>
      </c>
      <c r="F4204">
        <v>1.7841579914093018</v>
      </c>
      <c r="G4204">
        <v>1.7927649021148682</v>
      </c>
      <c r="H4204">
        <v>9.6856607124209404E-3</v>
      </c>
      <c r="I4204">
        <v>88.678106747736209</v>
      </c>
      <c r="J4204">
        <v>1</v>
      </c>
      <c r="K4204" s="6" t="s">
        <v>5676</v>
      </c>
    </row>
    <row r="4205" spans="1:11" x14ac:dyDescent="0.3">
      <c r="A4205" s="5" t="str">
        <f t="shared" si="65"/>
        <v/>
      </c>
      <c r="B4205" t="s">
        <v>71</v>
      </c>
      <c r="C4205" t="s">
        <v>85</v>
      </c>
      <c r="D4205" s="8" t="s">
        <v>651</v>
      </c>
      <c r="E4205">
        <v>4</v>
      </c>
      <c r="F4205">
        <v>1.5653384923934937</v>
      </c>
      <c r="G4205">
        <v>1.5999863147735596</v>
      </c>
      <c r="H4205">
        <v>8.7972162291407585E-3</v>
      </c>
      <c r="I4205">
        <v>87.739283233613918</v>
      </c>
      <c r="J4205">
        <v>1</v>
      </c>
      <c r="K4205" s="6" t="s">
        <v>5677</v>
      </c>
    </row>
    <row r="4206" spans="1:11" x14ac:dyDescent="0.3">
      <c r="A4206" s="5" t="str">
        <f t="shared" si="65"/>
        <v/>
      </c>
      <c r="B4206" t="s">
        <v>71</v>
      </c>
      <c r="C4206" t="s">
        <v>85</v>
      </c>
      <c r="D4206" s="8" t="s">
        <v>651</v>
      </c>
      <c r="E4206">
        <v>5</v>
      </c>
      <c r="F4206">
        <v>1.4127148389816284</v>
      </c>
      <c r="G4206">
        <v>1.4398097991943359</v>
      </c>
      <c r="H4206">
        <v>8.0713676288723946E-3</v>
      </c>
      <c r="I4206">
        <v>85.690320281188335</v>
      </c>
      <c r="J4206">
        <v>1</v>
      </c>
      <c r="K4206" s="6" t="s">
        <v>5678</v>
      </c>
    </row>
    <row r="4207" spans="1:11" x14ac:dyDescent="0.3">
      <c r="A4207" s="5" t="str">
        <f t="shared" si="65"/>
        <v/>
      </c>
      <c r="B4207" t="s">
        <v>71</v>
      </c>
      <c r="C4207" t="s">
        <v>85</v>
      </c>
      <c r="D4207" s="8" t="s">
        <v>651</v>
      </c>
      <c r="E4207">
        <v>6</v>
      </c>
      <c r="F4207">
        <v>1.3060362339019775</v>
      </c>
      <c r="G4207">
        <v>1.3194261789321899</v>
      </c>
      <c r="H4207">
        <v>7.34699796885252E-3</v>
      </c>
      <c r="I4207">
        <v>85.139304775630791</v>
      </c>
      <c r="J4207">
        <v>1</v>
      </c>
      <c r="K4207" s="6" t="s">
        <v>5679</v>
      </c>
    </row>
    <row r="4208" spans="1:11" x14ac:dyDescent="0.3">
      <c r="A4208" s="5" t="str">
        <f t="shared" si="65"/>
        <v/>
      </c>
      <c r="B4208" t="s">
        <v>71</v>
      </c>
      <c r="C4208" t="s">
        <v>85</v>
      </c>
      <c r="D4208" s="8" t="s">
        <v>651</v>
      </c>
      <c r="E4208">
        <v>7</v>
      </c>
      <c r="F4208">
        <v>1.2361975908279419</v>
      </c>
      <c r="G4208">
        <v>1.2523794174194336</v>
      </c>
      <c r="H4208">
        <v>7.0427060127258301E-3</v>
      </c>
      <c r="I4208">
        <v>84.862064470564007</v>
      </c>
      <c r="J4208">
        <v>1</v>
      </c>
      <c r="K4208" s="6" t="s">
        <v>5680</v>
      </c>
    </row>
    <row r="4209" spans="1:11" x14ac:dyDescent="0.3">
      <c r="A4209" s="5" t="str">
        <f t="shared" si="65"/>
        <v/>
      </c>
      <c r="B4209" t="s">
        <v>71</v>
      </c>
      <c r="C4209" t="s">
        <v>85</v>
      </c>
      <c r="D4209" s="8" t="s">
        <v>651</v>
      </c>
      <c r="E4209">
        <v>8</v>
      </c>
      <c r="F4209">
        <v>1.2329256534576416</v>
      </c>
      <c r="G4209">
        <v>1.2560465335845947</v>
      </c>
      <c r="H4209">
        <v>7.7787553891539574E-3</v>
      </c>
      <c r="I4209">
        <v>84.283655159033074</v>
      </c>
      <c r="J4209">
        <v>1</v>
      </c>
      <c r="K4209" s="6" t="s">
        <v>5681</v>
      </c>
    </row>
    <row r="4210" spans="1:11" x14ac:dyDescent="0.3">
      <c r="A4210" s="5" t="str">
        <f t="shared" si="65"/>
        <v/>
      </c>
      <c r="B4210" t="s">
        <v>71</v>
      </c>
      <c r="C4210" t="s">
        <v>85</v>
      </c>
      <c r="D4210" s="8" t="s">
        <v>651</v>
      </c>
      <c r="E4210">
        <v>9</v>
      </c>
      <c r="F4210">
        <v>1.3513674736022949</v>
      </c>
      <c r="G4210">
        <v>1.3604260683059692</v>
      </c>
      <c r="H4210">
        <v>9.2683639377355576E-3</v>
      </c>
      <c r="I4210">
        <v>86.303397072681022</v>
      </c>
      <c r="J4210">
        <v>1</v>
      </c>
      <c r="K4210" s="6" t="s">
        <v>5682</v>
      </c>
    </row>
    <row r="4211" spans="1:11" x14ac:dyDescent="0.3">
      <c r="A4211" s="5" t="str">
        <f t="shared" si="65"/>
        <v/>
      </c>
      <c r="B4211" t="s">
        <v>71</v>
      </c>
      <c r="C4211" t="s">
        <v>85</v>
      </c>
      <c r="D4211" s="8" t="s">
        <v>651</v>
      </c>
      <c r="E4211">
        <v>10</v>
      </c>
      <c r="F4211">
        <v>1.6344581842422485</v>
      </c>
      <c r="G4211">
        <v>1.6568903923034668</v>
      </c>
      <c r="H4211">
        <v>1.1114184744656086E-2</v>
      </c>
      <c r="I4211">
        <v>93.261491328070917</v>
      </c>
      <c r="J4211">
        <v>1</v>
      </c>
      <c r="K4211" s="6" t="s">
        <v>5683</v>
      </c>
    </row>
    <row r="4212" spans="1:11" x14ac:dyDescent="0.3">
      <c r="A4212" s="5" t="str">
        <f t="shared" si="65"/>
        <v/>
      </c>
      <c r="B4212" t="s">
        <v>71</v>
      </c>
      <c r="C4212" t="s">
        <v>85</v>
      </c>
      <c r="D4212" s="8" t="s">
        <v>651</v>
      </c>
      <c r="E4212">
        <v>11</v>
      </c>
      <c r="F4212">
        <v>2.0330469608306885</v>
      </c>
      <c r="G4212">
        <v>2.0691566467285156</v>
      </c>
      <c r="H4212">
        <v>1.2655365280807018E-2</v>
      </c>
      <c r="I4212">
        <v>99.892981082694206</v>
      </c>
      <c r="J4212">
        <v>1</v>
      </c>
      <c r="K4212" s="6" t="s">
        <v>5684</v>
      </c>
    </row>
    <row r="4213" spans="1:11" x14ac:dyDescent="0.3">
      <c r="A4213" s="5" t="str">
        <f t="shared" si="65"/>
        <v/>
      </c>
      <c r="B4213" t="s">
        <v>71</v>
      </c>
      <c r="C4213" t="s">
        <v>85</v>
      </c>
      <c r="D4213" s="8" t="s">
        <v>651</v>
      </c>
      <c r="E4213">
        <v>12</v>
      </c>
      <c r="F4213">
        <v>2.5638513565063477</v>
      </c>
      <c r="G4213">
        <v>2.5710322856903076</v>
      </c>
      <c r="H4213">
        <v>1.357708964496851E-2</v>
      </c>
      <c r="I4213">
        <v>106.49954134673656</v>
      </c>
      <c r="J4213">
        <v>1</v>
      </c>
      <c r="K4213" s="6" t="s">
        <v>5685</v>
      </c>
    </row>
    <row r="4214" spans="1:11" x14ac:dyDescent="0.3">
      <c r="A4214" s="5" t="str">
        <f t="shared" si="65"/>
        <v/>
      </c>
      <c r="B4214" t="s">
        <v>71</v>
      </c>
      <c r="C4214" t="s">
        <v>85</v>
      </c>
      <c r="D4214" s="8" t="s">
        <v>651</v>
      </c>
      <c r="E4214">
        <v>13</v>
      </c>
      <c r="F4214">
        <v>3.1015424728393555</v>
      </c>
      <c r="G4214">
        <v>3.0639100074768066</v>
      </c>
      <c r="H4214">
        <v>1.2659546919167042E-2</v>
      </c>
      <c r="I4214">
        <v>111.23249575521569</v>
      </c>
      <c r="J4214">
        <v>1</v>
      </c>
      <c r="K4214" s="6" t="s">
        <v>5686</v>
      </c>
    </row>
    <row r="4215" spans="1:11" x14ac:dyDescent="0.3">
      <c r="A4215" s="5" t="str">
        <f t="shared" si="65"/>
        <v/>
      </c>
      <c r="B4215" t="s">
        <v>71</v>
      </c>
      <c r="C4215" t="s">
        <v>85</v>
      </c>
      <c r="D4215" s="8" t="s">
        <v>651</v>
      </c>
      <c r="E4215">
        <v>14</v>
      </c>
      <c r="F4215">
        <v>3.5239524841308594</v>
      </c>
      <c r="G4215">
        <v>3.5159628391265869</v>
      </c>
      <c r="H4215">
        <v>6.9064362905919552E-3</v>
      </c>
      <c r="I4215">
        <v>113.24963165368401</v>
      </c>
      <c r="J4215">
        <v>1</v>
      </c>
      <c r="K4215" s="6" t="s">
        <v>5687</v>
      </c>
    </row>
    <row r="4216" spans="1:11" x14ac:dyDescent="0.3">
      <c r="A4216" s="5" t="str">
        <f t="shared" si="65"/>
        <v/>
      </c>
      <c r="B4216" t="s">
        <v>71</v>
      </c>
      <c r="C4216" t="s">
        <v>85</v>
      </c>
      <c r="D4216" s="8" t="s">
        <v>651</v>
      </c>
      <c r="E4216">
        <v>15</v>
      </c>
      <c r="F4216">
        <v>3.8456466197967529</v>
      </c>
      <c r="G4216">
        <v>3.8536360263824463</v>
      </c>
      <c r="H4216">
        <v>6.9064362905919552E-3</v>
      </c>
      <c r="I4216">
        <v>114.00000259994481</v>
      </c>
      <c r="J4216">
        <v>1</v>
      </c>
      <c r="K4216" s="6" t="s">
        <v>5688</v>
      </c>
    </row>
    <row r="4217" spans="1:11" x14ac:dyDescent="0.3">
      <c r="A4217" s="5" t="str">
        <f t="shared" si="65"/>
        <v/>
      </c>
      <c r="B4217" t="s">
        <v>71</v>
      </c>
      <c r="C4217" t="s">
        <v>85</v>
      </c>
      <c r="D4217" s="8" t="s">
        <v>651</v>
      </c>
      <c r="E4217">
        <v>16</v>
      </c>
      <c r="F4217">
        <v>4.0649471282958984</v>
      </c>
      <c r="G4217">
        <v>4.0045084953308105</v>
      </c>
      <c r="H4217">
        <v>1.3051172718405724E-2</v>
      </c>
      <c r="I4217">
        <v>113.22729315595143</v>
      </c>
      <c r="J4217">
        <v>1</v>
      </c>
      <c r="K4217" s="6" t="s">
        <v>5689</v>
      </c>
    </row>
    <row r="4218" spans="1:11" x14ac:dyDescent="0.3">
      <c r="A4218" s="5" t="str">
        <f t="shared" si="65"/>
        <v/>
      </c>
      <c r="B4218" t="s">
        <v>71</v>
      </c>
      <c r="C4218" t="s">
        <v>85</v>
      </c>
      <c r="D4218" s="8" t="s">
        <v>651</v>
      </c>
      <c r="E4218">
        <v>17</v>
      </c>
      <c r="F4218">
        <v>4.1782307624816895</v>
      </c>
      <c r="G4218">
        <v>3.764859676361084</v>
      </c>
      <c r="H4218">
        <v>1.4548726379871368E-2</v>
      </c>
      <c r="I4218">
        <v>112.86329700333711</v>
      </c>
      <c r="J4218">
        <v>0.5</v>
      </c>
      <c r="K4218" s="6" t="s">
        <v>5690</v>
      </c>
    </row>
    <row r="4219" spans="1:11" x14ac:dyDescent="0.3">
      <c r="A4219" s="5" t="str">
        <f t="shared" si="65"/>
        <v/>
      </c>
      <c r="B4219" t="s">
        <v>71</v>
      </c>
      <c r="C4219" t="s">
        <v>85</v>
      </c>
      <c r="D4219" s="8" t="s">
        <v>651</v>
      </c>
      <c r="E4219">
        <v>18</v>
      </c>
      <c r="F4219">
        <v>4.1992897987365723</v>
      </c>
      <c r="G4219">
        <v>2.9897377490997314</v>
      </c>
      <c r="H4219">
        <v>1.5934960916638374E-2</v>
      </c>
      <c r="I4219">
        <v>111.64676459726732</v>
      </c>
      <c r="J4219">
        <v>1</v>
      </c>
      <c r="K4219" s="6" t="s">
        <v>5691</v>
      </c>
    </row>
    <row r="4220" spans="1:11" x14ac:dyDescent="0.3">
      <c r="A4220" s="5" t="str">
        <f t="shared" si="65"/>
        <v/>
      </c>
      <c r="B4220" t="s">
        <v>71</v>
      </c>
      <c r="C4220" t="s">
        <v>85</v>
      </c>
      <c r="D4220" s="8" t="s">
        <v>651</v>
      </c>
      <c r="E4220">
        <v>19</v>
      </c>
      <c r="F4220">
        <v>4.0806488990783691</v>
      </c>
      <c r="G4220">
        <v>3.3817181587219238</v>
      </c>
      <c r="H4220">
        <v>1.5417804941534996E-2</v>
      </c>
      <c r="I4220">
        <v>109.01666801502678</v>
      </c>
      <c r="J4220">
        <v>1</v>
      </c>
      <c r="K4220" s="6" t="s">
        <v>5692</v>
      </c>
    </row>
    <row r="4221" spans="1:11" x14ac:dyDescent="0.3">
      <c r="A4221" s="5" t="str">
        <f t="shared" si="65"/>
        <v/>
      </c>
      <c r="B4221" t="s">
        <v>71</v>
      </c>
      <c r="C4221" t="s">
        <v>85</v>
      </c>
      <c r="D4221" s="8" t="s">
        <v>651</v>
      </c>
      <c r="E4221">
        <v>20</v>
      </c>
      <c r="F4221">
        <v>3.8384377956390381</v>
      </c>
      <c r="G4221">
        <v>3.3757894039154053</v>
      </c>
      <c r="H4221">
        <v>1.4932224527001381E-2</v>
      </c>
      <c r="I4221">
        <v>104.5317946547209</v>
      </c>
      <c r="J4221">
        <v>1</v>
      </c>
      <c r="K4221" s="6" t="s">
        <v>5693</v>
      </c>
    </row>
    <row r="4222" spans="1:11" x14ac:dyDescent="0.3">
      <c r="A4222" s="5" t="str">
        <f t="shared" si="65"/>
        <v/>
      </c>
      <c r="B4222" t="s">
        <v>71</v>
      </c>
      <c r="C4222" t="s">
        <v>85</v>
      </c>
      <c r="D4222" s="8" t="s">
        <v>651</v>
      </c>
      <c r="E4222">
        <v>21</v>
      </c>
      <c r="F4222">
        <v>3.5760576725006104</v>
      </c>
      <c r="G4222">
        <v>3.654304027557373</v>
      </c>
      <c r="H4222">
        <v>1.429698895663023E-2</v>
      </c>
      <c r="I4222">
        <v>98.473893697263236</v>
      </c>
      <c r="J4222">
        <v>0.5</v>
      </c>
      <c r="K4222" s="6" t="s">
        <v>5694</v>
      </c>
    </row>
    <row r="4223" spans="1:11" x14ac:dyDescent="0.3">
      <c r="A4223" s="5" t="str">
        <f t="shared" si="65"/>
        <v/>
      </c>
      <c r="B4223" t="s">
        <v>71</v>
      </c>
      <c r="C4223" t="s">
        <v>85</v>
      </c>
      <c r="D4223" s="8" t="s">
        <v>651</v>
      </c>
      <c r="E4223">
        <v>22</v>
      </c>
      <c r="F4223">
        <v>3.2563319206237793</v>
      </c>
      <c r="G4223">
        <v>3.6031918525695801</v>
      </c>
      <c r="H4223">
        <v>1.3833056204020977E-2</v>
      </c>
      <c r="I4223">
        <v>94.708272663997391</v>
      </c>
      <c r="J4223">
        <v>1</v>
      </c>
      <c r="K4223" s="6" t="s">
        <v>5695</v>
      </c>
    </row>
    <row r="4224" spans="1:11" x14ac:dyDescent="0.3">
      <c r="A4224" s="5" t="str">
        <f t="shared" si="65"/>
        <v/>
      </c>
      <c r="B4224" t="s">
        <v>71</v>
      </c>
      <c r="C4224" t="s">
        <v>85</v>
      </c>
      <c r="D4224" s="8" t="s">
        <v>651</v>
      </c>
      <c r="E4224">
        <v>23</v>
      </c>
      <c r="F4224">
        <v>2.8633048534393311</v>
      </c>
      <c r="G4224">
        <v>3.0857832431793213</v>
      </c>
      <c r="H4224">
        <v>1.3179403729736805E-2</v>
      </c>
      <c r="I4224">
        <v>91.644559886789409</v>
      </c>
      <c r="J4224">
        <v>1</v>
      </c>
      <c r="K4224" s="6" t="s">
        <v>5696</v>
      </c>
    </row>
    <row r="4225" spans="1:11" x14ac:dyDescent="0.3">
      <c r="A4225" s="5" t="str">
        <f t="shared" si="65"/>
        <v/>
      </c>
      <c r="B4225" t="s">
        <v>71</v>
      </c>
      <c r="C4225" t="s">
        <v>85</v>
      </c>
      <c r="D4225" s="8" t="s">
        <v>651</v>
      </c>
      <c r="E4225">
        <v>24</v>
      </c>
      <c r="F4225">
        <v>2.4872784614562988</v>
      </c>
      <c r="G4225">
        <v>2.6330668926239014</v>
      </c>
      <c r="H4225">
        <v>1.2369030155241489E-2</v>
      </c>
      <c r="I4225">
        <v>88.649120880548011</v>
      </c>
      <c r="J4225">
        <v>1</v>
      </c>
      <c r="K4225" s="6" t="s">
        <v>5697</v>
      </c>
    </row>
    <row r="4226" spans="1:11" x14ac:dyDescent="0.3">
      <c r="A4226" s="5" t="str">
        <f t="shared" ref="A4226:A4289" si="66">IF(AND(category = B4226, subcategory=C4226, reportdate = D4226), E4226, "")</f>
        <v/>
      </c>
      <c r="B4226" t="s">
        <v>71</v>
      </c>
      <c r="C4226" t="s">
        <v>86</v>
      </c>
      <c r="D4226" s="8" t="s">
        <v>652</v>
      </c>
      <c r="E4226">
        <v>1</v>
      </c>
      <c r="F4226">
        <v>1.4770158529281616</v>
      </c>
      <c r="G4226">
        <v>1.5228703022003174</v>
      </c>
      <c r="H4226">
        <v>1.9001664593815804E-2</v>
      </c>
      <c r="I4226">
        <v>77.913863108052453</v>
      </c>
      <c r="K4226" s="6" t="s">
        <v>5698</v>
      </c>
    </row>
    <row r="4227" spans="1:11" x14ac:dyDescent="0.3">
      <c r="A4227" s="5" t="str">
        <f t="shared" si="66"/>
        <v/>
      </c>
      <c r="B4227" t="s">
        <v>71</v>
      </c>
      <c r="C4227" t="s">
        <v>86</v>
      </c>
      <c r="D4227" s="8" t="s">
        <v>653</v>
      </c>
      <c r="E4227">
        <v>1</v>
      </c>
      <c r="F4227">
        <v>1.4210376739501953</v>
      </c>
      <c r="G4227">
        <v>1.4628314971923828</v>
      </c>
      <c r="H4227">
        <v>1.8942927941679955E-2</v>
      </c>
      <c r="I4227">
        <v>75.664874556578013</v>
      </c>
      <c r="K4227" s="6" t="s">
        <v>5699</v>
      </c>
    </row>
    <row r="4228" spans="1:11" x14ac:dyDescent="0.3">
      <c r="A4228" s="5" t="str">
        <f t="shared" si="66"/>
        <v/>
      </c>
      <c r="B4228" t="s">
        <v>71</v>
      </c>
      <c r="C4228" t="s">
        <v>86</v>
      </c>
      <c r="D4228" s="8" t="s">
        <v>654</v>
      </c>
      <c r="E4228">
        <v>2</v>
      </c>
      <c r="F4228">
        <v>1.2637850046157837</v>
      </c>
      <c r="G4228">
        <v>1.282097339630127</v>
      </c>
      <c r="H4228">
        <v>1.7061440274119377E-2</v>
      </c>
      <c r="I4228">
        <v>76.378293861793367</v>
      </c>
      <c r="K4228" s="6" t="s">
        <v>5700</v>
      </c>
    </row>
    <row r="4229" spans="1:11" x14ac:dyDescent="0.3">
      <c r="A4229" s="5" t="str">
        <f t="shared" si="66"/>
        <v/>
      </c>
      <c r="B4229" t="s">
        <v>71</v>
      </c>
      <c r="C4229" t="s">
        <v>86</v>
      </c>
      <c r="D4229" s="8" t="s">
        <v>655</v>
      </c>
      <c r="E4229">
        <v>2</v>
      </c>
      <c r="F4229">
        <v>1.199631929397583</v>
      </c>
      <c r="G4229">
        <v>1.2103567123413086</v>
      </c>
      <c r="H4229">
        <v>1.6714479774236679E-2</v>
      </c>
      <c r="I4229">
        <v>73.646210994993837</v>
      </c>
      <c r="K4229" s="6" t="s">
        <v>5701</v>
      </c>
    </row>
    <row r="4230" spans="1:11" x14ac:dyDescent="0.3">
      <c r="A4230" s="5" t="str">
        <f t="shared" si="66"/>
        <v/>
      </c>
      <c r="B4230" t="s">
        <v>71</v>
      </c>
      <c r="C4230" t="s">
        <v>86</v>
      </c>
      <c r="D4230" s="8" t="s">
        <v>655</v>
      </c>
      <c r="E4230">
        <v>3</v>
      </c>
      <c r="F4230">
        <v>1.0561124086380005</v>
      </c>
      <c r="G4230">
        <v>1.050082802772522</v>
      </c>
      <c r="H4230">
        <v>1.4939007349312305E-2</v>
      </c>
      <c r="I4230">
        <v>72.413927436679728</v>
      </c>
      <c r="K4230" s="6" t="s">
        <v>5702</v>
      </c>
    </row>
    <row r="4231" spans="1:11" x14ac:dyDescent="0.3">
      <c r="A4231" s="5" t="str">
        <f t="shared" si="66"/>
        <v/>
      </c>
      <c r="B4231" t="s">
        <v>71</v>
      </c>
      <c r="C4231" t="s">
        <v>86</v>
      </c>
      <c r="D4231" s="8" t="s">
        <v>656</v>
      </c>
      <c r="E4231">
        <v>3</v>
      </c>
      <c r="F4231">
        <v>1.1076884269714355</v>
      </c>
      <c r="G4231">
        <v>1.1205359697341919</v>
      </c>
      <c r="H4231">
        <v>1.523879636079073E-2</v>
      </c>
      <c r="I4231">
        <v>74.930611253045797</v>
      </c>
      <c r="K4231" s="6" t="s">
        <v>5703</v>
      </c>
    </row>
    <row r="4232" spans="1:11" x14ac:dyDescent="0.3">
      <c r="A4232" s="5" t="str">
        <f t="shared" si="66"/>
        <v/>
      </c>
      <c r="B4232" t="s">
        <v>71</v>
      </c>
      <c r="C4232" t="s">
        <v>86</v>
      </c>
      <c r="D4232" s="8" t="s">
        <v>657</v>
      </c>
      <c r="E4232">
        <v>4</v>
      </c>
      <c r="F4232">
        <v>0.95106840133666992</v>
      </c>
      <c r="G4232">
        <v>0.93216705322265625</v>
      </c>
      <c r="H4232">
        <v>1.3381591998040676E-2</v>
      </c>
      <c r="I4232">
        <v>71.181872845475723</v>
      </c>
      <c r="K4232" s="6" t="s">
        <v>5704</v>
      </c>
    </row>
    <row r="4233" spans="1:11" x14ac:dyDescent="0.3">
      <c r="A4233" s="5" t="str">
        <f t="shared" si="66"/>
        <v/>
      </c>
      <c r="B4233" t="s">
        <v>71</v>
      </c>
      <c r="C4233" t="s">
        <v>86</v>
      </c>
      <c r="D4233" s="8" t="s">
        <v>658</v>
      </c>
      <c r="E4233">
        <v>4</v>
      </c>
      <c r="F4233">
        <v>0.98529905080795288</v>
      </c>
      <c r="G4233">
        <v>1.0190322399139404</v>
      </c>
      <c r="H4233">
        <v>1.3889596797525883E-2</v>
      </c>
      <c r="I4233">
        <v>73.97966678344207</v>
      </c>
      <c r="K4233" s="6" t="s">
        <v>5705</v>
      </c>
    </row>
    <row r="4234" spans="1:11" x14ac:dyDescent="0.3">
      <c r="A4234" s="5" t="str">
        <f t="shared" si="66"/>
        <v/>
      </c>
      <c r="B4234" t="s">
        <v>71</v>
      </c>
      <c r="C4234" t="s">
        <v>86</v>
      </c>
      <c r="D4234" s="8" t="s">
        <v>658</v>
      </c>
      <c r="E4234">
        <v>5</v>
      </c>
      <c r="F4234">
        <v>0.92275571823120117</v>
      </c>
      <c r="G4234">
        <v>0.92517387866973877</v>
      </c>
      <c r="H4234">
        <v>1.2552476488053799E-2</v>
      </c>
      <c r="I4234">
        <v>72.383423292454893</v>
      </c>
      <c r="K4234" s="6" t="s">
        <v>5706</v>
      </c>
    </row>
    <row r="4235" spans="1:11" x14ac:dyDescent="0.3">
      <c r="A4235" s="5" t="str">
        <f t="shared" si="66"/>
        <v/>
      </c>
      <c r="B4235" t="s">
        <v>71</v>
      </c>
      <c r="C4235" t="s">
        <v>86</v>
      </c>
      <c r="D4235" s="8" t="s">
        <v>659</v>
      </c>
      <c r="E4235">
        <v>5</v>
      </c>
      <c r="F4235">
        <v>0.87420177459716797</v>
      </c>
      <c r="G4235">
        <v>0.8603595495223999</v>
      </c>
      <c r="H4235">
        <v>1.2092470191419125E-2</v>
      </c>
      <c r="I4235">
        <v>69.781005664545191</v>
      </c>
      <c r="K4235" s="6" t="s">
        <v>5707</v>
      </c>
    </row>
    <row r="4236" spans="1:11" x14ac:dyDescent="0.3">
      <c r="A4236" s="5" t="str">
        <f t="shared" si="66"/>
        <v/>
      </c>
      <c r="B4236" t="s">
        <v>71</v>
      </c>
      <c r="C4236" t="s">
        <v>86</v>
      </c>
      <c r="D4236" s="8" t="s">
        <v>660</v>
      </c>
      <c r="E4236">
        <v>6</v>
      </c>
      <c r="F4236">
        <v>0.8816382884979248</v>
      </c>
      <c r="G4236">
        <v>0.88686847686767578</v>
      </c>
      <c r="H4236">
        <v>1.1499470099806786E-2</v>
      </c>
      <c r="I4236">
        <v>70.88152299270287</v>
      </c>
      <c r="K4236" s="6" t="s">
        <v>5708</v>
      </c>
    </row>
    <row r="4237" spans="1:11" x14ac:dyDescent="0.3">
      <c r="A4237" s="5" t="str">
        <f t="shared" si="66"/>
        <v/>
      </c>
      <c r="B4237" t="s">
        <v>71</v>
      </c>
      <c r="C4237" t="s">
        <v>86</v>
      </c>
      <c r="D4237" s="8" t="s">
        <v>661</v>
      </c>
      <c r="E4237">
        <v>6</v>
      </c>
      <c r="F4237">
        <v>0.83661842346191406</v>
      </c>
      <c r="G4237">
        <v>0.82747054100036621</v>
      </c>
      <c r="H4237">
        <v>1.0964039713144302E-2</v>
      </c>
      <c r="I4237">
        <v>68.300384362549536</v>
      </c>
      <c r="K4237" s="6" t="s">
        <v>5709</v>
      </c>
    </row>
    <row r="4238" spans="1:11" x14ac:dyDescent="0.3">
      <c r="A4238" s="5" t="str">
        <f t="shared" si="66"/>
        <v/>
      </c>
      <c r="B4238" t="s">
        <v>71</v>
      </c>
      <c r="C4238" t="s">
        <v>86</v>
      </c>
      <c r="D4238" s="8" t="s">
        <v>661</v>
      </c>
      <c r="E4238">
        <v>7</v>
      </c>
      <c r="F4238">
        <v>0.81239372491836548</v>
      </c>
      <c r="G4238">
        <v>0.80733215808868408</v>
      </c>
      <c r="H4238">
        <v>1.0533591732382774E-2</v>
      </c>
      <c r="I4238">
        <v>67.843642914043343</v>
      </c>
      <c r="K4238" s="6" t="s">
        <v>5710</v>
      </c>
    </row>
    <row r="4239" spans="1:11" x14ac:dyDescent="0.3">
      <c r="A4239" s="5" t="str">
        <f t="shared" si="66"/>
        <v/>
      </c>
      <c r="B4239" t="s">
        <v>71</v>
      </c>
      <c r="C4239" t="s">
        <v>86</v>
      </c>
      <c r="D4239" s="8" t="s">
        <v>662</v>
      </c>
      <c r="E4239">
        <v>7</v>
      </c>
      <c r="F4239">
        <v>0.84383910894393921</v>
      </c>
      <c r="G4239">
        <v>0.85290062427520752</v>
      </c>
      <c r="H4239">
        <v>1.1006562970578671E-2</v>
      </c>
      <c r="I4239">
        <v>69.942967735648807</v>
      </c>
      <c r="K4239" s="6" t="s">
        <v>5711</v>
      </c>
    </row>
    <row r="4240" spans="1:11" x14ac:dyDescent="0.3">
      <c r="A4240" s="5" t="str">
        <f t="shared" si="66"/>
        <v/>
      </c>
      <c r="B4240" t="s">
        <v>71</v>
      </c>
      <c r="C4240" t="s">
        <v>86</v>
      </c>
      <c r="D4240" s="8" t="s">
        <v>662</v>
      </c>
      <c r="E4240">
        <v>8</v>
      </c>
      <c r="F4240">
        <v>0.80211490392684937</v>
      </c>
      <c r="G4240">
        <v>0.82737189531326294</v>
      </c>
      <c r="H4240">
        <v>1.2129788286983967E-2</v>
      </c>
      <c r="I4240">
        <v>69.929870167299669</v>
      </c>
      <c r="K4240" s="6" t="s">
        <v>5712</v>
      </c>
    </row>
    <row r="4241" spans="1:11" x14ac:dyDescent="0.3">
      <c r="A4241" s="5" t="str">
        <f t="shared" si="66"/>
        <v/>
      </c>
      <c r="B4241" t="s">
        <v>71</v>
      </c>
      <c r="C4241" t="s">
        <v>86</v>
      </c>
      <c r="D4241" s="8" t="s">
        <v>663</v>
      </c>
      <c r="E4241">
        <v>8</v>
      </c>
      <c r="F4241">
        <v>0.75713229179382324</v>
      </c>
      <c r="G4241">
        <v>0.75870430469512939</v>
      </c>
      <c r="H4241">
        <v>1.1841144412755966E-2</v>
      </c>
      <c r="I4241">
        <v>67.789670189837963</v>
      </c>
      <c r="K4241" s="6" t="s">
        <v>5713</v>
      </c>
    </row>
    <row r="4242" spans="1:11" x14ac:dyDescent="0.3">
      <c r="A4242" s="5" t="str">
        <f t="shared" si="66"/>
        <v/>
      </c>
      <c r="B4242" t="s">
        <v>71</v>
      </c>
      <c r="C4242" t="s">
        <v>86</v>
      </c>
      <c r="D4242" s="8" t="s">
        <v>663</v>
      </c>
      <c r="E4242">
        <v>9</v>
      </c>
      <c r="F4242">
        <v>0.66733342409133911</v>
      </c>
      <c r="G4242">
        <v>0.67258113622665405</v>
      </c>
      <c r="H4242">
        <v>1.3940514996647835E-2</v>
      </c>
      <c r="I4242">
        <v>70.535460982087471</v>
      </c>
      <c r="K4242" s="6" t="s">
        <v>5714</v>
      </c>
    </row>
    <row r="4243" spans="1:11" x14ac:dyDescent="0.3">
      <c r="A4243" s="5" t="str">
        <f t="shared" si="66"/>
        <v/>
      </c>
      <c r="B4243" t="s">
        <v>71</v>
      </c>
      <c r="C4243" t="s">
        <v>86</v>
      </c>
      <c r="D4243" s="8" t="s">
        <v>664</v>
      </c>
      <c r="E4243">
        <v>9</v>
      </c>
      <c r="F4243">
        <v>0.74948900938034058</v>
      </c>
      <c r="G4243">
        <v>0.77117645740509033</v>
      </c>
      <c r="H4243">
        <v>1.4343751594424248E-2</v>
      </c>
      <c r="I4243">
        <v>72.468836274781239</v>
      </c>
      <c r="K4243" s="6" t="s">
        <v>5715</v>
      </c>
    </row>
    <row r="4244" spans="1:11" x14ac:dyDescent="0.3">
      <c r="A4244" s="5" t="str">
        <f t="shared" si="66"/>
        <v/>
      </c>
      <c r="B4244" t="s">
        <v>71</v>
      </c>
      <c r="C4244" t="s">
        <v>86</v>
      </c>
      <c r="D4244" s="8" t="s">
        <v>665</v>
      </c>
      <c r="E4244">
        <v>10</v>
      </c>
      <c r="F4244">
        <v>0.57048523426055908</v>
      </c>
      <c r="G4244">
        <v>0.60168957710266113</v>
      </c>
      <c r="H4244">
        <v>1.6862045973539352E-2</v>
      </c>
      <c r="I4244">
        <v>75.283807264138517</v>
      </c>
      <c r="K4244" s="6" t="s">
        <v>5716</v>
      </c>
    </row>
    <row r="4245" spans="1:11" x14ac:dyDescent="0.3">
      <c r="A4245" s="5" t="str">
        <f t="shared" si="66"/>
        <v/>
      </c>
      <c r="B4245" t="s">
        <v>71</v>
      </c>
      <c r="C4245" t="s">
        <v>86</v>
      </c>
      <c r="D4245" s="8" t="s">
        <v>666</v>
      </c>
      <c r="E4245">
        <v>10</v>
      </c>
      <c r="F4245">
        <v>0.69736456871032715</v>
      </c>
      <c r="G4245">
        <v>0.71483230590820313</v>
      </c>
      <c r="H4245">
        <v>1.6868691891431808E-2</v>
      </c>
      <c r="I4245">
        <v>77.317719877867049</v>
      </c>
      <c r="K4245" s="6" t="s">
        <v>5717</v>
      </c>
    </row>
    <row r="4246" spans="1:11" x14ac:dyDescent="0.3">
      <c r="A4246" s="5" t="str">
        <f t="shared" si="66"/>
        <v/>
      </c>
      <c r="B4246" t="s">
        <v>71</v>
      </c>
      <c r="C4246" t="s">
        <v>86</v>
      </c>
      <c r="D4246" s="8" t="s">
        <v>667</v>
      </c>
      <c r="E4246">
        <v>11</v>
      </c>
      <c r="F4246">
        <v>0.61600404977798462</v>
      </c>
      <c r="G4246">
        <v>0.6501501202583313</v>
      </c>
      <c r="H4246">
        <v>2.0068641752004623E-2</v>
      </c>
      <c r="I4246">
        <v>80.127293114440548</v>
      </c>
      <c r="K4246" s="6" t="s">
        <v>5718</v>
      </c>
    </row>
    <row r="4247" spans="1:11" x14ac:dyDescent="0.3">
      <c r="A4247" s="5" t="str">
        <f t="shared" si="66"/>
        <v/>
      </c>
      <c r="B4247" t="s">
        <v>71</v>
      </c>
      <c r="C4247" t="s">
        <v>86</v>
      </c>
      <c r="D4247" s="8" t="s">
        <v>668</v>
      </c>
      <c r="E4247">
        <v>11</v>
      </c>
      <c r="F4247">
        <v>0.75110924243927002</v>
      </c>
      <c r="G4247">
        <v>0.77913004159927368</v>
      </c>
      <c r="H4247">
        <v>1.9440239295363426E-2</v>
      </c>
      <c r="I4247">
        <v>82.799259689440518</v>
      </c>
      <c r="K4247" s="6" t="s">
        <v>5719</v>
      </c>
    </row>
    <row r="4248" spans="1:11" x14ac:dyDescent="0.3">
      <c r="A4248" s="5" t="str">
        <f t="shared" si="66"/>
        <v/>
      </c>
      <c r="B4248" t="s">
        <v>71</v>
      </c>
      <c r="C4248" t="s">
        <v>86</v>
      </c>
      <c r="D4248" s="8" t="s">
        <v>668</v>
      </c>
      <c r="E4248">
        <v>12</v>
      </c>
      <c r="F4248">
        <v>0.98005956411361694</v>
      </c>
      <c r="G4248">
        <v>1.0154960155487061</v>
      </c>
      <c r="H4248">
        <v>2.2255221381783485E-2</v>
      </c>
      <c r="I4248">
        <v>88.49044836496833</v>
      </c>
      <c r="K4248" s="6" t="s">
        <v>5720</v>
      </c>
    </row>
    <row r="4249" spans="1:11" x14ac:dyDescent="0.3">
      <c r="A4249" s="5" t="str">
        <f t="shared" si="66"/>
        <v/>
      </c>
      <c r="B4249" t="s">
        <v>71</v>
      </c>
      <c r="C4249" t="s">
        <v>86</v>
      </c>
      <c r="D4249" s="8" t="s">
        <v>669</v>
      </c>
      <c r="E4249">
        <v>12</v>
      </c>
      <c r="F4249">
        <v>0.7264673113822937</v>
      </c>
      <c r="G4249">
        <v>0.71973222494125366</v>
      </c>
      <c r="H4249">
        <v>2.2965515032410622E-2</v>
      </c>
      <c r="I4249">
        <v>84.102453799230915</v>
      </c>
      <c r="K4249" s="6" t="s">
        <v>5721</v>
      </c>
    </row>
    <row r="4250" spans="1:11" x14ac:dyDescent="0.3">
      <c r="A4250" s="5" t="str">
        <f t="shared" si="66"/>
        <v/>
      </c>
      <c r="B4250" t="s">
        <v>71</v>
      </c>
      <c r="C4250" t="s">
        <v>86</v>
      </c>
      <c r="D4250" s="8" t="s">
        <v>669</v>
      </c>
      <c r="E4250">
        <v>13</v>
      </c>
      <c r="F4250">
        <v>0.94474434852600098</v>
      </c>
      <c r="G4250">
        <v>0.89061218500137329</v>
      </c>
      <c r="H4250">
        <v>2.5350425392389297E-2</v>
      </c>
      <c r="I4250">
        <v>87.912848193102292</v>
      </c>
      <c r="K4250" s="6" t="s">
        <v>5722</v>
      </c>
    </row>
    <row r="4251" spans="1:11" x14ac:dyDescent="0.3">
      <c r="A4251" s="5" t="str">
        <f t="shared" si="66"/>
        <v/>
      </c>
      <c r="B4251" t="s">
        <v>71</v>
      </c>
      <c r="C4251" t="s">
        <v>86</v>
      </c>
      <c r="D4251" s="8" t="s">
        <v>670</v>
      </c>
      <c r="E4251">
        <v>13</v>
      </c>
      <c r="F4251">
        <v>1.3484286069869995</v>
      </c>
      <c r="G4251">
        <v>1.3768744468688965</v>
      </c>
      <c r="H4251">
        <v>2.4147335439920425E-2</v>
      </c>
      <c r="I4251">
        <v>93.016256060641794</v>
      </c>
      <c r="K4251" s="6" t="s">
        <v>5723</v>
      </c>
    </row>
    <row r="4252" spans="1:11" x14ac:dyDescent="0.3">
      <c r="A4252" s="5" t="str">
        <f t="shared" si="66"/>
        <v/>
      </c>
      <c r="B4252" t="s">
        <v>71</v>
      </c>
      <c r="C4252" t="s">
        <v>86</v>
      </c>
      <c r="D4252" s="8" t="s">
        <v>670</v>
      </c>
      <c r="E4252">
        <v>14</v>
      </c>
      <c r="F4252">
        <v>1.7600482702255249</v>
      </c>
      <c r="G4252">
        <v>1.8086590766906738</v>
      </c>
      <c r="H4252">
        <v>2.3592064157128334E-2</v>
      </c>
      <c r="I4252">
        <v>96.628560893515058</v>
      </c>
      <c r="K4252" s="6" t="s">
        <v>5724</v>
      </c>
    </row>
    <row r="4253" spans="1:11" x14ac:dyDescent="0.3">
      <c r="A4253" s="5" t="str">
        <f t="shared" si="66"/>
        <v/>
      </c>
      <c r="B4253" t="s">
        <v>71</v>
      </c>
      <c r="C4253" t="s">
        <v>86</v>
      </c>
      <c r="D4253" s="8" t="s">
        <v>671</v>
      </c>
      <c r="E4253">
        <v>14</v>
      </c>
      <c r="F4253">
        <v>1.2592155933380127</v>
      </c>
      <c r="G4253">
        <v>1.2349296808242798</v>
      </c>
      <c r="H4253">
        <v>2.7286801487207413E-2</v>
      </c>
      <c r="I4253">
        <v>91.556884301065153</v>
      </c>
      <c r="K4253" s="6" t="s">
        <v>5725</v>
      </c>
    </row>
    <row r="4254" spans="1:11" x14ac:dyDescent="0.3">
      <c r="A4254" s="5" t="str">
        <f t="shared" si="66"/>
        <v/>
      </c>
      <c r="B4254" t="s">
        <v>71</v>
      </c>
      <c r="C4254" t="s">
        <v>86</v>
      </c>
      <c r="D4254" s="8" t="s">
        <v>671</v>
      </c>
      <c r="E4254">
        <v>15</v>
      </c>
      <c r="F4254">
        <v>1.6527000665664673</v>
      </c>
      <c r="G4254">
        <v>1.6470919847488403</v>
      </c>
      <c r="H4254">
        <v>2.777455747127533E-2</v>
      </c>
      <c r="I4254">
        <v>94.971301544908869</v>
      </c>
      <c r="K4254" s="6" t="s">
        <v>5726</v>
      </c>
    </row>
    <row r="4255" spans="1:11" x14ac:dyDescent="0.3">
      <c r="A4255" s="5" t="str">
        <f t="shared" si="66"/>
        <v/>
      </c>
      <c r="B4255" t="s">
        <v>71</v>
      </c>
      <c r="C4255" t="s">
        <v>86</v>
      </c>
      <c r="D4255" s="8" t="s">
        <v>672</v>
      </c>
      <c r="E4255">
        <v>15</v>
      </c>
      <c r="F4255">
        <v>2.1739754676818848</v>
      </c>
      <c r="G4255">
        <v>2.1850244998931885</v>
      </c>
      <c r="H4255">
        <v>1.2967728078365326E-2</v>
      </c>
      <c r="I4255">
        <v>99.049676349952989</v>
      </c>
      <c r="K4255" s="6" t="s">
        <v>5727</v>
      </c>
    </row>
    <row r="4256" spans="1:11" x14ac:dyDescent="0.3">
      <c r="A4256" s="5" t="str">
        <f t="shared" si="66"/>
        <v/>
      </c>
      <c r="B4256" t="s">
        <v>71</v>
      </c>
      <c r="C4256" t="s">
        <v>86</v>
      </c>
      <c r="D4256" s="8" t="s">
        <v>673</v>
      </c>
      <c r="E4256">
        <v>16</v>
      </c>
      <c r="F4256">
        <v>2.1551685333251953</v>
      </c>
      <c r="G4256">
        <v>2.1346373558044434</v>
      </c>
      <c r="H4256">
        <v>2.5376953184604645E-2</v>
      </c>
      <c r="I4256">
        <v>97.268243270661884</v>
      </c>
      <c r="K4256" s="6" t="s">
        <v>5728</v>
      </c>
    </row>
    <row r="4257" spans="1:11" x14ac:dyDescent="0.3">
      <c r="A4257" s="5" t="str">
        <f t="shared" si="66"/>
        <v/>
      </c>
      <c r="B4257" t="s">
        <v>71</v>
      </c>
      <c r="C4257" t="s">
        <v>86</v>
      </c>
      <c r="D4257" s="8" t="s">
        <v>674</v>
      </c>
      <c r="E4257">
        <v>16</v>
      </c>
      <c r="F4257">
        <v>2.5929663181304932</v>
      </c>
      <c r="G4257">
        <v>2.5819172859191895</v>
      </c>
      <c r="H4257">
        <v>1.2967728078365326E-2</v>
      </c>
      <c r="I4257">
        <v>100.5841247176904</v>
      </c>
      <c r="K4257" s="6" t="s">
        <v>5729</v>
      </c>
    </row>
    <row r="4258" spans="1:11" x14ac:dyDescent="0.3">
      <c r="A4258" s="5" t="str">
        <f t="shared" si="66"/>
        <v/>
      </c>
      <c r="B4258" t="s">
        <v>71</v>
      </c>
      <c r="C4258" t="s">
        <v>86</v>
      </c>
      <c r="D4258" s="8" t="s">
        <v>674</v>
      </c>
      <c r="E4258">
        <v>17</v>
      </c>
      <c r="F4258">
        <v>2.9803788661956787</v>
      </c>
      <c r="G4258">
        <v>3.0015296936035156</v>
      </c>
      <c r="H4258">
        <v>2.4157043546438217E-2</v>
      </c>
      <c r="I4258">
        <v>101.53689436703175</v>
      </c>
      <c r="K4258" s="6" t="s">
        <v>5730</v>
      </c>
    </row>
    <row r="4259" spans="1:11" x14ac:dyDescent="0.3">
      <c r="A4259" s="5" t="str">
        <f t="shared" si="66"/>
        <v/>
      </c>
      <c r="B4259" t="s">
        <v>71</v>
      </c>
      <c r="C4259" t="s">
        <v>86</v>
      </c>
      <c r="D4259" s="8" t="s">
        <v>675</v>
      </c>
      <c r="E4259">
        <v>17</v>
      </c>
      <c r="F4259">
        <v>2.5814158916473389</v>
      </c>
      <c r="G4259">
        <v>2.5788087844848633</v>
      </c>
      <c r="H4259">
        <v>1.3740467838943005E-2</v>
      </c>
      <c r="I4259">
        <v>97.68570984772964</v>
      </c>
      <c r="K4259" s="6" t="s">
        <v>5731</v>
      </c>
    </row>
    <row r="4260" spans="1:11" x14ac:dyDescent="0.3">
      <c r="A4260" s="5" t="str">
        <f t="shared" si="66"/>
        <v/>
      </c>
      <c r="B4260" t="s">
        <v>71</v>
      </c>
      <c r="C4260" t="s">
        <v>86</v>
      </c>
      <c r="D4260" s="8" t="s">
        <v>675</v>
      </c>
      <c r="E4260">
        <v>18</v>
      </c>
      <c r="F4260">
        <v>2.9888997077941895</v>
      </c>
      <c r="G4260">
        <v>2.991506814956665</v>
      </c>
      <c r="H4260">
        <v>1.3740467838943005E-2</v>
      </c>
      <c r="I4260">
        <v>97.293550160001615</v>
      </c>
      <c r="K4260" s="6" t="s">
        <v>5732</v>
      </c>
    </row>
    <row r="4261" spans="1:11" x14ac:dyDescent="0.3">
      <c r="A4261" s="5" t="str">
        <f t="shared" si="66"/>
        <v/>
      </c>
      <c r="B4261" t="s">
        <v>71</v>
      </c>
      <c r="C4261" t="s">
        <v>86</v>
      </c>
      <c r="D4261" s="8" t="s">
        <v>676</v>
      </c>
      <c r="E4261">
        <v>18</v>
      </c>
      <c r="F4261">
        <v>3.3081011772155762</v>
      </c>
      <c r="G4261">
        <v>2.0904803276062012</v>
      </c>
      <c r="H4261">
        <v>2.78959721326828E-2</v>
      </c>
      <c r="I4261">
        <v>101.25596068857726</v>
      </c>
      <c r="J4261">
        <v>1</v>
      </c>
      <c r="K4261" s="6" t="s">
        <v>5733</v>
      </c>
    </row>
    <row r="4262" spans="1:11" x14ac:dyDescent="0.3">
      <c r="A4262" s="5" t="str">
        <f t="shared" si="66"/>
        <v/>
      </c>
      <c r="B4262" t="s">
        <v>71</v>
      </c>
      <c r="C4262" t="s">
        <v>86</v>
      </c>
      <c r="D4262" s="8" t="s">
        <v>677</v>
      </c>
      <c r="E4262">
        <v>19</v>
      </c>
      <c r="F4262">
        <v>3.1492877006530762</v>
      </c>
      <c r="G4262">
        <v>3.2482564449310303</v>
      </c>
      <c r="H4262">
        <v>2.4939903989434242E-2</v>
      </c>
      <c r="I4262">
        <v>96.406228837598022</v>
      </c>
      <c r="K4262" s="6" t="s">
        <v>5734</v>
      </c>
    </row>
    <row r="4263" spans="1:11" x14ac:dyDescent="0.3">
      <c r="A4263" s="5" t="str">
        <f t="shared" si="66"/>
        <v/>
      </c>
      <c r="B4263" t="s">
        <v>71</v>
      </c>
      <c r="C4263" t="s">
        <v>86</v>
      </c>
      <c r="D4263" s="8" t="s">
        <v>678</v>
      </c>
      <c r="E4263">
        <v>19</v>
      </c>
      <c r="F4263">
        <v>3.4372060298919678</v>
      </c>
      <c r="G4263">
        <v>2.8031308650970459</v>
      </c>
      <c r="H4263">
        <v>2.7861960232257843E-2</v>
      </c>
      <c r="I4263">
        <v>99.629988410191928</v>
      </c>
      <c r="J4263">
        <v>1</v>
      </c>
      <c r="K4263" s="6" t="s">
        <v>5735</v>
      </c>
    </row>
    <row r="4264" spans="1:11" x14ac:dyDescent="0.3">
      <c r="A4264" s="5" t="str">
        <f t="shared" si="66"/>
        <v/>
      </c>
      <c r="B4264" t="s">
        <v>71</v>
      </c>
      <c r="C4264" t="s">
        <v>86</v>
      </c>
      <c r="D4264" s="8" t="s">
        <v>679</v>
      </c>
      <c r="E4264">
        <v>20</v>
      </c>
      <c r="F4264">
        <v>3.0263519287109375</v>
      </c>
      <c r="G4264">
        <v>1.9708575010299683</v>
      </c>
      <c r="H4264">
        <v>2.7272578328847885E-2</v>
      </c>
      <c r="I4264">
        <v>94.278571477486068</v>
      </c>
      <c r="J4264">
        <v>1</v>
      </c>
      <c r="K4264" s="6" t="s">
        <v>5736</v>
      </c>
    </row>
    <row r="4265" spans="1:11" x14ac:dyDescent="0.3">
      <c r="A4265" s="5" t="str">
        <f t="shared" si="66"/>
        <v/>
      </c>
      <c r="B4265" t="s">
        <v>71</v>
      </c>
      <c r="C4265" t="s">
        <v>86</v>
      </c>
      <c r="D4265" s="8" t="s">
        <v>680</v>
      </c>
      <c r="E4265">
        <v>20</v>
      </c>
      <c r="F4265">
        <v>3.2752344608306885</v>
      </c>
      <c r="G4265">
        <v>2.8119215965270996</v>
      </c>
      <c r="H4265">
        <v>2.7569659054279327E-2</v>
      </c>
      <c r="I4265">
        <v>97.240711326376768</v>
      </c>
      <c r="J4265">
        <v>1</v>
      </c>
      <c r="K4265" s="6" t="s">
        <v>5737</v>
      </c>
    </row>
    <row r="4266" spans="1:11" x14ac:dyDescent="0.3">
      <c r="A4266" s="5" t="str">
        <f t="shared" si="66"/>
        <v/>
      </c>
      <c r="B4266" t="s">
        <v>71</v>
      </c>
      <c r="C4266" t="s">
        <v>86</v>
      </c>
      <c r="D4266" s="8" t="s">
        <v>680</v>
      </c>
      <c r="E4266">
        <v>21</v>
      </c>
      <c r="F4266">
        <v>3.1331050395965576</v>
      </c>
      <c r="G4266">
        <v>2.806875467300415</v>
      </c>
      <c r="H4266">
        <v>2.5989077985286713E-2</v>
      </c>
      <c r="I4266">
        <v>93.828048369406361</v>
      </c>
      <c r="J4266">
        <v>1</v>
      </c>
      <c r="K4266" s="6" t="s">
        <v>5738</v>
      </c>
    </row>
    <row r="4267" spans="1:11" x14ac:dyDescent="0.3">
      <c r="A4267" s="5" t="str">
        <f t="shared" si="66"/>
        <v/>
      </c>
      <c r="B4267" t="s">
        <v>71</v>
      </c>
      <c r="C4267" t="s">
        <v>86</v>
      </c>
      <c r="D4267" s="8" t="s">
        <v>681</v>
      </c>
      <c r="E4267">
        <v>21</v>
      </c>
      <c r="F4267">
        <v>2.7979645729064941</v>
      </c>
      <c r="G4267">
        <v>3.303959846496582</v>
      </c>
      <c r="H4267">
        <v>2.6061713695526123E-2</v>
      </c>
      <c r="I4267">
        <v>90.376825295375781</v>
      </c>
      <c r="K4267" s="6" t="s">
        <v>5739</v>
      </c>
    </row>
    <row r="4268" spans="1:11" x14ac:dyDescent="0.3">
      <c r="A4268" s="5" t="str">
        <f t="shared" si="66"/>
        <v/>
      </c>
      <c r="B4268" t="s">
        <v>71</v>
      </c>
      <c r="C4268" t="s">
        <v>86</v>
      </c>
      <c r="D4268" s="8" t="s">
        <v>682</v>
      </c>
      <c r="E4268">
        <v>22</v>
      </c>
      <c r="F4268">
        <v>2.8689017295837402</v>
      </c>
      <c r="G4268">
        <v>3.3279049396514893</v>
      </c>
      <c r="H4268">
        <v>2.4998482316732407E-2</v>
      </c>
      <c r="I4268">
        <v>89.116989433313165</v>
      </c>
      <c r="K4268" s="6" t="s">
        <v>5740</v>
      </c>
    </row>
    <row r="4269" spans="1:11" x14ac:dyDescent="0.3">
      <c r="A4269" s="5" t="str">
        <f t="shared" si="66"/>
        <v/>
      </c>
      <c r="B4269" t="s">
        <v>71</v>
      </c>
      <c r="C4269" t="s">
        <v>86</v>
      </c>
      <c r="D4269" s="8" t="s">
        <v>683</v>
      </c>
      <c r="E4269">
        <v>22</v>
      </c>
      <c r="F4269">
        <v>2.5652005672454834</v>
      </c>
      <c r="G4269">
        <v>2.674403190612793</v>
      </c>
      <c r="H4269">
        <v>2.4534417316317558E-2</v>
      </c>
      <c r="I4269">
        <v>85.544457861311599</v>
      </c>
      <c r="K4269" s="6" t="s">
        <v>5741</v>
      </c>
    </row>
    <row r="4270" spans="1:11" x14ac:dyDescent="0.3">
      <c r="A4270" s="5" t="str">
        <f t="shared" si="66"/>
        <v/>
      </c>
      <c r="B4270" t="s">
        <v>71</v>
      </c>
      <c r="C4270" t="s">
        <v>86</v>
      </c>
      <c r="D4270" s="8" t="s">
        <v>683</v>
      </c>
      <c r="E4270">
        <v>23</v>
      </c>
      <c r="F4270">
        <v>2.2181715965270996</v>
      </c>
      <c r="G4270">
        <v>2.2725040912628174</v>
      </c>
      <c r="H4270">
        <v>2.3341977968811989E-2</v>
      </c>
      <c r="I4270">
        <v>81.97085037999031</v>
      </c>
      <c r="K4270" s="6" t="s">
        <v>5742</v>
      </c>
    </row>
    <row r="4271" spans="1:11" x14ac:dyDescent="0.3">
      <c r="A4271" s="5" t="str">
        <f t="shared" si="66"/>
        <v/>
      </c>
      <c r="B4271" t="s">
        <v>71</v>
      </c>
      <c r="C4271" t="s">
        <v>86</v>
      </c>
      <c r="D4271" s="8" t="s">
        <v>684</v>
      </c>
      <c r="E4271">
        <v>23</v>
      </c>
      <c r="F4271">
        <v>2.5067763328552246</v>
      </c>
      <c r="G4271">
        <v>2.7257809638977051</v>
      </c>
      <c r="H4271">
        <v>2.3307036608457565E-2</v>
      </c>
      <c r="I4271">
        <v>85.470191324709845</v>
      </c>
      <c r="K4271" s="6" t="s">
        <v>5743</v>
      </c>
    </row>
    <row r="4272" spans="1:11" x14ac:dyDescent="0.3">
      <c r="A4272" s="5" t="str">
        <f t="shared" si="66"/>
        <v/>
      </c>
      <c r="B4272" t="s">
        <v>71</v>
      </c>
      <c r="C4272" t="s">
        <v>86</v>
      </c>
      <c r="D4272" s="8" t="s">
        <v>684</v>
      </c>
      <c r="E4272">
        <v>24</v>
      </c>
      <c r="F4272">
        <v>2.1283547878265381</v>
      </c>
      <c r="G4272">
        <v>2.2598707675933838</v>
      </c>
      <c r="H4272">
        <v>2.1743323653936386E-2</v>
      </c>
      <c r="I4272">
        <v>82.74753318216851</v>
      </c>
      <c r="K4272" s="6" t="s">
        <v>5744</v>
      </c>
    </row>
    <row r="4273" spans="1:11" x14ac:dyDescent="0.3">
      <c r="A4273" s="5" t="str">
        <f t="shared" si="66"/>
        <v/>
      </c>
      <c r="B4273" t="s">
        <v>71</v>
      </c>
      <c r="C4273" t="s">
        <v>86</v>
      </c>
      <c r="D4273" s="8" t="s">
        <v>685</v>
      </c>
      <c r="E4273">
        <v>24</v>
      </c>
      <c r="F4273">
        <v>1.8340520858764648</v>
      </c>
      <c r="G4273">
        <v>1.876943826675415</v>
      </c>
      <c r="H4273">
        <v>2.1656043827533722E-2</v>
      </c>
      <c r="I4273">
        <v>79.283600358883248</v>
      </c>
      <c r="K4273" s="6" t="s">
        <v>5745</v>
      </c>
    </row>
    <row r="4274" spans="1:11" x14ac:dyDescent="0.3">
      <c r="A4274" s="5" t="str">
        <f t="shared" si="66"/>
        <v/>
      </c>
      <c r="B4274" t="s">
        <v>71</v>
      </c>
      <c r="C4274" t="s">
        <v>86</v>
      </c>
      <c r="D4274" s="8" t="s">
        <v>686</v>
      </c>
      <c r="E4274">
        <v>1</v>
      </c>
      <c r="F4274">
        <v>1.3734818696975708</v>
      </c>
      <c r="G4274">
        <v>1.4053370952606201</v>
      </c>
      <c r="H4274">
        <v>1.8039874732494354E-2</v>
      </c>
      <c r="I4274">
        <v>75.854052584045149</v>
      </c>
      <c r="J4274">
        <v>1</v>
      </c>
      <c r="K4274" s="6" t="s">
        <v>5746</v>
      </c>
    </row>
    <row r="4275" spans="1:11" x14ac:dyDescent="0.3">
      <c r="A4275" s="5" t="str">
        <f t="shared" si="66"/>
        <v/>
      </c>
      <c r="B4275" t="s">
        <v>71</v>
      </c>
      <c r="C4275" t="s">
        <v>86</v>
      </c>
      <c r="D4275" s="8" t="s">
        <v>686</v>
      </c>
      <c r="E4275">
        <v>2</v>
      </c>
      <c r="F4275">
        <v>1.1282542943954468</v>
      </c>
      <c r="G4275">
        <v>1.1475645303726196</v>
      </c>
      <c r="H4275">
        <v>1.5920260921120644E-2</v>
      </c>
      <c r="I4275">
        <v>73.789764280568605</v>
      </c>
      <c r="J4275">
        <v>1</v>
      </c>
      <c r="K4275" s="6" t="s">
        <v>5747</v>
      </c>
    </row>
    <row r="4276" spans="1:11" x14ac:dyDescent="0.3">
      <c r="A4276" s="5" t="str">
        <f t="shared" si="66"/>
        <v/>
      </c>
      <c r="B4276" t="s">
        <v>71</v>
      </c>
      <c r="C4276" t="s">
        <v>86</v>
      </c>
      <c r="D4276" s="8" t="s">
        <v>686</v>
      </c>
      <c r="E4276">
        <v>3</v>
      </c>
      <c r="F4276">
        <v>0.99148225784301758</v>
      </c>
      <c r="G4276">
        <v>0.9822845458984375</v>
      </c>
      <c r="H4276">
        <v>1.4082129113376141E-2</v>
      </c>
      <c r="I4276">
        <v>72.446213055449618</v>
      </c>
      <c r="J4276">
        <v>1</v>
      </c>
      <c r="K4276" s="6" t="s">
        <v>5748</v>
      </c>
    </row>
    <row r="4277" spans="1:11" x14ac:dyDescent="0.3">
      <c r="A4277" s="5" t="str">
        <f t="shared" si="66"/>
        <v/>
      </c>
      <c r="B4277" t="s">
        <v>71</v>
      </c>
      <c r="C4277" t="s">
        <v>86</v>
      </c>
      <c r="D4277" s="8" t="s">
        <v>686</v>
      </c>
      <c r="E4277">
        <v>4</v>
      </c>
      <c r="F4277">
        <v>0.89178049564361572</v>
      </c>
      <c r="G4277">
        <v>0.85877597332000732</v>
      </c>
      <c r="H4277">
        <v>1.2686443515121937E-2</v>
      </c>
      <c r="I4277">
        <v>70.31883199070424</v>
      </c>
      <c r="J4277">
        <v>1</v>
      </c>
      <c r="K4277" s="6" t="s">
        <v>5749</v>
      </c>
    </row>
    <row r="4278" spans="1:11" x14ac:dyDescent="0.3">
      <c r="A4278" s="5" t="str">
        <f t="shared" si="66"/>
        <v/>
      </c>
      <c r="B4278" t="s">
        <v>71</v>
      </c>
      <c r="C4278" t="s">
        <v>86</v>
      </c>
      <c r="D4278" s="8" t="s">
        <v>686</v>
      </c>
      <c r="E4278">
        <v>5</v>
      </c>
      <c r="F4278">
        <v>0.81013107299804688</v>
      </c>
      <c r="G4278">
        <v>0.78294438123703003</v>
      </c>
      <c r="H4278">
        <v>1.1444809846580029E-2</v>
      </c>
      <c r="I4278">
        <v>68.155629280781667</v>
      </c>
      <c r="J4278">
        <v>1</v>
      </c>
      <c r="K4278" s="6" t="s">
        <v>5750</v>
      </c>
    </row>
    <row r="4279" spans="1:11" x14ac:dyDescent="0.3">
      <c r="A4279" s="5" t="str">
        <f t="shared" si="66"/>
        <v/>
      </c>
      <c r="B4279" t="s">
        <v>71</v>
      </c>
      <c r="C4279" t="s">
        <v>86</v>
      </c>
      <c r="D4279" s="8" t="s">
        <v>686</v>
      </c>
      <c r="E4279">
        <v>6</v>
      </c>
      <c r="F4279">
        <v>0.77337098121643066</v>
      </c>
      <c r="G4279">
        <v>0.75253838300704956</v>
      </c>
      <c r="H4279">
        <v>1.0219961404800415E-2</v>
      </c>
      <c r="I4279">
        <v>65.502267923747553</v>
      </c>
      <c r="J4279">
        <v>1</v>
      </c>
      <c r="K4279" s="6" t="s">
        <v>5751</v>
      </c>
    </row>
    <row r="4280" spans="1:11" x14ac:dyDescent="0.3">
      <c r="A4280" s="5" t="str">
        <f t="shared" si="66"/>
        <v/>
      </c>
      <c r="B4280" t="s">
        <v>71</v>
      </c>
      <c r="C4280" t="s">
        <v>86</v>
      </c>
      <c r="D4280" s="8" t="s">
        <v>686</v>
      </c>
      <c r="E4280">
        <v>7</v>
      </c>
      <c r="F4280">
        <v>0.72979980707168579</v>
      </c>
      <c r="G4280">
        <v>0.71473014354705811</v>
      </c>
      <c r="H4280">
        <v>1.01596275344491E-2</v>
      </c>
      <c r="I4280">
        <v>65.031633641931023</v>
      </c>
      <c r="J4280">
        <v>1</v>
      </c>
      <c r="K4280" s="6" t="s">
        <v>5752</v>
      </c>
    </row>
    <row r="4281" spans="1:11" x14ac:dyDescent="0.3">
      <c r="A4281" s="5" t="str">
        <f t="shared" si="66"/>
        <v/>
      </c>
      <c r="B4281" t="s">
        <v>71</v>
      </c>
      <c r="C4281" t="s">
        <v>86</v>
      </c>
      <c r="D4281" s="8" t="s">
        <v>686</v>
      </c>
      <c r="E4281">
        <v>8</v>
      </c>
      <c r="F4281">
        <v>0.64720296859741211</v>
      </c>
      <c r="G4281">
        <v>0.62720024585723877</v>
      </c>
      <c r="H4281">
        <v>1.2216695584356785E-2</v>
      </c>
      <c r="I4281">
        <v>65.176192186387681</v>
      </c>
      <c r="J4281">
        <v>1</v>
      </c>
      <c r="K4281" s="6" t="s">
        <v>5753</v>
      </c>
    </row>
    <row r="4282" spans="1:11" x14ac:dyDescent="0.3">
      <c r="A4282" s="5" t="str">
        <f t="shared" si="66"/>
        <v/>
      </c>
      <c r="B4282" t="s">
        <v>71</v>
      </c>
      <c r="C4282" t="s">
        <v>86</v>
      </c>
      <c r="D4282" s="8" t="s">
        <v>686</v>
      </c>
      <c r="E4282">
        <v>9</v>
      </c>
      <c r="F4282">
        <v>0.5096595287322998</v>
      </c>
      <c r="G4282">
        <v>0.51445740461349487</v>
      </c>
      <c r="H4282">
        <v>1.4227733016014099E-2</v>
      </c>
      <c r="I4282">
        <v>68.966620849881579</v>
      </c>
      <c r="J4282">
        <v>1</v>
      </c>
      <c r="K4282" s="6" t="s">
        <v>5754</v>
      </c>
    </row>
    <row r="4283" spans="1:11" x14ac:dyDescent="0.3">
      <c r="A4283" s="5" t="str">
        <f t="shared" si="66"/>
        <v/>
      </c>
      <c r="B4283" t="s">
        <v>71</v>
      </c>
      <c r="C4283" t="s">
        <v>86</v>
      </c>
      <c r="D4283" s="8" t="s">
        <v>686</v>
      </c>
      <c r="E4283">
        <v>10</v>
      </c>
      <c r="F4283">
        <v>0.38309833407402039</v>
      </c>
      <c r="G4283">
        <v>0.41623818874359131</v>
      </c>
      <c r="H4283">
        <v>1.6829406842589378E-2</v>
      </c>
      <c r="I4283">
        <v>74.870851248774599</v>
      </c>
      <c r="J4283">
        <v>1</v>
      </c>
      <c r="K4283" s="6" t="s">
        <v>5755</v>
      </c>
    </row>
    <row r="4284" spans="1:11" x14ac:dyDescent="0.3">
      <c r="A4284" s="5" t="str">
        <f t="shared" si="66"/>
        <v/>
      </c>
      <c r="B4284" t="s">
        <v>71</v>
      </c>
      <c r="C4284" t="s">
        <v>86</v>
      </c>
      <c r="D4284" s="8" t="s">
        <v>686</v>
      </c>
      <c r="E4284">
        <v>11</v>
      </c>
      <c r="F4284">
        <v>0.39685478806495667</v>
      </c>
      <c r="G4284">
        <v>0.39690563082695007</v>
      </c>
      <c r="H4284">
        <v>1.9396957010030746E-2</v>
      </c>
      <c r="I4284">
        <v>80.636707878924753</v>
      </c>
      <c r="J4284">
        <v>1</v>
      </c>
      <c r="K4284" s="6" t="s">
        <v>5756</v>
      </c>
    </row>
    <row r="4285" spans="1:11" x14ac:dyDescent="0.3">
      <c r="A4285" s="5" t="str">
        <f t="shared" si="66"/>
        <v/>
      </c>
      <c r="B4285" t="s">
        <v>71</v>
      </c>
      <c r="C4285" t="s">
        <v>86</v>
      </c>
      <c r="D4285" s="8" t="s">
        <v>686</v>
      </c>
      <c r="E4285">
        <v>12</v>
      </c>
      <c r="F4285">
        <v>0.50882583856582642</v>
      </c>
      <c r="G4285">
        <v>0.53182917833328247</v>
      </c>
      <c r="H4285">
        <v>2.2582456469535828E-2</v>
      </c>
      <c r="I4285">
        <v>85.752240770031804</v>
      </c>
      <c r="J4285">
        <v>1</v>
      </c>
      <c r="K4285" s="6" t="s">
        <v>5757</v>
      </c>
    </row>
    <row r="4286" spans="1:11" x14ac:dyDescent="0.3">
      <c r="A4286" s="5" t="str">
        <f t="shared" si="66"/>
        <v/>
      </c>
      <c r="B4286" t="s">
        <v>71</v>
      </c>
      <c r="C4286" t="s">
        <v>86</v>
      </c>
      <c r="D4286" s="8" t="s">
        <v>686</v>
      </c>
      <c r="E4286">
        <v>13</v>
      </c>
      <c r="F4286">
        <v>0.76742219924926758</v>
      </c>
      <c r="G4286">
        <v>0.78373515605926514</v>
      </c>
      <c r="H4286">
        <v>2.522098645567894E-2</v>
      </c>
      <c r="I4286">
        <v>89.000882244438756</v>
      </c>
      <c r="J4286">
        <v>1</v>
      </c>
      <c r="K4286" s="6" t="s">
        <v>5758</v>
      </c>
    </row>
    <row r="4287" spans="1:11" x14ac:dyDescent="0.3">
      <c r="A4287" s="5" t="str">
        <f t="shared" si="66"/>
        <v/>
      </c>
      <c r="B4287" t="s">
        <v>71</v>
      </c>
      <c r="C4287" t="s">
        <v>86</v>
      </c>
      <c r="D4287" s="8" t="s">
        <v>686</v>
      </c>
      <c r="E4287">
        <v>14</v>
      </c>
      <c r="F4287">
        <v>1.0620149374008179</v>
      </c>
      <c r="G4287">
        <v>1.1154838800430298</v>
      </c>
      <c r="H4287">
        <v>2.7068262919783592E-2</v>
      </c>
      <c r="I4287">
        <v>91.774559655103488</v>
      </c>
      <c r="J4287">
        <v>1</v>
      </c>
      <c r="K4287" s="6" t="s">
        <v>5759</v>
      </c>
    </row>
    <row r="4288" spans="1:11" x14ac:dyDescent="0.3">
      <c r="A4288" s="5" t="str">
        <f t="shared" si="66"/>
        <v/>
      </c>
      <c r="B4288" t="s">
        <v>71</v>
      </c>
      <c r="C4288" t="s">
        <v>86</v>
      </c>
      <c r="D4288" s="8" t="s">
        <v>686</v>
      </c>
      <c r="E4288">
        <v>15</v>
      </c>
      <c r="F4288">
        <v>1.4323060512542725</v>
      </c>
      <c r="G4288">
        <v>1.4848330020904541</v>
      </c>
      <c r="H4288">
        <v>2.7457369491457939E-2</v>
      </c>
      <c r="I4288">
        <v>93.962455712393236</v>
      </c>
      <c r="J4288">
        <v>1</v>
      </c>
      <c r="K4288" s="6" t="s">
        <v>5760</v>
      </c>
    </row>
    <row r="4289" spans="1:11" x14ac:dyDescent="0.3">
      <c r="A4289" s="5" t="str">
        <f t="shared" si="66"/>
        <v/>
      </c>
      <c r="B4289" t="s">
        <v>71</v>
      </c>
      <c r="C4289" t="s">
        <v>86</v>
      </c>
      <c r="D4289" s="8" t="s">
        <v>686</v>
      </c>
      <c r="E4289">
        <v>16</v>
      </c>
      <c r="F4289">
        <v>1.8637523651123047</v>
      </c>
      <c r="G4289">
        <v>1.8782140016555786</v>
      </c>
      <c r="H4289">
        <v>2.4843957275152206E-2</v>
      </c>
      <c r="I4289">
        <v>95.215358567870993</v>
      </c>
      <c r="J4289">
        <v>1</v>
      </c>
      <c r="K4289" s="6" t="s">
        <v>5761</v>
      </c>
    </row>
    <row r="4290" spans="1:11" x14ac:dyDescent="0.3">
      <c r="A4290" s="5" t="str">
        <f t="shared" ref="A4290:A4353" si="67">IF(AND(category = B4290, subcategory=C4290, reportdate = D4290), E4290, "")</f>
        <v/>
      </c>
      <c r="B4290" t="s">
        <v>71</v>
      </c>
      <c r="C4290" t="s">
        <v>86</v>
      </c>
      <c r="D4290" s="8" t="s">
        <v>686</v>
      </c>
      <c r="E4290">
        <v>17</v>
      </c>
      <c r="F4290">
        <v>2.3040447235107422</v>
      </c>
      <c r="G4290">
        <v>2.3015544414520264</v>
      </c>
      <c r="H4290">
        <v>1.3438787311315536E-2</v>
      </c>
      <c r="I4290">
        <v>95.384764001066443</v>
      </c>
      <c r="J4290">
        <v>1</v>
      </c>
      <c r="K4290" s="6" t="s">
        <v>5762</v>
      </c>
    </row>
    <row r="4291" spans="1:11" x14ac:dyDescent="0.3">
      <c r="A4291" s="5" t="str">
        <f t="shared" si="67"/>
        <v/>
      </c>
      <c r="B4291" t="s">
        <v>71</v>
      </c>
      <c r="C4291" t="s">
        <v>86</v>
      </c>
      <c r="D4291" s="8" t="s">
        <v>686</v>
      </c>
      <c r="E4291">
        <v>18</v>
      </c>
      <c r="F4291">
        <v>2.7206120491027832</v>
      </c>
      <c r="G4291">
        <v>2.723102331161499</v>
      </c>
      <c r="H4291">
        <v>1.3438787311315536E-2</v>
      </c>
      <c r="I4291">
        <v>94.970084041314749</v>
      </c>
      <c r="J4291">
        <v>1</v>
      </c>
      <c r="K4291" s="6" t="s">
        <v>5763</v>
      </c>
    </row>
    <row r="4292" spans="1:11" x14ac:dyDescent="0.3">
      <c r="A4292" s="5" t="str">
        <f t="shared" si="67"/>
        <v/>
      </c>
      <c r="B4292" t="s">
        <v>71</v>
      </c>
      <c r="C4292" t="s">
        <v>86</v>
      </c>
      <c r="D4292" s="8" t="s">
        <v>686</v>
      </c>
      <c r="E4292">
        <v>19</v>
      </c>
      <c r="F4292">
        <v>2.9458198547363281</v>
      </c>
      <c r="G4292">
        <v>3.0010242462158203</v>
      </c>
      <c r="H4292">
        <v>2.4574356153607368E-2</v>
      </c>
      <c r="I4292">
        <v>93.855245473054751</v>
      </c>
      <c r="J4292">
        <v>1</v>
      </c>
      <c r="K4292" s="6" t="s">
        <v>5764</v>
      </c>
    </row>
    <row r="4293" spans="1:11" x14ac:dyDescent="0.3">
      <c r="A4293" s="5" t="str">
        <f t="shared" si="67"/>
        <v/>
      </c>
      <c r="B4293" t="s">
        <v>71</v>
      </c>
      <c r="C4293" t="s">
        <v>86</v>
      </c>
      <c r="D4293" s="8" t="s">
        <v>686</v>
      </c>
      <c r="E4293">
        <v>20</v>
      </c>
      <c r="F4293">
        <v>2.8487319946289063</v>
      </c>
      <c r="G4293">
        <v>1.8117542266845703</v>
      </c>
      <c r="H4293">
        <v>2.6515722274780273E-2</v>
      </c>
      <c r="I4293">
        <v>92.171962243897326</v>
      </c>
      <c r="J4293">
        <v>1</v>
      </c>
      <c r="K4293" s="6" t="s">
        <v>5765</v>
      </c>
    </row>
    <row r="4294" spans="1:11" x14ac:dyDescent="0.3">
      <c r="A4294" s="5" t="str">
        <f t="shared" si="67"/>
        <v/>
      </c>
      <c r="B4294" t="s">
        <v>71</v>
      </c>
      <c r="C4294" t="s">
        <v>86</v>
      </c>
      <c r="D4294" s="8" t="s">
        <v>686</v>
      </c>
      <c r="E4294">
        <v>21</v>
      </c>
      <c r="F4294">
        <v>2.6173784732818604</v>
      </c>
      <c r="G4294">
        <v>3.0401904582977295</v>
      </c>
      <c r="H4294">
        <v>2.5225702673196793E-2</v>
      </c>
      <c r="I4294">
        <v>88.582378530511988</v>
      </c>
      <c r="J4294">
        <v>1</v>
      </c>
      <c r="K4294" s="6" t="s">
        <v>5766</v>
      </c>
    </row>
    <row r="4295" spans="1:11" x14ac:dyDescent="0.3">
      <c r="A4295" s="5" t="str">
        <f t="shared" si="67"/>
        <v/>
      </c>
      <c r="B4295" t="s">
        <v>71</v>
      </c>
      <c r="C4295" t="s">
        <v>86</v>
      </c>
      <c r="D4295" s="8" t="s">
        <v>686</v>
      </c>
      <c r="E4295">
        <v>22</v>
      </c>
      <c r="F4295">
        <v>2.3784489631652832</v>
      </c>
      <c r="G4295">
        <v>2.41532301902771</v>
      </c>
      <c r="H4295">
        <v>2.3483980447053909E-2</v>
      </c>
      <c r="I4295">
        <v>84.007942710859453</v>
      </c>
      <c r="J4295">
        <v>1</v>
      </c>
      <c r="K4295" s="6" t="s">
        <v>5767</v>
      </c>
    </row>
    <row r="4296" spans="1:11" x14ac:dyDescent="0.3">
      <c r="A4296" s="5" t="str">
        <f t="shared" si="67"/>
        <v/>
      </c>
      <c r="B4296" t="s">
        <v>71</v>
      </c>
      <c r="C4296" t="s">
        <v>86</v>
      </c>
      <c r="D4296" s="8" t="s">
        <v>686</v>
      </c>
      <c r="E4296">
        <v>23</v>
      </c>
      <c r="F4296">
        <v>2.0450634956359863</v>
      </c>
      <c r="G4296">
        <v>2.0481786727905273</v>
      </c>
      <c r="H4296">
        <v>2.2472837939858437E-2</v>
      </c>
      <c r="I4296">
        <v>80.488800654323356</v>
      </c>
      <c r="J4296">
        <v>1</v>
      </c>
      <c r="K4296" s="6" t="s">
        <v>5768</v>
      </c>
    </row>
    <row r="4297" spans="1:11" x14ac:dyDescent="0.3">
      <c r="A4297" s="5" t="str">
        <f t="shared" si="67"/>
        <v/>
      </c>
      <c r="B4297" t="s">
        <v>71</v>
      </c>
      <c r="C4297" t="s">
        <v>86</v>
      </c>
      <c r="D4297" s="8" t="s">
        <v>686</v>
      </c>
      <c r="E4297">
        <v>24</v>
      </c>
      <c r="F4297">
        <v>1.6537823677062988</v>
      </c>
      <c r="G4297">
        <v>1.6465111970901489</v>
      </c>
      <c r="H4297">
        <v>2.073376253247261E-2</v>
      </c>
      <c r="I4297">
        <v>77.004279424519268</v>
      </c>
      <c r="J4297">
        <v>1</v>
      </c>
      <c r="K4297" s="6" t="s">
        <v>5769</v>
      </c>
    </row>
    <row r="4298" spans="1:11" x14ac:dyDescent="0.3">
      <c r="A4298" s="5" t="str">
        <f t="shared" si="67"/>
        <v/>
      </c>
      <c r="B4298" t="s">
        <v>71</v>
      </c>
      <c r="C4298" t="s">
        <v>86</v>
      </c>
      <c r="D4298" s="8" t="s">
        <v>687</v>
      </c>
      <c r="E4298">
        <v>1</v>
      </c>
      <c r="F4298">
        <v>1.3397462368011475</v>
      </c>
      <c r="G4298">
        <v>1.3130244016647339</v>
      </c>
      <c r="H4298">
        <v>1.9131120294332504E-2</v>
      </c>
      <c r="I4298">
        <v>75.052868070173673</v>
      </c>
      <c r="J4298">
        <v>1</v>
      </c>
      <c r="K4298" s="6" t="s">
        <v>5770</v>
      </c>
    </row>
    <row r="4299" spans="1:11" x14ac:dyDescent="0.3">
      <c r="A4299" s="5" t="str">
        <f t="shared" si="67"/>
        <v/>
      </c>
      <c r="B4299" t="s">
        <v>71</v>
      </c>
      <c r="C4299" t="s">
        <v>86</v>
      </c>
      <c r="D4299" s="8" t="s">
        <v>687</v>
      </c>
      <c r="E4299">
        <v>2</v>
      </c>
      <c r="F4299">
        <v>1.1250017881393433</v>
      </c>
      <c r="G4299">
        <v>1.1006960868835449</v>
      </c>
      <c r="H4299">
        <v>1.6997622326016426E-2</v>
      </c>
      <c r="I4299">
        <v>73.80085846787766</v>
      </c>
      <c r="J4299">
        <v>1</v>
      </c>
      <c r="K4299" s="6" t="s">
        <v>5771</v>
      </c>
    </row>
    <row r="4300" spans="1:11" x14ac:dyDescent="0.3">
      <c r="A4300" s="5" t="str">
        <f t="shared" si="67"/>
        <v/>
      </c>
      <c r="B4300" t="s">
        <v>71</v>
      </c>
      <c r="C4300" t="s">
        <v>86</v>
      </c>
      <c r="D4300" s="8" t="s">
        <v>687</v>
      </c>
      <c r="E4300">
        <v>3</v>
      </c>
      <c r="F4300">
        <v>0.98061561584472656</v>
      </c>
      <c r="G4300">
        <v>0.95720881223678589</v>
      </c>
      <c r="H4300">
        <v>1.4980281703174114E-2</v>
      </c>
      <c r="I4300">
        <v>72.146457291267424</v>
      </c>
      <c r="J4300">
        <v>1</v>
      </c>
      <c r="K4300" s="6" t="s">
        <v>5772</v>
      </c>
    </row>
    <row r="4301" spans="1:11" x14ac:dyDescent="0.3">
      <c r="A4301" s="5" t="str">
        <f t="shared" si="67"/>
        <v/>
      </c>
      <c r="B4301" t="s">
        <v>71</v>
      </c>
      <c r="C4301" t="s">
        <v>86</v>
      </c>
      <c r="D4301" s="8" t="s">
        <v>687</v>
      </c>
      <c r="E4301">
        <v>4</v>
      </c>
      <c r="F4301">
        <v>0.87943607568740845</v>
      </c>
      <c r="G4301">
        <v>0.86455702781677246</v>
      </c>
      <c r="H4301">
        <v>1.3782316818833351E-2</v>
      </c>
      <c r="I4301">
        <v>70.652782460271027</v>
      </c>
      <c r="J4301">
        <v>1</v>
      </c>
      <c r="K4301" s="6" t="s">
        <v>5773</v>
      </c>
    </row>
    <row r="4302" spans="1:11" x14ac:dyDescent="0.3">
      <c r="A4302" s="5" t="str">
        <f t="shared" si="67"/>
        <v/>
      </c>
      <c r="B4302" t="s">
        <v>71</v>
      </c>
      <c r="C4302" t="s">
        <v>86</v>
      </c>
      <c r="D4302" s="8" t="s">
        <v>687</v>
      </c>
      <c r="E4302">
        <v>5</v>
      </c>
      <c r="F4302">
        <v>0.816028892993927</v>
      </c>
      <c r="G4302">
        <v>0.79172182083129883</v>
      </c>
      <c r="H4302">
        <v>1.2350750155746937E-2</v>
      </c>
      <c r="I4302">
        <v>68.405439350565416</v>
      </c>
      <c r="J4302">
        <v>1</v>
      </c>
      <c r="K4302" s="6" t="s">
        <v>5774</v>
      </c>
    </row>
    <row r="4303" spans="1:11" x14ac:dyDescent="0.3">
      <c r="A4303" s="5" t="str">
        <f t="shared" si="67"/>
        <v/>
      </c>
      <c r="B4303" t="s">
        <v>71</v>
      </c>
      <c r="C4303" t="s">
        <v>86</v>
      </c>
      <c r="D4303" s="8" t="s">
        <v>687</v>
      </c>
      <c r="E4303">
        <v>6</v>
      </c>
      <c r="F4303">
        <v>0.78568929433822632</v>
      </c>
      <c r="G4303">
        <v>0.76297056674957275</v>
      </c>
      <c r="H4303">
        <v>1.1022581718862057E-2</v>
      </c>
      <c r="I4303">
        <v>66.497079338608316</v>
      </c>
      <c r="J4303">
        <v>1</v>
      </c>
      <c r="K4303" s="6" t="s">
        <v>5775</v>
      </c>
    </row>
    <row r="4304" spans="1:11" x14ac:dyDescent="0.3">
      <c r="A4304" s="5" t="str">
        <f t="shared" si="67"/>
        <v/>
      </c>
      <c r="B4304" t="s">
        <v>71</v>
      </c>
      <c r="C4304" t="s">
        <v>86</v>
      </c>
      <c r="D4304" s="8" t="s">
        <v>687</v>
      </c>
      <c r="E4304">
        <v>7</v>
      </c>
      <c r="F4304">
        <v>0.73728358745574951</v>
      </c>
      <c r="G4304">
        <v>0.72121787071228027</v>
      </c>
      <c r="H4304">
        <v>1.0675918310880661E-2</v>
      </c>
      <c r="I4304">
        <v>65.382884365868208</v>
      </c>
      <c r="J4304">
        <v>1</v>
      </c>
      <c r="K4304" s="6" t="s">
        <v>5776</v>
      </c>
    </row>
    <row r="4305" spans="1:11" x14ac:dyDescent="0.3">
      <c r="A4305" s="5" t="str">
        <f t="shared" si="67"/>
        <v/>
      </c>
      <c r="B4305" t="s">
        <v>71</v>
      </c>
      <c r="C4305" t="s">
        <v>86</v>
      </c>
      <c r="D4305" s="8" t="s">
        <v>687</v>
      </c>
      <c r="E4305">
        <v>8</v>
      </c>
      <c r="F4305">
        <v>0.65528541803359985</v>
      </c>
      <c r="G4305">
        <v>0.66862684488296509</v>
      </c>
      <c r="H4305">
        <v>1.1720478534698486E-2</v>
      </c>
      <c r="I4305">
        <v>66.002068997395085</v>
      </c>
      <c r="J4305">
        <v>1</v>
      </c>
      <c r="K4305" s="6" t="s">
        <v>5777</v>
      </c>
    </row>
    <row r="4306" spans="1:11" x14ac:dyDescent="0.3">
      <c r="A4306" s="5" t="str">
        <f t="shared" si="67"/>
        <v/>
      </c>
      <c r="B4306" t="s">
        <v>71</v>
      </c>
      <c r="C4306" t="s">
        <v>86</v>
      </c>
      <c r="D4306" s="8" t="s">
        <v>687</v>
      </c>
      <c r="E4306">
        <v>9</v>
      </c>
      <c r="F4306">
        <v>0.5475040078163147</v>
      </c>
      <c r="G4306">
        <v>0.55948710441589355</v>
      </c>
      <c r="H4306">
        <v>1.3758867047727108E-2</v>
      </c>
      <c r="I4306">
        <v>69.34622310732675</v>
      </c>
      <c r="J4306">
        <v>1</v>
      </c>
      <c r="K4306" s="6" t="s">
        <v>5778</v>
      </c>
    </row>
    <row r="4307" spans="1:11" x14ac:dyDescent="0.3">
      <c r="A4307" s="5" t="str">
        <f t="shared" si="67"/>
        <v/>
      </c>
      <c r="B4307" t="s">
        <v>71</v>
      </c>
      <c r="C4307" t="s">
        <v>86</v>
      </c>
      <c r="D4307" s="8" t="s">
        <v>687</v>
      </c>
      <c r="E4307">
        <v>10</v>
      </c>
      <c r="F4307">
        <v>0.429252028465271</v>
      </c>
      <c r="G4307">
        <v>0.45725235342979431</v>
      </c>
      <c r="H4307">
        <v>1.5860777348279953E-2</v>
      </c>
      <c r="I4307">
        <v>74.312644922960231</v>
      </c>
      <c r="J4307">
        <v>1</v>
      </c>
      <c r="K4307" s="6" t="s">
        <v>5779</v>
      </c>
    </row>
    <row r="4308" spans="1:11" x14ac:dyDescent="0.3">
      <c r="A4308" s="5" t="str">
        <f t="shared" si="67"/>
        <v/>
      </c>
      <c r="B4308" t="s">
        <v>71</v>
      </c>
      <c r="C4308" t="s">
        <v>86</v>
      </c>
      <c r="D4308" s="8" t="s">
        <v>687</v>
      </c>
      <c r="E4308">
        <v>11</v>
      </c>
      <c r="F4308">
        <v>0.43569150567054749</v>
      </c>
      <c r="G4308">
        <v>0.44462105631828308</v>
      </c>
      <c r="H4308">
        <v>1.8635526299476624E-2</v>
      </c>
      <c r="I4308">
        <v>79.576304216720928</v>
      </c>
      <c r="J4308">
        <v>1</v>
      </c>
      <c r="K4308" s="6" t="s">
        <v>5780</v>
      </c>
    </row>
    <row r="4309" spans="1:11" x14ac:dyDescent="0.3">
      <c r="A4309" s="5" t="str">
        <f t="shared" si="67"/>
        <v/>
      </c>
      <c r="B4309" t="s">
        <v>71</v>
      </c>
      <c r="C4309" t="s">
        <v>86</v>
      </c>
      <c r="D4309" s="8" t="s">
        <v>687</v>
      </c>
      <c r="E4309">
        <v>12</v>
      </c>
      <c r="F4309">
        <v>0.59492647647857666</v>
      </c>
      <c r="G4309">
        <v>0.60332536697387695</v>
      </c>
      <c r="H4309">
        <v>2.1671036258339882E-2</v>
      </c>
      <c r="I4309">
        <v>85.090093293620683</v>
      </c>
      <c r="J4309">
        <v>1</v>
      </c>
      <c r="K4309" s="6" t="s">
        <v>5781</v>
      </c>
    </row>
    <row r="4310" spans="1:11" x14ac:dyDescent="0.3">
      <c r="A4310" s="5" t="str">
        <f t="shared" si="67"/>
        <v/>
      </c>
      <c r="B4310" t="s">
        <v>71</v>
      </c>
      <c r="C4310" t="s">
        <v>86</v>
      </c>
      <c r="D4310" s="8" t="s">
        <v>687</v>
      </c>
      <c r="E4310">
        <v>13</v>
      </c>
      <c r="F4310">
        <v>0.89650589227676392</v>
      </c>
      <c r="G4310">
        <v>0.90781927108764648</v>
      </c>
      <c r="H4310">
        <v>2.3912463337182999E-2</v>
      </c>
      <c r="I4310">
        <v>89.520692657680826</v>
      </c>
      <c r="J4310">
        <v>1</v>
      </c>
      <c r="K4310" s="6" t="s">
        <v>5782</v>
      </c>
    </row>
    <row r="4311" spans="1:11" x14ac:dyDescent="0.3">
      <c r="A4311" s="5" t="str">
        <f t="shared" si="67"/>
        <v/>
      </c>
      <c r="B4311" t="s">
        <v>71</v>
      </c>
      <c r="C4311" t="s">
        <v>86</v>
      </c>
      <c r="D4311" s="8" t="s">
        <v>687</v>
      </c>
      <c r="E4311">
        <v>14</v>
      </c>
      <c r="F4311">
        <v>1.2806789875030518</v>
      </c>
      <c r="G4311">
        <v>1.2875205278396606</v>
      </c>
      <c r="H4311">
        <v>2.3531639948487282E-2</v>
      </c>
      <c r="I4311">
        <v>93.064142377813994</v>
      </c>
      <c r="J4311">
        <v>1</v>
      </c>
      <c r="K4311" s="6" t="s">
        <v>5783</v>
      </c>
    </row>
    <row r="4312" spans="1:11" x14ac:dyDescent="0.3">
      <c r="A4312" s="5" t="str">
        <f t="shared" si="67"/>
        <v/>
      </c>
      <c r="B4312" t="s">
        <v>71</v>
      </c>
      <c r="C4312" t="s">
        <v>86</v>
      </c>
      <c r="D4312" s="8" t="s">
        <v>687</v>
      </c>
      <c r="E4312">
        <v>15</v>
      </c>
      <c r="F4312">
        <v>1.6557974815368652</v>
      </c>
      <c r="G4312">
        <v>1.6586669683456421</v>
      </c>
      <c r="H4312">
        <v>1.3060979545116425E-2</v>
      </c>
      <c r="I4312">
        <v>96.122964831970634</v>
      </c>
      <c r="J4312">
        <v>1</v>
      </c>
      <c r="K4312" s="6" t="s">
        <v>5784</v>
      </c>
    </row>
    <row r="4313" spans="1:11" x14ac:dyDescent="0.3">
      <c r="A4313" s="5" t="str">
        <f t="shared" si="67"/>
        <v/>
      </c>
      <c r="B4313" t="s">
        <v>71</v>
      </c>
      <c r="C4313" t="s">
        <v>86</v>
      </c>
      <c r="D4313" s="8" t="s">
        <v>687</v>
      </c>
      <c r="E4313">
        <v>16</v>
      </c>
      <c r="F4313">
        <v>2.0821216106414795</v>
      </c>
      <c r="G4313">
        <v>2.0792520046234131</v>
      </c>
      <c r="H4313">
        <v>1.3060979545116425E-2</v>
      </c>
      <c r="I4313">
        <v>98.162101966545819</v>
      </c>
      <c r="J4313">
        <v>1</v>
      </c>
      <c r="K4313" s="6" t="s">
        <v>5785</v>
      </c>
    </row>
    <row r="4314" spans="1:11" x14ac:dyDescent="0.3">
      <c r="A4314" s="5" t="str">
        <f t="shared" si="67"/>
        <v/>
      </c>
      <c r="B4314" t="s">
        <v>71</v>
      </c>
      <c r="C4314" t="s">
        <v>86</v>
      </c>
      <c r="D4314" s="8" t="s">
        <v>687</v>
      </c>
      <c r="E4314">
        <v>17</v>
      </c>
      <c r="F4314">
        <v>2.5227556228637695</v>
      </c>
      <c r="G4314">
        <v>2.5210707187652588</v>
      </c>
      <c r="H4314">
        <v>2.4770338088274002E-2</v>
      </c>
      <c r="I4314">
        <v>99.841180721822184</v>
      </c>
      <c r="J4314">
        <v>1</v>
      </c>
      <c r="K4314" s="6" t="s">
        <v>5786</v>
      </c>
    </row>
    <row r="4315" spans="1:11" x14ac:dyDescent="0.3">
      <c r="A4315" s="5" t="str">
        <f t="shared" si="67"/>
        <v/>
      </c>
      <c r="B4315" t="s">
        <v>71</v>
      </c>
      <c r="C4315" t="s">
        <v>86</v>
      </c>
      <c r="D4315" s="8" t="s">
        <v>687</v>
      </c>
      <c r="E4315">
        <v>18</v>
      </c>
      <c r="F4315">
        <v>2.9293811321258545</v>
      </c>
      <c r="G4315">
        <v>1.7103551626205444</v>
      </c>
      <c r="H4315">
        <v>2.8718380257487297E-2</v>
      </c>
      <c r="I4315">
        <v>99.471994884393624</v>
      </c>
      <c r="J4315">
        <v>1</v>
      </c>
      <c r="K4315" s="6" t="s">
        <v>5787</v>
      </c>
    </row>
    <row r="4316" spans="1:11" x14ac:dyDescent="0.3">
      <c r="A4316" s="5" t="str">
        <f t="shared" si="67"/>
        <v/>
      </c>
      <c r="B4316" t="s">
        <v>71</v>
      </c>
      <c r="C4316" t="s">
        <v>86</v>
      </c>
      <c r="D4316" s="8" t="s">
        <v>687</v>
      </c>
      <c r="E4316">
        <v>19</v>
      </c>
      <c r="F4316">
        <v>3.1059107780456543</v>
      </c>
      <c r="G4316">
        <v>2.4297590255737305</v>
      </c>
      <c r="H4316">
        <v>2.8991546481847763E-2</v>
      </c>
      <c r="I4316">
        <v>97.77123944486091</v>
      </c>
      <c r="J4316">
        <v>1</v>
      </c>
      <c r="K4316" s="6" t="s">
        <v>5788</v>
      </c>
    </row>
    <row r="4317" spans="1:11" x14ac:dyDescent="0.3">
      <c r="A4317" s="5" t="str">
        <f t="shared" si="67"/>
        <v/>
      </c>
      <c r="B4317" t="s">
        <v>71</v>
      </c>
      <c r="C4317" t="s">
        <v>86</v>
      </c>
      <c r="D4317" s="8" t="s">
        <v>687</v>
      </c>
      <c r="E4317">
        <v>20</v>
      </c>
      <c r="F4317">
        <v>3.0653767585754395</v>
      </c>
      <c r="G4317">
        <v>2.5615715980529785</v>
      </c>
      <c r="H4317">
        <v>2.7886921539902687E-2</v>
      </c>
      <c r="I4317">
        <v>95.303308277585913</v>
      </c>
      <c r="J4317">
        <v>1</v>
      </c>
      <c r="K4317" s="6" t="s">
        <v>5789</v>
      </c>
    </row>
    <row r="4318" spans="1:11" x14ac:dyDescent="0.3">
      <c r="A4318" s="5" t="str">
        <f t="shared" si="67"/>
        <v/>
      </c>
      <c r="B4318" t="s">
        <v>71</v>
      </c>
      <c r="C4318" t="s">
        <v>86</v>
      </c>
      <c r="D4318" s="8" t="s">
        <v>687</v>
      </c>
      <c r="E4318">
        <v>21</v>
      </c>
      <c r="F4318">
        <v>2.8477604389190674</v>
      </c>
      <c r="G4318">
        <v>2.4967896938323975</v>
      </c>
      <c r="H4318">
        <v>2.6706583797931671E-2</v>
      </c>
      <c r="I4318">
        <v>91.771507943000032</v>
      </c>
      <c r="J4318">
        <v>1</v>
      </c>
      <c r="K4318" s="6" t="s">
        <v>5790</v>
      </c>
    </row>
    <row r="4319" spans="1:11" x14ac:dyDescent="0.3">
      <c r="A4319" s="5" t="str">
        <f t="shared" si="67"/>
        <v/>
      </c>
      <c r="B4319" t="s">
        <v>71</v>
      </c>
      <c r="C4319" t="s">
        <v>86</v>
      </c>
      <c r="D4319" s="8" t="s">
        <v>687</v>
      </c>
      <c r="E4319">
        <v>22</v>
      </c>
      <c r="F4319">
        <v>2.6074464321136475</v>
      </c>
      <c r="G4319">
        <v>3.0328068733215332</v>
      </c>
      <c r="H4319">
        <v>2.5460323318839073E-2</v>
      </c>
      <c r="I4319">
        <v>86.770613894765802</v>
      </c>
      <c r="J4319">
        <v>1</v>
      </c>
      <c r="K4319" s="6" t="s">
        <v>5791</v>
      </c>
    </row>
    <row r="4320" spans="1:11" x14ac:dyDescent="0.3">
      <c r="A4320" s="5" t="str">
        <f t="shared" si="67"/>
        <v/>
      </c>
      <c r="B4320" t="s">
        <v>71</v>
      </c>
      <c r="C4320" t="s">
        <v>86</v>
      </c>
      <c r="D4320" s="8" t="s">
        <v>687</v>
      </c>
      <c r="E4320">
        <v>23</v>
      </c>
      <c r="F4320">
        <v>2.2747976779937744</v>
      </c>
      <c r="G4320">
        <v>2.4178295135498047</v>
      </c>
      <c r="H4320">
        <v>2.34511848539114E-2</v>
      </c>
      <c r="I4320">
        <v>82.594497502984765</v>
      </c>
      <c r="J4320">
        <v>1</v>
      </c>
      <c r="K4320" s="6" t="s">
        <v>5792</v>
      </c>
    </row>
    <row r="4321" spans="1:11" x14ac:dyDescent="0.3">
      <c r="A4321" s="5" t="str">
        <f t="shared" si="67"/>
        <v/>
      </c>
      <c r="B4321" t="s">
        <v>71</v>
      </c>
      <c r="C4321" t="s">
        <v>86</v>
      </c>
      <c r="D4321" s="8" t="s">
        <v>687</v>
      </c>
      <c r="E4321">
        <v>24</v>
      </c>
      <c r="F4321">
        <v>1.9096674919128418</v>
      </c>
      <c r="G4321">
        <v>1.9692182540893555</v>
      </c>
      <c r="H4321">
        <v>2.170225977897644E-2</v>
      </c>
      <c r="I4321">
        <v>80.026697267738612</v>
      </c>
      <c r="J4321">
        <v>1</v>
      </c>
      <c r="K4321" s="6" t="s">
        <v>5793</v>
      </c>
    </row>
    <row r="4322" spans="1:11" x14ac:dyDescent="0.3">
      <c r="A4322" s="5" t="str">
        <f t="shared" si="67"/>
        <v/>
      </c>
      <c r="B4322" t="s">
        <v>71</v>
      </c>
      <c r="C4322" t="s">
        <v>86</v>
      </c>
      <c r="D4322" s="8" t="s">
        <v>688</v>
      </c>
      <c r="E4322">
        <v>1</v>
      </c>
      <c r="F4322">
        <v>1.4232190847396851</v>
      </c>
      <c r="G4322">
        <v>1.4487751722335815</v>
      </c>
      <c r="H4322">
        <v>1.9051898270845413E-2</v>
      </c>
      <c r="I4322">
        <v>74.313595921197248</v>
      </c>
      <c r="J4322">
        <v>1</v>
      </c>
      <c r="K4322" s="6" t="s">
        <v>5794</v>
      </c>
    </row>
    <row r="4323" spans="1:11" x14ac:dyDescent="0.3">
      <c r="A4323" s="5" t="str">
        <f t="shared" si="67"/>
        <v/>
      </c>
      <c r="B4323" t="s">
        <v>71</v>
      </c>
      <c r="C4323" t="s">
        <v>86</v>
      </c>
      <c r="D4323" s="8" t="s">
        <v>688</v>
      </c>
      <c r="E4323">
        <v>2</v>
      </c>
      <c r="F4323">
        <v>1.2234869003295898</v>
      </c>
      <c r="G4323">
        <v>1.1991356611251831</v>
      </c>
      <c r="H4323">
        <v>1.6770487651228905E-2</v>
      </c>
      <c r="I4323">
        <v>72.232029951343691</v>
      </c>
      <c r="J4323">
        <v>1</v>
      </c>
      <c r="K4323" s="6" t="s">
        <v>5795</v>
      </c>
    </row>
    <row r="4324" spans="1:11" x14ac:dyDescent="0.3">
      <c r="A4324" s="5" t="str">
        <f t="shared" si="67"/>
        <v/>
      </c>
      <c r="B4324" t="s">
        <v>71</v>
      </c>
      <c r="C4324" t="s">
        <v>86</v>
      </c>
      <c r="D4324" s="8" t="s">
        <v>688</v>
      </c>
      <c r="E4324">
        <v>3</v>
      </c>
      <c r="F4324">
        <v>1.0770218372344971</v>
      </c>
      <c r="G4324">
        <v>1.0401424169540405</v>
      </c>
      <c r="H4324">
        <v>1.504338625818491E-2</v>
      </c>
      <c r="I4324">
        <v>70.197394219320529</v>
      </c>
      <c r="J4324">
        <v>1</v>
      </c>
      <c r="K4324" s="6" t="s">
        <v>5796</v>
      </c>
    </row>
    <row r="4325" spans="1:11" x14ac:dyDescent="0.3">
      <c r="A4325" s="5" t="str">
        <f t="shared" si="67"/>
        <v/>
      </c>
      <c r="B4325" t="s">
        <v>71</v>
      </c>
      <c r="C4325" t="s">
        <v>86</v>
      </c>
      <c r="D4325" s="8" t="s">
        <v>688</v>
      </c>
      <c r="E4325">
        <v>4</v>
      </c>
      <c r="F4325">
        <v>0.94970166683197021</v>
      </c>
      <c r="G4325">
        <v>0.91372334957122803</v>
      </c>
      <c r="H4325">
        <v>1.3560274615883827E-2</v>
      </c>
      <c r="I4325">
        <v>68.862323321597117</v>
      </c>
      <c r="J4325">
        <v>1</v>
      </c>
      <c r="K4325" s="6" t="s">
        <v>5797</v>
      </c>
    </row>
    <row r="4326" spans="1:11" x14ac:dyDescent="0.3">
      <c r="A4326" s="5" t="str">
        <f t="shared" si="67"/>
        <v/>
      </c>
      <c r="B4326" t="s">
        <v>71</v>
      </c>
      <c r="C4326" t="s">
        <v>86</v>
      </c>
      <c r="D4326" s="8" t="s">
        <v>688</v>
      </c>
      <c r="E4326">
        <v>5</v>
      </c>
      <c r="F4326">
        <v>0.88037592172622681</v>
      </c>
      <c r="G4326">
        <v>0.84327298402786255</v>
      </c>
      <c r="H4326">
        <v>1.2230577878654003E-2</v>
      </c>
      <c r="I4326">
        <v>67.599373236328574</v>
      </c>
      <c r="J4326">
        <v>1</v>
      </c>
      <c r="K4326" s="6" t="s">
        <v>5798</v>
      </c>
    </row>
    <row r="4327" spans="1:11" x14ac:dyDescent="0.3">
      <c r="A4327" s="5" t="str">
        <f t="shared" si="67"/>
        <v/>
      </c>
      <c r="B4327" t="s">
        <v>71</v>
      </c>
      <c r="C4327" t="s">
        <v>86</v>
      </c>
      <c r="D4327" s="8" t="s">
        <v>688</v>
      </c>
      <c r="E4327">
        <v>6</v>
      </c>
      <c r="F4327">
        <v>0.8341708779335022</v>
      </c>
      <c r="G4327">
        <v>0.80598551034927368</v>
      </c>
      <c r="H4327">
        <v>1.0907973162829876E-2</v>
      </c>
      <c r="I4327">
        <v>66.262406190556476</v>
      </c>
      <c r="J4327">
        <v>1</v>
      </c>
      <c r="K4327" s="6" t="s">
        <v>5799</v>
      </c>
    </row>
    <row r="4328" spans="1:11" x14ac:dyDescent="0.3">
      <c r="A4328" s="5" t="str">
        <f t="shared" si="67"/>
        <v/>
      </c>
      <c r="B4328" t="s">
        <v>71</v>
      </c>
      <c r="C4328" t="s">
        <v>86</v>
      </c>
      <c r="D4328" s="8" t="s">
        <v>688</v>
      </c>
      <c r="E4328">
        <v>7</v>
      </c>
      <c r="F4328">
        <v>0.81458193063735962</v>
      </c>
      <c r="G4328">
        <v>0.77833014726638794</v>
      </c>
      <c r="H4328">
        <v>1.0564341209828854E-2</v>
      </c>
      <c r="I4328">
        <v>65.511266916546191</v>
      </c>
      <c r="J4328">
        <v>1</v>
      </c>
      <c r="K4328" s="6" t="s">
        <v>5800</v>
      </c>
    </row>
    <row r="4329" spans="1:11" x14ac:dyDescent="0.3">
      <c r="A4329" s="5" t="str">
        <f t="shared" si="67"/>
        <v/>
      </c>
      <c r="B4329" t="s">
        <v>71</v>
      </c>
      <c r="C4329" t="s">
        <v>86</v>
      </c>
      <c r="D4329" s="8" t="s">
        <v>688</v>
      </c>
      <c r="E4329">
        <v>8</v>
      </c>
      <c r="F4329">
        <v>0.73438936471939087</v>
      </c>
      <c r="G4329">
        <v>0.71703779697418213</v>
      </c>
      <c r="H4329">
        <v>1.1582161299884319E-2</v>
      </c>
      <c r="I4329">
        <v>65.008210048913668</v>
      </c>
      <c r="J4329">
        <v>1</v>
      </c>
      <c r="K4329" s="6" t="s">
        <v>5801</v>
      </c>
    </row>
    <row r="4330" spans="1:11" x14ac:dyDescent="0.3">
      <c r="A4330" s="5" t="str">
        <f t="shared" si="67"/>
        <v/>
      </c>
      <c r="B4330" t="s">
        <v>71</v>
      </c>
      <c r="C4330" t="s">
        <v>86</v>
      </c>
      <c r="D4330" s="8" t="s">
        <v>688</v>
      </c>
      <c r="E4330">
        <v>9</v>
      </c>
      <c r="F4330">
        <v>0.6255226731300354</v>
      </c>
      <c r="G4330">
        <v>0.5932813286781311</v>
      </c>
      <c r="H4330">
        <v>1.3224327936768532E-2</v>
      </c>
      <c r="I4330">
        <v>68.514773904629109</v>
      </c>
      <c r="J4330">
        <v>1</v>
      </c>
      <c r="K4330" s="6" t="s">
        <v>5802</v>
      </c>
    </row>
    <row r="4331" spans="1:11" x14ac:dyDescent="0.3">
      <c r="A4331" s="5" t="str">
        <f t="shared" si="67"/>
        <v/>
      </c>
      <c r="B4331" t="s">
        <v>71</v>
      </c>
      <c r="C4331" t="s">
        <v>86</v>
      </c>
      <c r="D4331" s="8" t="s">
        <v>688</v>
      </c>
      <c r="E4331">
        <v>10</v>
      </c>
      <c r="F4331">
        <v>0.52013576030731201</v>
      </c>
      <c r="G4331">
        <v>0.48521453142166138</v>
      </c>
      <c r="H4331">
        <v>1.5474324114620686E-2</v>
      </c>
      <c r="I4331">
        <v>74.152696399788582</v>
      </c>
      <c r="J4331">
        <v>1</v>
      </c>
      <c r="K4331" s="6" t="s">
        <v>5803</v>
      </c>
    </row>
    <row r="4332" spans="1:11" x14ac:dyDescent="0.3">
      <c r="A4332" s="5" t="str">
        <f t="shared" si="67"/>
        <v/>
      </c>
      <c r="B4332" t="s">
        <v>71</v>
      </c>
      <c r="C4332" t="s">
        <v>86</v>
      </c>
      <c r="D4332" s="8" t="s">
        <v>688</v>
      </c>
      <c r="E4332">
        <v>11</v>
      </c>
      <c r="F4332">
        <v>0.50008851289749146</v>
      </c>
      <c r="G4332">
        <v>0.48107177019119263</v>
      </c>
      <c r="H4332">
        <v>1.8417637795209885E-2</v>
      </c>
      <c r="I4332">
        <v>80.09239692856984</v>
      </c>
      <c r="J4332">
        <v>1</v>
      </c>
      <c r="K4332" s="6" t="s">
        <v>5804</v>
      </c>
    </row>
    <row r="4333" spans="1:11" x14ac:dyDescent="0.3">
      <c r="A4333" s="5" t="str">
        <f t="shared" si="67"/>
        <v/>
      </c>
      <c r="B4333" t="s">
        <v>71</v>
      </c>
      <c r="C4333" t="s">
        <v>86</v>
      </c>
      <c r="D4333" s="8" t="s">
        <v>688</v>
      </c>
      <c r="E4333">
        <v>12</v>
      </c>
      <c r="F4333">
        <v>0.64778590202331543</v>
      </c>
      <c r="G4333">
        <v>0.62878382205963135</v>
      </c>
      <c r="H4333">
        <v>2.1689495071768761E-2</v>
      </c>
      <c r="I4333">
        <v>85.725853295082345</v>
      </c>
      <c r="J4333">
        <v>1</v>
      </c>
      <c r="K4333" s="6" t="s">
        <v>5805</v>
      </c>
    </row>
    <row r="4334" spans="1:11" x14ac:dyDescent="0.3">
      <c r="A4334" s="5" t="str">
        <f t="shared" si="67"/>
        <v/>
      </c>
      <c r="B4334" t="s">
        <v>71</v>
      </c>
      <c r="C4334" t="s">
        <v>86</v>
      </c>
      <c r="D4334" s="8" t="s">
        <v>688</v>
      </c>
      <c r="E4334">
        <v>13</v>
      </c>
      <c r="F4334">
        <v>0.96179652214050293</v>
      </c>
      <c r="G4334">
        <v>0.94423180818557739</v>
      </c>
      <c r="H4334">
        <v>2.439378947019577E-2</v>
      </c>
      <c r="I4334">
        <v>91.28566279201992</v>
      </c>
      <c r="J4334">
        <v>1</v>
      </c>
      <c r="K4334" s="6" t="s">
        <v>5806</v>
      </c>
    </row>
    <row r="4335" spans="1:11" x14ac:dyDescent="0.3">
      <c r="A4335" s="5" t="str">
        <f t="shared" si="67"/>
        <v/>
      </c>
      <c r="B4335" t="s">
        <v>71</v>
      </c>
      <c r="C4335" t="s">
        <v>86</v>
      </c>
      <c r="D4335" s="8" t="s">
        <v>688</v>
      </c>
      <c r="E4335">
        <v>14</v>
      </c>
      <c r="F4335">
        <v>1.3786593675613403</v>
      </c>
      <c r="G4335">
        <v>1.369404673576355</v>
      </c>
      <c r="H4335">
        <v>2.6371931657195091E-2</v>
      </c>
      <c r="I4335">
        <v>94.797768418077396</v>
      </c>
      <c r="J4335">
        <v>1</v>
      </c>
      <c r="K4335" s="6" t="s">
        <v>5807</v>
      </c>
    </row>
    <row r="4336" spans="1:11" x14ac:dyDescent="0.3">
      <c r="A4336" s="5" t="str">
        <f t="shared" si="67"/>
        <v/>
      </c>
      <c r="B4336" t="s">
        <v>71</v>
      </c>
      <c r="C4336" t="s">
        <v>86</v>
      </c>
      <c r="D4336" s="8" t="s">
        <v>688</v>
      </c>
      <c r="E4336">
        <v>15</v>
      </c>
      <c r="F4336">
        <v>1.8409268856048584</v>
      </c>
      <c r="G4336">
        <v>1.8142408132553101</v>
      </c>
      <c r="H4336">
        <v>2.6518909260630608E-2</v>
      </c>
      <c r="I4336">
        <v>97.561190759948417</v>
      </c>
      <c r="J4336">
        <v>1</v>
      </c>
      <c r="K4336" s="6" t="s">
        <v>5808</v>
      </c>
    </row>
    <row r="4337" spans="1:11" x14ac:dyDescent="0.3">
      <c r="A4337" s="5" t="str">
        <f t="shared" si="67"/>
        <v/>
      </c>
      <c r="B4337" t="s">
        <v>71</v>
      </c>
      <c r="C4337" t="s">
        <v>86</v>
      </c>
      <c r="D4337" s="8" t="s">
        <v>688</v>
      </c>
      <c r="E4337">
        <v>16</v>
      </c>
      <c r="F4337">
        <v>2.3688266277313232</v>
      </c>
      <c r="G4337">
        <v>2.3467552661895752</v>
      </c>
      <c r="H4337">
        <v>2.4801634252071381E-2</v>
      </c>
      <c r="I4337">
        <v>99.394520744603341</v>
      </c>
      <c r="J4337">
        <v>1</v>
      </c>
      <c r="K4337" s="6" t="s">
        <v>5809</v>
      </c>
    </row>
    <row r="4338" spans="1:11" x14ac:dyDescent="0.3">
      <c r="A4338" s="5" t="str">
        <f t="shared" si="67"/>
        <v/>
      </c>
      <c r="B4338" t="s">
        <v>71</v>
      </c>
      <c r="C4338" t="s">
        <v>86</v>
      </c>
      <c r="D4338" s="8" t="s">
        <v>688</v>
      </c>
      <c r="E4338">
        <v>17</v>
      </c>
      <c r="F4338">
        <v>2.8244040012359619</v>
      </c>
      <c r="G4338">
        <v>2.8346760272979736</v>
      </c>
      <c r="H4338">
        <v>1.3363135978579521E-2</v>
      </c>
      <c r="I4338">
        <v>100.26949172494299</v>
      </c>
      <c r="J4338">
        <v>1</v>
      </c>
      <c r="K4338" s="6" t="s">
        <v>5810</v>
      </c>
    </row>
    <row r="4339" spans="1:11" x14ac:dyDescent="0.3">
      <c r="A4339" s="5" t="str">
        <f t="shared" si="67"/>
        <v/>
      </c>
      <c r="B4339" t="s">
        <v>71</v>
      </c>
      <c r="C4339" t="s">
        <v>86</v>
      </c>
      <c r="D4339" s="8" t="s">
        <v>688</v>
      </c>
      <c r="E4339">
        <v>18</v>
      </c>
      <c r="F4339">
        <v>3.2372786998748779</v>
      </c>
      <c r="G4339">
        <v>3.2270066738128662</v>
      </c>
      <c r="H4339">
        <v>1.3363135978579521E-2</v>
      </c>
      <c r="I4339">
        <v>99.176533920650655</v>
      </c>
      <c r="J4339">
        <v>1</v>
      </c>
      <c r="K4339" s="6" t="s">
        <v>5811</v>
      </c>
    </row>
    <row r="4340" spans="1:11" x14ac:dyDescent="0.3">
      <c r="A4340" s="5" t="str">
        <f t="shared" si="67"/>
        <v/>
      </c>
      <c r="B4340" t="s">
        <v>71</v>
      </c>
      <c r="C4340" t="s">
        <v>86</v>
      </c>
      <c r="D4340" s="8" t="s">
        <v>688</v>
      </c>
      <c r="E4340">
        <v>19</v>
      </c>
      <c r="F4340">
        <v>3.3598577976226807</v>
      </c>
      <c r="G4340">
        <v>3.424551248550415</v>
      </c>
      <c r="H4340">
        <v>2.3995490744709969E-2</v>
      </c>
      <c r="I4340">
        <v>97.857649864230581</v>
      </c>
      <c r="J4340">
        <v>1</v>
      </c>
      <c r="K4340" s="6" t="s">
        <v>5812</v>
      </c>
    </row>
    <row r="4341" spans="1:11" x14ac:dyDescent="0.3">
      <c r="A4341" s="5" t="str">
        <f t="shared" si="67"/>
        <v/>
      </c>
      <c r="B4341" t="s">
        <v>71</v>
      </c>
      <c r="C4341" t="s">
        <v>86</v>
      </c>
      <c r="D4341" s="8" t="s">
        <v>688</v>
      </c>
      <c r="E4341">
        <v>20</v>
      </c>
      <c r="F4341">
        <v>3.2184665203094482</v>
      </c>
      <c r="G4341">
        <v>2.0568063259124756</v>
      </c>
      <c r="H4341">
        <v>2.664254792034626E-2</v>
      </c>
      <c r="I4341">
        <v>95.536458277001387</v>
      </c>
      <c r="J4341">
        <v>1</v>
      </c>
      <c r="K4341" s="6" t="s">
        <v>5813</v>
      </c>
    </row>
    <row r="4342" spans="1:11" x14ac:dyDescent="0.3">
      <c r="A4342" s="5" t="str">
        <f t="shared" si="67"/>
        <v/>
      </c>
      <c r="B4342" t="s">
        <v>71</v>
      </c>
      <c r="C4342" t="s">
        <v>86</v>
      </c>
      <c r="D4342" s="8" t="s">
        <v>688</v>
      </c>
      <c r="E4342">
        <v>21</v>
      </c>
      <c r="F4342">
        <v>2.9392132759094238</v>
      </c>
      <c r="G4342">
        <v>3.4237513542175293</v>
      </c>
      <c r="H4342">
        <v>2.544553205370903E-2</v>
      </c>
      <c r="I4342">
        <v>91.539780054849047</v>
      </c>
      <c r="J4342">
        <v>1</v>
      </c>
      <c r="K4342" s="6" t="s">
        <v>5814</v>
      </c>
    </row>
    <row r="4343" spans="1:11" x14ac:dyDescent="0.3">
      <c r="A4343" s="5" t="str">
        <f t="shared" si="67"/>
        <v/>
      </c>
      <c r="B4343" t="s">
        <v>71</v>
      </c>
      <c r="C4343" t="s">
        <v>86</v>
      </c>
      <c r="D4343" s="8" t="s">
        <v>688</v>
      </c>
      <c r="E4343">
        <v>22</v>
      </c>
      <c r="F4343">
        <v>2.6831257343292236</v>
      </c>
      <c r="G4343">
        <v>2.7956879138946533</v>
      </c>
      <c r="H4343">
        <v>2.3937370628118515E-2</v>
      </c>
      <c r="I4343">
        <v>85.875398272523171</v>
      </c>
      <c r="J4343">
        <v>1</v>
      </c>
      <c r="K4343" s="6" t="s">
        <v>5815</v>
      </c>
    </row>
    <row r="4344" spans="1:11" x14ac:dyDescent="0.3">
      <c r="A4344" s="5" t="str">
        <f t="shared" si="67"/>
        <v/>
      </c>
      <c r="B4344" t="s">
        <v>71</v>
      </c>
      <c r="C4344" t="s">
        <v>86</v>
      </c>
      <c r="D4344" s="8" t="s">
        <v>688</v>
      </c>
      <c r="E4344">
        <v>23</v>
      </c>
      <c r="F4344">
        <v>2.3100142478942871</v>
      </c>
      <c r="G4344">
        <v>2.3475747108459473</v>
      </c>
      <c r="H4344">
        <v>2.2564830258488655E-2</v>
      </c>
      <c r="I4344">
        <v>81.900151193213958</v>
      </c>
      <c r="J4344">
        <v>1</v>
      </c>
      <c r="K4344" s="6" t="s">
        <v>5816</v>
      </c>
    </row>
    <row r="4345" spans="1:11" x14ac:dyDescent="0.3">
      <c r="A4345" s="5" t="str">
        <f t="shared" si="67"/>
        <v/>
      </c>
      <c r="B4345" t="s">
        <v>71</v>
      </c>
      <c r="C4345" t="s">
        <v>86</v>
      </c>
      <c r="D4345" s="8" t="s">
        <v>688</v>
      </c>
      <c r="E4345">
        <v>24</v>
      </c>
      <c r="F4345">
        <v>1.9209699630737305</v>
      </c>
      <c r="G4345">
        <v>1.9472472667694092</v>
      </c>
      <c r="H4345">
        <v>2.1135900169610977E-2</v>
      </c>
      <c r="I4345">
        <v>79.126500088602995</v>
      </c>
      <c r="J4345">
        <v>1</v>
      </c>
      <c r="K4345" s="6" t="s">
        <v>5817</v>
      </c>
    </row>
    <row r="4346" spans="1:11" x14ac:dyDescent="0.3">
      <c r="A4346" s="5" t="str">
        <f t="shared" si="67"/>
        <v/>
      </c>
      <c r="B4346" t="s">
        <v>71</v>
      </c>
      <c r="C4346" t="s">
        <v>86</v>
      </c>
      <c r="D4346" s="8" t="s">
        <v>689</v>
      </c>
      <c r="E4346">
        <v>1</v>
      </c>
      <c r="F4346">
        <v>1.5466855764389038</v>
      </c>
      <c r="G4346">
        <v>1.6197428703308105</v>
      </c>
      <c r="H4346">
        <v>1.9530044868588448E-2</v>
      </c>
      <c r="I4346">
        <v>77.007854682088308</v>
      </c>
      <c r="J4346">
        <v>1</v>
      </c>
      <c r="K4346" s="6" t="s">
        <v>5818</v>
      </c>
    </row>
    <row r="4347" spans="1:11" x14ac:dyDescent="0.3">
      <c r="A4347" s="5" t="str">
        <f t="shared" si="67"/>
        <v/>
      </c>
      <c r="B4347" t="s">
        <v>71</v>
      </c>
      <c r="C4347" t="s">
        <v>86</v>
      </c>
      <c r="D4347" s="8" t="s">
        <v>689</v>
      </c>
      <c r="E4347">
        <v>2</v>
      </c>
      <c r="F4347">
        <v>1.3033088445663452</v>
      </c>
      <c r="G4347">
        <v>1.3445290327072144</v>
      </c>
      <c r="H4347">
        <v>1.7437657341361046E-2</v>
      </c>
      <c r="I4347">
        <v>75.887738125891133</v>
      </c>
      <c r="J4347">
        <v>1</v>
      </c>
      <c r="K4347" s="6" t="s">
        <v>5819</v>
      </c>
    </row>
    <row r="4348" spans="1:11" x14ac:dyDescent="0.3">
      <c r="A4348" s="5" t="str">
        <f t="shared" si="67"/>
        <v/>
      </c>
      <c r="B4348" t="s">
        <v>71</v>
      </c>
      <c r="C4348" t="s">
        <v>86</v>
      </c>
      <c r="D4348" s="8" t="s">
        <v>689</v>
      </c>
      <c r="E4348">
        <v>3</v>
      </c>
      <c r="F4348">
        <v>1.1268515586853027</v>
      </c>
      <c r="G4348">
        <v>1.1516344547271729</v>
      </c>
      <c r="H4348">
        <v>1.5826961025595665E-2</v>
      </c>
      <c r="I4348">
        <v>74.50824401007587</v>
      </c>
      <c r="J4348">
        <v>1</v>
      </c>
      <c r="K4348" s="6" t="s">
        <v>5820</v>
      </c>
    </row>
    <row r="4349" spans="1:11" x14ac:dyDescent="0.3">
      <c r="A4349" s="5" t="str">
        <f t="shared" si="67"/>
        <v/>
      </c>
      <c r="B4349" t="s">
        <v>71</v>
      </c>
      <c r="C4349" t="s">
        <v>86</v>
      </c>
      <c r="D4349" s="8" t="s">
        <v>689</v>
      </c>
      <c r="E4349">
        <v>4</v>
      </c>
      <c r="F4349">
        <v>1.0157753229141235</v>
      </c>
      <c r="G4349">
        <v>1.0217387676239014</v>
      </c>
      <c r="H4349">
        <v>1.3836431317031384E-2</v>
      </c>
      <c r="I4349">
        <v>72.917521074885258</v>
      </c>
      <c r="J4349">
        <v>1</v>
      </c>
      <c r="K4349" s="6" t="s">
        <v>5821</v>
      </c>
    </row>
    <row r="4350" spans="1:11" x14ac:dyDescent="0.3">
      <c r="A4350" s="5" t="str">
        <f t="shared" si="67"/>
        <v/>
      </c>
      <c r="B4350" t="s">
        <v>71</v>
      </c>
      <c r="C4350" t="s">
        <v>86</v>
      </c>
      <c r="D4350" s="8" t="s">
        <v>689</v>
      </c>
      <c r="E4350">
        <v>5</v>
      </c>
      <c r="F4350">
        <v>0.92799729108810425</v>
      </c>
      <c r="G4350">
        <v>0.91486674547195435</v>
      </c>
      <c r="H4350">
        <v>1.2387207709252834E-2</v>
      </c>
      <c r="I4350">
        <v>71.992334400789105</v>
      </c>
      <c r="J4350">
        <v>1</v>
      </c>
      <c r="K4350" s="6" t="s">
        <v>5822</v>
      </c>
    </row>
    <row r="4351" spans="1:11" x14ac:dyDescent="0.3">
      <c r="A4351" s="5" t="str">
        <f t="shared" si="67"/>
        <v/>
      </c>
      <c r="B4351" t="s">
        <v>71</v>
      </c>
      <c r="C4351" t="s">
        <v>86</v>
      </c>
      <c r="D4351" s="8" t="s">
        <v>689</v>
      </c>
      <c r="E4351">
        <v>6</v>
      </c>
      <c r="F4351">
        <v>0.87247490882873535</v>
      </c>
      <c r="G4351">
        <v>0.87619751691818237</v>
      </c>
      <c r="H4351">
        <v>1.1552353389561176E-2</v>
      </c>
      <c r="I4351">
        <v>70.989805864764577</v>
      </c>
      <c r="J4351">
        <v>1</v>
      </c>
      <c r="K4351" s="6" t="s">
        <v>5823</v>
      </c>
    </row>
    <row r="4352" spans="1:11" x14ac:dyDescent="0.3">
      <c r="A4352" s="5" t="str">
        <f t="shared" si="67"/>
        <v/>
      </c>
      <c r="B4352" t="s">
        <v>71</v>
      </c>
      <c r="C4352" t="s">
        <v>86</v>
      </c>
      <c r="D4352" s="8" t="s">
        <v>689</v>
      </c>
      <c r="E4352">
        <v>7</v>
      </c>
      <c r="F4352">
        <v>0.83789455890655518</v>
      </c>
      <c r="G4352">
        <v>0.84681916236877441</v>
      </c>
      <c r="H4352">
        <v>1.0958663187921047E-2</v>
      </c>
      <c r="I4352">
        <v>68.858219604461468</v>
      </c>
      <c r="J4352">
        <v>1</v>
      </c>
      <c r="K4352" s="6" t="s">
        <v>5824</v>
      </c>
    </row>
    <row r="4353" spans="1:11" x14ac:dyDescent="0.3">
      <c r="A4353" s="5" t="str">
        <f t="shared" si="67"/>
        <v/>
      </c>
      <c r="B4353" t="s">
        <v>71</v>
      </c>
      <c r="C4353" t="s">
        <v>86</v>
      </c>
      <c r="D4353" s="8" t="s">
        <v>689</v>
      </c>
      <c r="E4353">
        <v>8</v>
      </c>
      <c r="F4353">
        <v>0.80506992340087891</v>
      </c>
      <c r="G4353">
        <v>0.77924799919128418</v>
      </c>
      <c r="H4353">
        <v>1.1947867460548878E-2</v>
      </c>
      <c r="I4353">
        <v>68.872480306823135</v>
      </c>
      <c r="J4353">
        <v>1</v>
      </c>
      <c r="K4353" s="6" t="s">
        <v>5825</v>
      </c>
    </row>
    <row r="4354" spans="1:11" x14ac:dyDescent="0.3">
      <c r="A4354" s="5" t="str">
        <f t="shared" ref="A4354:A4417" si="68">IF(AND(category = B4354, subcategory=C4354, reportdate = D4354), E4354, "")</f>
        <v/>
      </c>
      <c r="B4354" t="s">
        <v>71</v>
      </c>
      <c r="C4354" t="s">
        <v>86</v>
      </c>
      <c r="D4354" s="8" t="s">
        <v>689</v>
      </c>
      <c r="E4354">
        <v>9</v>
      </c>
      <c r="F4354">
        <v>0.74397015571594238</v>
      </c>
      <c r="G4354">
        <v>0.70711833238601685</v>
      </c>
      <c r="H4354">
        <v>1.4530552551150322E-2</v>
      </c>
      <c r="I4354">
        <v>72.223214158883195</v>
      </c>
      <c r="J4354">
        <v>1</v>
      </c>
      <c r="K4354" s="6" t="s">
        <v>5826</v>
      </c>
    </row>
    <row r="4355" spans="1:11" x14ac:dyDescent="0.3">
      <c r="A4355" s="5" t="str">
        <f t="shared" si="68"/>
        <v/>
      </c>
      <c r="B4355" t="s">
        <v>71</v>
      </c>
      <c r="C4355" t="s">
        <v>86</v>
      </c>
      <c r="D4355" s="8" t="s">
        <v>689</v>
      </c>
      <c r="E4355">
        <v>10</v>
      </c>
      <c r="F4355">
        <v>0.70441746711730957</v>
      </c>
      <c r="G4355">
        <v>0.66850042343139648</v>
      </c>
      <c r="H4355">
        <v>1.7753694206476212E-2</v>
      </c>
      <c r="I4355">
        <v>77.648675209323429</v>
      </c>
      <c r="J4355">
        <v>1</v>
      </c>
      <c r="K4355" s="6" t="s">
        <v>5827</v>
      </c>
    </row>
    <row r="4356" spans="1:11" x14ac:dyDescent="0.3">
      <c r="A4356" s="5" t="str">
        <f t="shared" si="68"/>
        <v/>
      </c>
      <c r="B4356" t="s">
        <v>71</v>
      </c>
      <c r="C4356" t="s">
        <v>86</v>
      </c>
      <c r="D4356" s="8" t="s">
        <v>689</v>
      </c>
      <c r="E4356">
        <v>11</v>
      </c>
      <c r="F4356">
        <v>0.78756833076477051</v>
      </c>
      <c r="G4356">
        <v>0.75202512741088867</v>
      </c>
      <c r="H4356">
        <v>2.0746467635035515E-2</v>
      </c>
      <c r="I4356">
        <v>83.135531618054159</v>
      </c>
      <c r="J4356">
        <v>1</v>
      </c>
      <c r="K4356" s="6" t="s">
        <v>5828</v>
      </c>
    </row>
    <row r="4357" spans="1:11" x14ac:dyDescent="0.3">
      <c r="A4357" s="5" t="str">
        <f t="shared" si="68"/>
        <v/>
      </c>
      <c r="B4357" t="s">
        <v>71</v>
      </c>
      <c r="C4357" t="s">
        <v>86</v>
      </c>
      <c r="D4357" s="8" t="s">
        <v>689</v>
      </c>
      <c r="E4357">
        <v>12</v>
      </c>
      <c r="F4357">
        <v>0.99077069759368896</v>
      </c>
      <c r="G4357">
        <v>0.99978965520858765</v>
      </c>
      <c r="H4357">
        <v>2.4128267541527748E-2</v>
      </c>
      <c r="I4357">
        <v>89.862809823460324</v>
      </c>
      <c r="J4357">
        <v>1</v>
      </c>
      <c r="K4357" s="6" t="s">
        <v>5829</v>
      </c>
    </row>
    <row r="4358" spans="1:11" x14ac:dyDescent="0.3">
      <c r="A4358" s="5" t="str">
        <f t="shared" si="68"/>
        <v/>
      </c>
      <c r="B4358" t="s">
        <v>71</v>
      </c>
      <c r="C4358" t="s">
        <v>86</v>
      </c>
      <c r="D4358" s="8" t="s">
        <v>689</v>
      </c>
      <c r="E4358">
        <v>13</v>
      </c>
      <c r="F4358">
        <v>1.3503513336181641</v>
      </c>
      <c r="G4358">
        <v>1.3445718288421631</v>
      </c>
      <c r="H4358">
        <v>2.6752276346087456E-2</v>
      </c>
      <c r="I4358">
        <v>94.581257641375458</v>
      </c>
      <c r="J4358">
        <v>1</v>
      </c>
      <c r="K4358" s="6" t="s">
        <v>5830</v>
      </c>
    </row>
    <row r="4359" spans="1:11" x14ac:dyDescent="0.3">
      <c r="A4359" s="5" t="str">
        <f t="shared" si="68"/>
        <v/>
      </c>
      <c r="B4359" t="s">
        <v>71</v>
      </c>
      <c r="C4359" t="s">
        <v>86</v>
      </c>
      <c r="D4359" s="8" t="s">
        <v>689</v>
      </c>
      <c r="E4359">
        <v>14</v>
      </c>
      <c r="F4359">
        <v>1.6976777315139771</v>
      </c>
      <c r="G4359">
        <v>1.7432591915130615</v>
      </c>
      <c r="H4359">
        <v>2.7803586795926094E-2</v>
      </c>
      <c r="I4359">
        <v>98.149444340459539</v>
      </c>
      <c r="J4359">
        <v>1</v>
      </c>
      <c r="K4359" s="6" t="s">
        <v>5831</v>
      </c>
    </row>
    <row r="4360" spans="1:11" x14ac:dyDescent="0.3">
      <c r="A4360" s="5" t="str">
        <f t="shared" si="68"/>
        <v/>
      </c>
      <c r="B4360" t="s">
        <v>71</v>
      </c>
      <c r="C4360" t="s">
        <v>86</v>
      </c>
      <c r="D4360" s="8" t="s">
        <v>689</v>
      </c>
      <c r="E4360">
        <v>15</v>
      </c>
      <c r="F4360">
        <v>2.0876069068908691</v>
      </c>
      <c r="G4360">
        <v>2.1108496189117432</v>
      </c>
      <c r="H4360">
        <v>2.5310631841421127E-2</v>
      </c>
      <c r="I4360">
        <v>99.557788014051923</v>
      </c>
      <c r="J4360">
        <v>1</v>
      </c>
      <c r="K4360" s="6" t="s">
        <v>5832</v>
      </c>
    </row>
    <row r="4361" spans="1:11" x14ac:dyDescent="0.3">
      <c r="A4361" s="5" t="str">
        <f t="shared" si="68"/>
        <v/>
      </c>
      <c r="B4361" t="s">
        <v>71</v>
      </c>
      <c r="C4361" t="s">
        <v>86</v>
      </c>
      <c r="D4361" s="8" t="s">
        <v>689</v>
      </c>
      <c r="E4361">
        <v>16</v>
      </c>
      <c r="F4361">
        <v>2.5016274452209473</v>
      </c>
      <c r="G4361">
        <v>2.5025184154510498</v>
      </c>
      <c r="H4361">
        <v>1.3496045023202896E-2</v>
      </c>
      <c r="I4361">
        <v>100.5642932179902</v>
      </c>
      <c r="J4361">
        <v>1</v>
      </c>
      <c r="K4361" s="6" t="s">
        <v>5833</v>
      </c>
    </row>
    <row r="4362" spans="1:11" x14ac:dyDescent="0.3">
      <c r="A4362" s="5" t="str">
        <f t="shared" si="68"/>
        <v/>
      </c>
      <c r="B4362" t="s">
        <v>71</v>
      </c>
      <c r="C4362" t="s">
        <v>86</v>
      </c>
      <c r="D4362" s="8" t="s">
        <v>689</v>
      </c>
      <c r="E4362">
        <v>17</v>
      </c>
      <c r="F4362">
        <v>2.883331298828125</v>
      </c>
      <c r="G4362">
        <v>2.8824403285980225</v>
      </c>
      <c r="H4362">
        <v>1.3496045023202896E-2</v>
      </c>
      <c r="I4362">
        <v>100.78866383456742</v>
      </c>
      <c r="J4362">
        <v>1</v>
      </c>
      <c r="K4362" s="6" t="s">
        <v>5834</v>
      </c>
    </row>
    <row r="4363" spans="1:11" x14ac:dyDescent="0.3">
      <c r="A4363" s="5" t="str">
        <f t="shared" si="68"/>
        <v/>
      </c>
      <c r="B4363" t="s">
        <v>71</v>
      </c>
      <c r="C4363" t="s">
        <v>86</v>
      </c>
      <c r="D4363" s="8" t="s">
        <v>689</v>
      </c>
      <c r="E4363">
        <v>18</v>
      </c>
      <c r="F4363">
        <v>3.222198486328125</v>
      </c>
      <c r="G4363">
        <v>3.277360200881958</v>
      </c>
      <c r="H4363">
        <v>2.5292666628956795E-2</v>
      </c>
      <c r="I4363">
        <v>100.19571744620453</v>
      </c>
      <c r="J4363">
        <v>1</v>
      </c>
      <c r="K4363" s="6" t="s">
        <v>5835</v>
      </c>
    </row>
    <row r="4364" spans="1:11" x14ac:dyDescent="0.3">
      <c r="A4364" s="5" t="str">
        <f t="shared" si="68"/>
        <v/>
      </c>
      <c r="B4364" t="s">
        <v>71</v>
      </c>
      <c r="C4364" t="s">
        <v>86</v>
      </c>
      <c r="D4364" s="8" t="s">
        <v>689</v>
      </c>
      <c r="E4364">
        <v>19</v>
      </c>
      <c r="F4364">
        <v>3.3619198799133301</v>
      </c>
      <c r="G4364">
        <v>2.2566390037536621</v>
      </c>
      <c r="H4364">
        <v>2.885936014354229E-2</v>
      </c>
      <c r="I4364">
        <v>98.979835473389514</v>
      </c>
      <c r="J4364">
        <v>1</v>
      </c>
      <c r="K4364" s="6" t="s">
        <v>5836</v>
      </c>
    </row>
    <row r="4365" spans="1:11" x14ac:dyDescent="0.3">
      <c r="A4365" s="5" t="str">
        <f t="shared" si="68"/>
        <v/>
      </c>
      <c r="B4365" t="s">
        <v>71</v>
      </c>
      <c r="C4365" t="s">
        <v>86</v>
      </c>
      <c r="D4365" s="8" t="s">
        <v>689</v>
      </c>
      <c r="E4365">
        <v>20</v>
      </c>
      <c r="F4365">
        <v>3.2186739444732666</v>
      </c>
      <c r="G4365">
        <v>2.5861315727233887</v>
      </c>
      <c r="H4365">
        <v>2.8050441294908524E-2</v>
      </c>
      <c r="I4365">
        <v>96.575118273586625</v>
      </c>
      <c r="J4365">
        <v>1</v>
      </c>
      <c r="K4365" s="6" t="s">
        <v>5837</v>
      </c>
    </row>
    <row r="4366" spans="1:11" x14ac:dyDescent="0.3">
      <c r="A4366" s="5" t="str">
        <f t="shared" si="68"/>
        <v/>
      </c>
      <c r="B4366" t="s">
        <v>71</v>
      </c>
      <c r="C4366" t="s">
        <v>86</v>
      </c>
      <c r="D4366" s="8" t="s">
        <v>689</v>
      </c>
      <c r="E4366">
        <v>21</v>
      </c>
      <c r="F4366">
        <v>2.9433329105377197</v>
      </c>
      <c r="G4366">
        <v>3.4619114398956299</v>
      </c>
      <c r="H4366">
        <v>2.6778683066368103E-2</v>
      </c>
      <c r="I4366">
        <v>92.325531093412323</v>
      </c>
      <c r="J4366">
        <v>1</v>
      </c>
      <c r="K4366" s="6" t="s">
        <v>5838</v>
      </c>
    </row>
    <row r="4367" spans="1:11" x14ac:dyDescent="0.3">
      <c r="A4367" s="5" t="str">
        <f t="shared" si="68"/>
        <v/>
      </c>
      <c r="B4367" t="s">
        <v>71</v>
      </c>
      <c r="C4367" t="s">
        <v>86</v>
      </c>
      <c r="D4367" s="8" t="s">
        <v>689</v>
      </c>
      <c r="E4367">
        <v>22</v>
      </c>
      <c r="F4367">
        <v>2.6409120559692383</v>
      </c>
      <c r="G4367">
        <v>2.844160795211792</v>
      </c>
      <c r="H4367">
        <v>2.546459436416626E-2</v>
      </c>
      <c r="I4367">
        <v>86.205354526581985</v>
      </c>
      <c r="J4367">
        <v>1</v>
      </c>
      <c r="K4367" s="6" t="s">
        <v>5839</v>
      </c>
    </row>
    <row r="4368" spans="1:11" x14ac:dyDescent="0.3">
      <c r="A4368" s="5" t="str">
        <f t="shared" si="68"/>
        <v/>
      </c>
      <c r="B4368" t="s">
        <v>71</v>
      </c>
      <c r="C4368" t="s">
        <v>86</v>
      </c>
      <c r="D4368" s="8" t="s">
        <v>689</v>
      </c>
      <c r="E4368">
        <v>23</v>
      </c>
      <c r="F4368">
        <v>2.2754836082458496</v>
      </c>
      <c r="G4368">
        <v>2.3933901786804199</v>
      </c>
      <c r="H4368">
        <v>2.4243395775556564E-2</v>
      </c>
      <c r="I4368">
        <v>82.271962136072204</v>
      </c>
      <c r="J4368">
        <v>1</v>
      </c>
      <c r="K4368" s="6" t="s">
        <v>5840</v>
      </c>
    </row>
    <row r="4369" spans="1:11" x14ac:dyDescent="0.3">
      <c r="A4369" s="5" t="str">
        <f t="shared" si="68"/>
        <v/>
      </c>
      <c r="B4369" t="s">
        <v>71</v>
      </c>
      <c r="C4369" t="s">
        <v>86</v>
      </c>
      <c r="D4369" s="8" t="s">
        <v>689</v>
      </c>
      <c r="E4369">
        <v>24</v>
      </c>
      <c r="F4369">
        <v>1.9160386323928833</v>
      </c>
      <c r="G4369">
        <v>1.9857335090637207</v>
      </c>
      <c r="H4369">
        <v>2.2586135193705559E-2</v>
      </c>
      <c r="I4369">
        <v>80.325123933807859</v>
      </c>
      <c r="J4369">
        <v>1</v>
      </c>
      <c r="K4369" s="6" t="s">
        <v>5841</v>
      </c>
    </row>
    <row r="4370" spans="1:11" x14ac:dyDescent="0.3">
      <c r="A4370" s="5" t="str">
        <f t="shared" si="68"/>
        <v/>
      </c>
      <c r="B4370" t="s">
        <v>71</v>
      </c>
      <c r="C4370" t="s">
        <v>86</v>
      </c>
      <c r="D4370" s="8" t="s">
        <v>690</v>
      </c>
      <c r="E4370">
        <v>1</v>
      </c>
      <c r="F4370">
        <v>1.4670572280883789</v>
      </c>
      <c r="G4370">
        <v>1.5352268218994141</v>
      </c>
      <c r="H4370">
        <v>1.9711283966898918E-2</v>
      </c>
      <c r="I4370">
        <v>76.829607097261743</v>
      </c>
      <c r="J4370">
        <v>1</v>
      </c>
      <c r="K4370" s="6" t="s">
        <v>5842</v>
      </c>
    </row>
    <row r="4371" spans="1:11" x14ac:dyDescent="0.3">
      <c r="A4371" s="5" t="str">
        <f t="shared" si="68"/>
        <v/>
      </c>
      <c r="B4371" t="s">
        <v>71</v>
      </c>
      <c r="C4371" t="s">
        <v>86</v>
      </c>
      <c r="D4371" s="8" t="s">
        <v>690</v>
      </c>
      <c r="E4371">
        <v>2</v>
      </c>
      <c r="F4371">
        <v>1.2480435371398926</v>
      </c>
      <c r="G4371">
        <v>1.2852764129638672</v>
      </c>
      <c r="H4371">
        <v>1.7428899183869362E-2</v>
      </c>
      <c r="I4371">
        <v>74.920341432178034</v>
      </c>
      <c r="J4371">
        <v>1</v>
      </c>
      <c r="K4371" s="6" t="s">
        <v>5843</v>
      </c>
    </row>
    <row r="4372" spans="1:11" x14ac:dyDescent="0.3">
      <c r="A4372" s="5" t="str">
        <f t="shared" si="68"/>
        <v/>
      </c>
      <c r="B4372" t="s">
        <v>71</v>
      </c>
      <c r="C4372" t="s">
        <v>86</v>
      </c>
      <c r="D4372" s="8" t="s">
        <v>690</v>
      </c>
      <c r="E4372">
        <v>3</v>
      </c>
      <c r="F4372">
        <v>1.1006404161453247</v>
      </c>
      <c r="G4372">
        <v>1.1287919282913208</v>
      </c>
      <c r="H4372">
        <v>1.5660194680094719E-2</v>
      </c>
      <c r="I4372">
        <v>74.60631412247416</v>
      </c>
      <c r="J4372">
        <v>1</v>
      </c>
      <c r="K4372" s="6" t="s">
        <v>5844</v>
      </c>
    </row>
    <row r="4373" spans="1:11" x14ac:dyDescent="0.3">
      <c r="A4373" s="5" t="str">
        <f t="shared" si="68"/>
        <v/>
      </c>
      <c r="B4373" t="s">
        <v>71</v>
      </c>
      <c r="C4373" t="s">
        <v>86</v>
      </c>
      <c r="D4373" s="8" t="s">
        <v>690</v>
      </c>
      <c r="E4373">
        <v>4</v>
      </c>
      <c r="F4373">
        <v>1.0125433206558228</v>
      </c>
      <c r="G4373">
        <v>1.0250821113586426</v>
      </c>
      <c r="H4373">
        <v>1.3878205791115761E-2</v>
      </c>
      <c r="I4373">
        <v>74.385308701602384</v>
      </c>
      <c r="J4373">
        <v>1</v>
      </c>
      <c r="K4373" s="6" t="s">
        <v>5845</v>
      </c>
    </row>
    <row r="4374" spans="1:11" x14ac:dyDescent="0.3">
      <c r="A4374" s="5" t="str">
        <f t="shared" si="68"/>
        <v/>
      </c>
      <c r="B4374" t="s">
        <v>71</v>
      </c>
      <c r="C4374" t="s">
        <v>86</v>
      </c>
      <c r="D4374" s="8" t="s">
        <v>690</v>
      </c>
      <c r="E4374">
        <v>5</v>
      </c>
      <c r="F4374">
        <v>0.93295508623123169</v>
      </c>
      <c r="G4374">
        <v>0.95599168539047241</v>
      </c>
      <c r="H4374">
        <v>1.2582104653120041E-2</v>
      </c>
      <c r="I4374">
        <v>73.61880525519166</v>
      </c>
      <c r="J4374">
        <v>1</v>
      </c>
      <c r="K4374" s="6" t="s">
        <v>5846</v>
      </c>
    </row>
    <row r="4375" spans="1:11" x14ac:dyDescent="0.3">
      <c r="A4375" s="5" t="str">
        <f t="shared" si="68"/>
        <v/>
      </c>
      <c r="B4375" t="s">
        <v>71</v>
      </c>
      <c r="C4375" t="s">
        <v>86</v>
      </c>
      <c r="D4375" s="8" t="s">
        <v>690</v>
      </c>
      <c r="E4375">
        <v>6</v>
      </c>
      <c r="F4375">
        <v>0.90319228172302246</v>
      </c>
      <c r="G4375">
        <v>0.92500102519989014</v>
      </c>
      <c r="H4375">
        <v>1.1722645722329617E-2</v>
      </c>
      <c r="I4375">
        <v>73.18283441005218</v>
      </c>
      <c r="J4375">
        <v>1</v>
      </c>
      <c r="K4375" s="6" t="s">
        <v>5847</v>
      </c>
    </row>
    <row r="4376" spans="1:11" x14ac:dyDescent="0.3">
      <c r="A4376" s="5" t="str">
        <f t="shared" si="68"/>
        <v/>
      </c>
      <c r="B4376" t="s">
        <v>71</v>
      </c>
      <c r="C4376" t="s">
        <v>86</v>
      </c>
      <c r="D4376" s="8" t="s">
        <v>690</v>
      </c>
      <c r="E4376">
        <v>7</v>
      </c>
      <c r="F4376">
        <v>0.89392626285552979</v>
      </c>
      <c r="G4376">
        <v>0.93032145500183105</v>
      </c>
      <c r="H4376">
        <v>1.0869693011045456E-2</v>
      </c>
      <c r="I4376">
        <v>73.035714568603424</v>
      </c>
      <c r="J4376">
        <v>1</v>
      </c>
      <c r="K4376" s="6" t="s">
        <v>5848</v>
      </c>
    </row>
    <row r="4377" spans="1:11" x14ac:dyDescent="0.3">
      <c r="A4377" s="5" t="str">
        <f t="shared" si="68"/>
        <v/>
      </c>
      <c r="B4377" t="s">
        <v>71</v>
      </c>
      <c r="C4377" t="s">
        <v>86</v>
      </c>
      <c r="D4377" s="8" t="s">
        <v>690</v>
      </c>
      <c r="E4377">
        <v>8</v>
      </c>
      <c r="F4377">
        <v>0.8914036750793457</v>
      </c>
      <c r="G4377">
        <v>0.93384391069412231</v>
      </c>
      <c r="H4377">
        <v>1.1710819788277149E-2</v>
      </c>
      <c r="I4377">
        <v>73.231304586112529</v>
      </c>
      <c r="J4377">
        <v>1</v>
      </c>
      <c r="K4377" s="6" t="s">
        <v>5849</v>
      </c>
    </row>
    <row r="4378" spans="1:11" x14ac:dyDescent="0.3">
      <c r="A4378" s="5" t="str">
        <f t="shared" si="68"/>
        <v/>
      </c>
      <c r="B4378" t="s">
        <v>71</v>
      </c>
      <c r="C4378" t="s">
        <v>86</v>
      </c>
      <c r="D4378" s="8" t="s">
        <v>690</v>
      </c>
      <c r="E4378">
        <v>9</v>
      </c>
      <c r="F4378">
        <v>0.86914741992950439</v>
      </c>
      <c r="G4378">
        <v>0.91248542070388794</v>
      </c>
      <c r="H4378">
        <v>1.4341086149215698E-2</v>
      </c>
      <c r="I4378">
        <v>74.154378586899014</v>
      </c>
      <c r="J4378">
        <v>1</v>
      </c>
      <c r="K4378" s="6" t="s">
        <v>5850</v>
      </c>
    </row>
    <row r="4379" spans="1:11" x14ac:dyDescent="0.3">
      <c r="A4379" s="5" t="str">
        <f t="shared" si="68"/>
        <v/>
      </c>
      <c r="B4379" t="s">
        <v>71</v>
      </c>
      <c r="C4379" t="s">
        <v>86</v>
      </c>
      <c r="D4379" s="8" t="s">
        <v>690</v>
      </c>
      <c r="E4379">
        <v>10</v>
      </c>
      <c r="F4379">
        <v>0.81099241971969604</v>
      </c>
      <c r="G4379">
        <v>0.90661638975143433</v>
      </c>
      <c r="H4379">
        <v>1.8179414793848991E-2</v>
      </c>
      <c r="I4379">
        <v>76.837930696490858</v>
      </c>
      <c r="J4379">
        <v>1</v>
      </c>
      <c r="K4379" s="6" t="s">
        <v>5851</v>
      </c>
    </row>
    <row r="4380" spans="1:11" x14ac:dyDescent="0.3">
      <c r="A4380" s="5" t="str">
        <f t="shared" si="68"/>
        <v/>
      </c>
      <c r="B4380" t="s">
        <v>71</v>
      </c>
      <c r="C4380" t="s">
        <v>86</v>
      </c>
      <c r="D4380" s="8" t="s">
        <v>690</v>
      </c>
      <c r="E4380">
        <v>11</v>
      </c>
      <c r="F4380">
        <v>0.95453023910522461</v>
      </c>
      <c r="G4380">
        <v>1.0766087770462036</v>
      </c>
      <c r="H4380">
        <v>2.2212842479348183E-2</v>
      </c>
      <c r="I4380">
        <v>79.645907057693279</v>
      </c>
      <c r="J4380">
        <v>1</v>
      </c>
      <c r="K4380" s="6" t="s">
        <v>5852</v>
      </c>
    </row>
    <row r="4381" spans="1:11" x14ac:dyDescent="0.3">
      <c r="A4381" s="5" t="str">
        <f t="shared" si="68"/>
        <v/>
      </c>
      <c r="B4381" t="s">
        <v>71</v>
      </c>
      <c r="C4381" t="s">
        <v>86</v>
      </c>
      <c r="D4381" s="8" t="s">
        <v>690</v>
      </c>
      <c r="E4381">
        <v>12</v>
      </c>
      <c r="F4381">
        <v>1.026086688041687</v>
      </c>
      <c r="G4381">
        <v>1.0015188455581665</v>
      </c>
      <c r="H4381">
        <v>2.454187348484993E-2</v>
      </c>
      <c r="I4381">
        <v>80.800302595919575</v>
      </c>
      <c r="J4381">
        <v>1</v>
      </c>
      <c r="K4381" s="6" t="s">
        <v>5853</v>
      </c>
    </row>
    <row r="4382" spans="1:11" x14ac:dyDescent="0.3">
      <c r="A4382" s="5" t="str">
        <f t="shared" si="68"/>
        <v/>
      </c>
      <c r="B4382" t="s">
        <v>71</v>
      </c>
      <c r="C4382" t="s">
        <v>86</v>
      </c>
      <c r="D4382" s="8" t="s">
        <v>690</v>
      </c>
      <c r="E4382">
        <v>13</v>
      </c>
      <c r="F4382">
        <v>1.1073857545852661</v>
      </c>
      <c r="G4382">
        <v>0.94513112306594849</v>
      </c>
      <c r="H4382">
        <v>2.6401730254292488E-2</v>
      </c>
      <c r="I4382">
        <v>83.423982754925007</v>
      </c>
      <c r="J4382">
        <v>1</v>
      </c>
      <c r="K4382" s="6" t="s">
        <v>5854</v>
      </c>
    </row>
    <row r="4383" spans="1:11" x14ac:dyDescent="0.3">
      <c r="A4383" s="5" t="str">
        <f t="shared" si="68"/>
        <v/>
      </c>
      <c r="B4383" t="s">
        <v>71</v>
      </c>
      <c r="C4383" t="s">
        <v>86</v>
      </c>
      <c r="D4383" s="8" t="s">
        <v>690</v>
      </c>
      <c r="E4383">
        <v>14</v>
      </c>
      <c r="F4383">
        <v>1.3392207622528076</v>
      </c>
      <c r="G4383">
        <v>1.2210216522216797</v>
      </c>
      <c r="H4383">
        <v>2.8388245031237602E-2</v>
      </c>
      <c r="I4383">
        <v>88.082783178034532</v>
      </c>
      <c r="J4383">
        <v>1</v>
      </c>
      <c r="K4383" s="6" t="s">
        <v>5855</v>
      </c>
    </row>
    <row r="4384" spans="1:11" x14ac:dyDescent="0.3">
      <c r="A4384" s="5" t="str">
        <f t="shared" si="68"/>
        <v/>
      </c>
      <c r="B4384" t="s">
        <v>71</v>
      </c>
      <c r="C4384" t="s">
        <v>86</v>
      </c>
      <c r="D4384" s="8" t="s">
        <v>690</v>
      </c>
      <c r="E4384">
        <v>15</v>
      </c>
      <c r="F4384">
        <v>1.6871680021286011</v>
      </c>
      <c r="G4384">
        <v>1.6437854766845703</v>
      </c>
      <c r="H4384">
        <v>2.928520180284977E-2</v>
      </c>
      <c r="I4384">
        <v>93.394097517623635</v>
      </c>
      <c r="J4384">
        <v>1</v>
      </c>
      <c r="K4384" s="6" t="s">
        <v>5856</v>
      </c>
    </row>
    <row r="4385" spans="1:11" x14ac:dyDescent="0.3">
      <c r="A4385" s="5" t="str">
        <f t="shared" si="68"/>
        <v/>
      </c>
      <c r="B4385" t="s">
        <v>71</v>
      </c>
      <c r="C4385" t="s">
        <v>86</v>
      </c>
      <c r="D4385" s="8" t="s">
        <v>690</v>
      </c>
      <c r="E4385">
        <v>16</v>
      </c>
      <c r="F4385">
        <v>2.2361054420471191</v>
      </c>
      <c r="G4385">
        <v>2.1816461086273193</v>
      </c>
      <c r="H4385">
        <v>2.6459507644176483E-2</v>
      </c>
      <c r="I4385">
        <v>97.21483680433596</v>
      </c>
      <c r="J4385">
        <v>1</v>
      </c>
      <c r="K4385" s="6" t="s">
        <v>5857</v>
      </c>
    </row>
    <row r="4386" spans="1:11" x14ac:dyDescent="0.3">
      <c r="A4386" s="5" t="str">
        <f t="shared" si="68"/>
        <v/>
      </c>
      <c r="B4386" t="s">
        <v>71</v>
      </c>
      <c r="C4386" t="s">
        <v>86</v>
      </c>
      <c r="D4386" s="8" t="s">
        <v>690</v>
      </c>
      <c r="E4386">
        <v>17</v>
      </c>
      <c r="F4386">
        <v>2.618671178817749</v>
      </c>
      <c r="G4386">
        <v>2.6030163764953613</v>
      </c>
      <c r="H4386">
        <v>1.4400670304894447E-2</v>
      </c>
      <c r="I4386">
        <v>97.424498505963399</v>
      </c>
      <c r="J4386">
        <v>1</v>
      </c>
      <c r="K4386" s="6" t="s">
        <v>5858</v>
      </c>
    </row>
    <row r="4387" spans="1:11" x14ac:dyDescent="0.3">
      <c r="A4387" s="5" t="str">
        <f t="shared" si="68"/>
        <v/>
      </c>
      <c r="B4387" t="s">
        <v>71</v>
      </c>
      <c r="C4387" t="s">
        <v>86</v>
      </c>
      <c r="D4387" s="8" t="s">
        <v>690</v>
      </c>
      <c r="E4387">
        <v>18</v>
      </c>
      <c r="F4387">
        <v>3.0115344524383545</v>
      </c>
      <c r="G4387">
        <v>3.0271892547607422</v>
      </c>
      <c r="H4387">
        <v>1.4400670304894447E-2</v>
      </c>
      <c r="I4387">
        <v>97.758680421081777</v>
      </c>
      <c r="J4387">
        <v>1</v>
      </c>
      <c r="K4387" s="6" t="s">
        <v>5859</v>
      </c>
    </row>
    <row r="4388" spans="1:11" x14ac:dyDescent="0.3">
      <c r="A4388" s="5" t="str">
        <f t="shared" si="68"/>
        <v/>
      </c>
      <c r="B4388" t="s">
        <v>71</v>
      </c>
      <c r="C4388" t="s">
        <v>86</v>
      </c>
      <c r="D4388" s="8" t="s">
        <v>690</v>
      </c>
      <c r="E4388">
        <v>19</v>
      </c>
      <c r="F4388">
        <v>3.1441671848297119</v>
      </c>
      <c r="G4388">
        <v>3.3219099044799805</v>
      </c>
      <c r="H4388">
        <v>2.620575949549675E-2</v>
      </c>
      <c r="I4388">
        <v>97.535237719235738</v>
      </c>
      <c r="J4388">
        <v>1</v>
      </c>
      <c r="K4388" s="6" t="s">
        <v>5860</v>
      </c>
    </row>
    <row r="4389" spans="1:11" x14ac:dyDescent="0.3">
      <c r="A4389" s="5" t="str">
        <f t="shared" si="68"/>
        <v/>
      </c>
      <c r="B4389" t="s">
        <v>71</v>
      </c>
      <c r="C4389" t="s">
        <v>86</v>
      </c>
      <c r="D4389" s="8" t="s">
        <v>690</v>
      </c>
      <c r="E4389">
        <v>20</v>
      </c>
      <c r="F4389">
        <v>3.0135548114776611</v>
      </c>
      <c r="G4389">
        <v>2.0458662509918213</v>
      </c>
      <c r="H4389">
        <v>2.8621023520827293E-2</v>
      </c>
      <c r="I4389">
        <v>95.151381330648448</v>
      </c>
      <c r="J4389">
        <v>1</v>
      </c>
      <c r="K4389" s="6" t="s">
        <v>5861</v>
      </c>
    </row>
    <row r="4390" spans="1:11" x14ac:dyDescent="0.3">
      <c r="A4390" s="5" t="str">
        <f t="shared" si="68"/>
        <v/>
      </c>
      <c r="B4390" t="s">
        <v>71</v>
      </c>
      <c r="C4390" t="s">
        <v>86</v>
      </c>
      <c r="D4390" s="8" t="s">
        <v>690</v>
      </c>
      <c r="E4390">
        <v>21</v>
      </c>
      <c r="F4390">
        <v>2.8392374515533447</v>
      </c>
      <c r="G4390">
        <v>3.4510998725891113</v>
      </c>
      <c r="H4390">
        <v>2.7468886226415634E-2</v>
      </c>
      <c r="I4390">
        <v>91.028481216568025</v>
      </c>
      <c r="J4390">
        <v>1</v>
      </c>
      <c r="K4390" s="6" t="s">
        <v>5862</v>
      </c>
    </row>
    <row r="4391" spans="1:11" x14ac:dyDescent="0.3">
      <c r="A4391" s="5" t="str">
        <f t="shared" si="68"/>
        <v/>
      </c>
      <c r="B4391" t="s">
        <v>71</v>
      </c>
      <c r="C4391" t="s">
        <v>86</v>
      </c>
      <c r="D4391" s="8" t="s">
        <v>690</v>
      </c>
      <c r="E4391">
        <v>22</v>
      </c>
      <c r="F4391">
        <v>2.6361377239227295</v>
      </c>
      <c r="G4391">
        <v>2.8152904510498047</v>
      </c>
      <c r="H4391">
        <v>2.6117490604519844E-2</v>
      </c>
      <c r="I4391">
        <v>86.769872632973858</v>
      </c>
      <c r="J4391">
        <v>1</v>
      </c>
      <c r="K4391" s="6" t="s">
        <v>5863</v>
      </c>
    </row>
    <row r="4392" spans="1:11" x14ac:dyDescent="0.3">
      <c r="A4392" s="5" t="str">
        <f t="shared" si="68"/>
        <v/>
      </c>
      <c r="B4392" t="s">
        <v>71</v>
      </c>
      <c r="C4392" t="s">
        <v>86</v>
      </c>
      <c r="D4392" s="8" t="s">
        <v>690</v>
      </c>
      <c r="E4392">
        <v>23</v>
      </c>
      <c r="F4392">
        <v>2.3014609813690186</v>
      </c>
      <c r="G4392">
        <v>2.4245522022247314</v>
      </c>
      <c r="H4392">
        <v>2.492045983672142E-2</v>
      </c>
      <c r="I4392">
        <v>83.544245858601656</v>
      </c>
      <c r="J4392">
        <v>1</v>
      </c>
      <c r="K4392" s="6" t="s">
        <v>5864</v>
      </c>
    </row>
    <row r="4393" spans="1:11" x14ac:dyDescent="0.3">
      <c r="A4393" s="5" t="str">
        <f t="shared" si="68"/>
        <v/>
      </c>
      <c r="B4393" t="s">
        <v>71</v>
      </c>
      <c r="C4393" t="s">
        <v>86</v>
      </c>
      <c r="D4393" s="8" t="s">
        <v>690</v>
      </c>
      <c r="E4393">
        <v>24</v>
      </c>
      <c r="F4393">
        <v>1.9295454025268555</v>
      </c>
      <c r="G4393">
        <v>2.0399682521820068</v>
      </c>
      <c r="H4393">
        <v>2.3042595013976097E-2</v>
      </c>
      <c r="I4393">
        <v>81.751962278289398</v>
      </c>
      <c r="J4393">
        <v>1</v>
      </c>
      <c r="K4393" s="6" t="s">
        <v>5865</v>
      </c>
    </row>
    <row r="4394" spans="1:11" x14ac:dyDescent="0.3">
      <c r="A4394" s="5" t="str">
        <f t="shared" si="68"/>
        <v/>
      </c>
      <c r="B4394" t="s">
        <v>71</v>
      </c>
      <c r="C4394" t="s">
        <v>86</v>
      </c>
      <c r="D4394" s="8" t="s">
        <v>691</v>
      </c>
      <c r="E4394">
        <v>1</v>
      </c>
      <c r="F4394">
        <v>1.616039514541626</v>
      </c>
      <c r="G4394">
        <v>1.7353976964950562</v>
      </c>
      <c r="H4394">
        <v>1.886964775621891E-2</v>
      </c>
      <c r="I4394">
        <v>80.811416843414307</v>
      </c>
      <c r="J4394">
        <v>1</v>
      </c>
      <c r="K4394" s="6" t="s">
        <v>5866</v>
      </c>
    </row>
    <row r="4395" spans="1:11" x14ac:dyDescent="0.3">
      <c r="A4395" s="5" t="str">
        <f t="shared" si="68"/>
        <v/>
      </c>
      <c r="B4395" t="s">
        <v>71</v>
      </c>
      <c r="C4395" t="s">
        <v>86</v>
      </c>
      <c r="D4395" s="8" t="s">
        <v>691</v>
      </c>
      <c r="E4395">
        <v>2</v>
      </c>
      <c r="F4395">
        <v>1.4043415784835815</v>
      </c>
      <c r="G4395">
        <v>1.4658164978027344</v>
      </c>
      <c r="H4395">
        <v>1.7125831916928291E-2</v>
      </c>
      <c r="I4395">
        <v>78.988664538574213</v>
      </c>
      <c r="J4395">
        <v>1</v>
      </c>
      <c r="K4395" s="6" t="s">
        <v>5867</v>
      </c>
    </row>
    <row r="4396" spans="1:11" x14ac:dyDescent="0.3">
      <c r="A4396" s="5" t="str">
        <f t="shared" si="68"/>
        <v/>
      </c>
      <c r="B4396" t="s">
        <v>71</v>
      </c>
      <c r="C4396" t="s">
        <v>86</v>
      </c>
      <c r="D4396" s="8" t="s">
        <v>691</v>
      </c>
      <c r="E4396">
        <v>3</v>
      </c>
      <c r="F4396">
        <v>1.2363851070404053</v>
      </c>
      <c r="G4396">
        <v>1.2859501838684082</v>
      </c>
      <c r="H4396">
        <v>1.5496219508349895E-2</v>
      </c>
      <c r="I4396">
        <v>77.750342012786859</v>
      </c>
      <c r="J4396">
        <v>1</v>
      </c>
      <c r="K4396" s="6" t="s">
        <v>5868</v>
      </c>
    </row>
    <row r="4397" spans="1:11" x14ac:dyDescent="0.3">
      <c r="A4397" s="5" t="str">
        <f t="shared" si="68"/>
        <v/>
      </c>
      <c r="B4397" t="s">
        <v>71</v>
      </c>
      <c r="C4397" t="s">
        <v>86</v>
      </c>
      <c r="D4397" s="8" t="s">
        <v>691</v>
      </c>
      <c r="E4397">
        <v>4</v>
      </c>
      <c r="F4397">
        <v>1.0925147533416748</v>
      </c>
      <c r="G4397">
        <v>1.1754814386367798</v>
      </c>
      <c r="H4397">
        <v>1.3997410424053669E-2</v>
      </c>
      <c r="I4397">
        <v>77.349063084411625</v>
      </c>
      <c r="J4397">
        <v>1</v>
      </c>
      <c r="K4397" s="6" t="s">
        <v>5869</v>
      </c>
    </row>
    <row r="4398" spans="1:11" x14ac:dyDescent="0.3">
      <c r="A4398" s="5" t="str">
        <f t="shared" si="68"/>
        <v/>
      </c>
      <c r="B4398" t="s">
        <v>71</v>
      </c>
      <c r="C4398" t="s">
        <v>86</v>
      </c>
      <c r="D4398" s="8" t="s">
        <v>691</v>
      </c>
      <c r="E4398">
        <v>5</v>
      </c>
      <c r="F4398">
        <v>1.0308463573455811</v>
      </c>
      <c r="G4398">
        <v>1.0603312253952026</v>
      </c>
      <c r="H4398">
        <v>1.2753529474139214E-2</v>
      </c>
      <c r="I4398">
        <v>76.412239168548581</v>
      </c>
      <c r="J4398">
        <v>1</v>
      </c>
      <c r="K4398" s="6" t="s">
        <v>5870</v>
      </c>
    </row>
    <row r="4399" spans="1:11" x14ac:dyDescent="0.3">
      <c r="A4399" s="5" t="str">
        <f t="shared" si="68"/>
        <v/>
      </c>
      <c r="B4399" t="s">
        <v>71</v>
      </c>
      <c r="C4399" t="s">
        <v>86</v>
      </c>
      <c r="D4399" s="8" t="s">
        <v>691</v>
      </c>
      <c r="E4399">
        <v>6</v>
      </c>
      <c r="F4399">
        <v>0.97881335020065308</v>
      </c>
      <c r="G4399">
        <v>1.0123496055603027</v>
      </c>
      <c r="H4399">
        <v>1.1963091790676117E-2</v>
      </c>
      <c r="I4399">
        <v>75.321992451477044</v>
      </c>
      <c r="J4399">
        <v>1</v>
      </c>
      <c r="K4399" s="6" t="s">
        <v>5871</v>
      </c>
    </row>
    <row r="4400" spans="1:11" x14ac:dyDescent="0.3">
      <c r="A4400" s="5" t="str">
        <f t="shared" si="68"/>
        <v/>
      </c>
      <c r="B4400" t="s">
        <v>71</v>
      </c>
      <c r="C4400" t="s">
        <v>86</v>
      </c>
      <c r="D4400" s="8" t="s">
        <v>691</v>
      </c>
      <c r="E4400">
        <v>7</v>
      </c>
      <c r="F4400">
        <v>0.95175623893737793</v>
      </c>
      <c r="G4400">
        <v>0.98626607656478882</v>
      </c>
      <c r="H4400">
        <v>1.1331602931022644E-2</v>
      </c>
      <c r="I4400">
        <v>74.561321289825443</v>
      </c>
      <c r="J4400">
        <v>1</v>
      </c>
      <c r="K4400" s="6" t="s">
        <v>5872</v>
      </c>
    </row>
    <row r="4401" spans="1:11" x14ac:dyDescent="0.3">
      <c r="A4401" s="5" t="str">
        <f t="shared" si="68"/>
        <v/>
      </c>
      <c r="B4401" t="s">
        <v>71</v>
      </c>
      <c r="C4401" t="s">
        <v>86</v>
      </c>
      <c r="D4401" s="8" t="s">
        <v>691</v>
      </c>
      <c r="E4401">
        <v>8</v>
      </c>
      <c r="F4401">
        <v>0.95082056522369385</v>
      </c>
      <c r="G4401">
        <v>0.98814541101455688</v>
      </c>
      <c r="H4401">
        <v>1.2530708685517311E-2</v>
      </c>
      <c r="I4401">
        <v>73.907862020111082</v>
      </c>
      <c r="J4401">
        <v>1</v>
      </c>
      <c r="K4401" s="6" t="s">
        <v>5873</v>
      </c>
    </row>
    <row r="4402" spans="1:11" x14ac:dyDescent="0.3">
      <c r="A4402" s="5" t="str">
        <f t="shared" si="68"/>
        <v/>
      </c>
      <c r="B4402" t="s">
        <v>71</v>
      </c>
      <c r="C4402" t="s">
        <v>86</v>
      </c>
      <c r="D4402" s="8" t="s">
        <v>691</v>
      </c>
      <c r="E4402">
        <v>9</v>
      </c>
      <c r="F4402">
        <v>0.95405501127243042</v>
      </c>
      <c r="G4402">
        <v>0.98557084798812866</v>
      </c>
      <c r="H4402">
        <v>1.4912746846675873E-2</v>
      </c>
      <c r="I4402">
        <v>75.631351178741454</v>
      </c>
      <c r="J4402">
        <v>1</v>
      </c>
      <c r="K4402" s="6" t="s">
        <v>5874</v>
      </c>
    </row>
    <row r="4403" spans="1:11" x14ac:dyDescent="0.3">
      <c r="A4403" s="5" t="str">
        <f t="shared" si="68"/>
        <v/>
      </c>
      <c r="B4403" t="s">
        <v>71</v>
      </c>
      <c r="C4403" t="s">
        <v>86</v>
      </c>
      <c r="D4403" s="8" t="s">
        <v>691</v>
      </c>
      <c r="E4403">
        <v>10</v>
      </c>
      <c r="F4403">
        <v>0.96890312433242798</v>
      </c>
      <c r="G4403">
        <v>0.9757036566734314</v>
      </c>
      <c r="H4403">
        <v>1.7831511795520782E-2</v>
      </c>
      <c r="I4403">
        <v>80.361194628906247</v>
      </c>
      <c r="J4403">
        <v>1</v>
      </c>
      <c r="K4403" s="6" t="s">
        <v>5875</v>
      </c>
    </row>
    <row r="4404" spans="1:11" x14ac:dyDescent="0.3">
      <c r="A4404" s="5" t="str">
        <f t="shared" si="68"/>
        <v/>
      </c>
      <c r="B4404" t="s">
        <v>71</v>
      </c>
      <c r="C4404" t="s">
        <v>86</v>
      </c>
      <c r="D4404" s="8" t="s">
        <v>691</v>
      </c>
      <c r="E4404">
        <v>11</v>
      </c>
      <c r="F4404">
        <v>1.0705574750900269</v>
      </c>
      <c r="G4404">
        <v>1.1179134845733643</v>
      </c>
      <c r="H4404">
        <v>2.0222621038556099E-2</v>
      </c>
      <c r="I4404">
        <v>86.063399104309084</v>
      </c>
      <c r="J4404">
        <v>1</v>
      </c>
      <c r="K4404" s="6" t="s">
        <v>5876</v>
      </c>
    </row>
    <row r="4405" spans="1:11" x14ac:dyDescent="0.3">
      <c r="A4405" s="5" t="str">
        <f t="shared" si="68"/>
        <v/>
      </c>
      <c r="B4405" t="s">
        <v>71</v>
      </c>
      <c r="C4405" t="s">
        <v>86</v>
      </c>
      <c r="D4405" s="8" t="s">
        <v>691</v>
      </c>
      <c r="E4405">
        <v>12</v>
      </c>
      <c r="F4405">
        <v>1.3701139688491821</v>
      </c>
      <c r="G4405">
        <v>1.4329334497451782</v>
      </c>
      <c r="H4405">
        <v>2.2831641137599945E-2</v>
      </c>
      <c r="I4405">
        <v>91.934254246520993</v>
      </c>
      <c r="J4405">
        <v>1</v>
      </c>
      <c r="K4405" s="6" t="s">
        <v>5877</v>
      </c>
    </row>
    <row r="4406" spans="1:11" x14ac:dyDescent="0.3">
      <c r="A4406" s="5" t="str">
        <f t="shared" si="68"/>
        <v/>
      </c>
      <c r="B4406" t="s">
        <v>71</v>
      </c>
      <c r="C4406" t="s">
        <v>86</v>
      </c>
      <c r="D4406" s="8" t="s">
        <v>691</v>
      </c>
      <c r="E4406">
        <v>13</v>
      </c>
      <c r="F4406">
        <v>1.8061262369155884</v>
      </c>
      <c r="G4406">
        <v>1.8519234657287598</v>
      </c>
      <c r="H4406">
        <v>2.4382902309298515E-2</v>
      </c>
      <c r="I4406">
        <v>96.556486875915525</v>
      </c>
      <c r="J4406">
        <v>1</v>
      </c>
      <c r="K4406" s="6" t="s">
        <v>5878</v>
      </c>
    </row>
    <row r="4407" spans="1:11" x14ac:dyDescent="0.3">
      <c r="A4407" s="5" t="str">
        <f t="shared" si="68"/>
        <v/>
      </c>
      <c r="B4407" t="s">
        <v>71</v>
      </c>
      <c r="C4407" t="s">
        <v>86</v>
      </c>
      <c r="D4407" s="8" t="s">
        <v>691</v>
      </c>
      <c r="E4407">
        <v>14</v>
      </c>
      <c r="F4407">
        <v>2.2455430030822754</v>
      </c>
      <c r="G4407">
        <v>2.3364570140838623</v>
      </c>
      <c r="H4407">
        <v>2.3653103038668633E-2</v>
      </c>
      <c r="I4407">
        <v>100.23852667388915</v>
      </c>
      <c r="J4407">
        <v>1</v>
      </c>
      <c r="K4407" s="6" t="s">
        <v>5879</v>
      </c>
    </row>
    <row r="4408" spans="1:11" x14ac:dyDescent="0.3">
      <c r="A4408" s="5" t="str">
        <f t="shared" si="68"/>
        <v/>
      </c>
      <c r="B4408" t="s">
        <v>71</v>
      </c>
      <c r="C4408" t="s">
        <v>86</v>
      </c>
      <c r="D4408" s="8" t="s">
        <v>691</v>
      </c>
      <c r="E4408">
        <v>15</v>
      </c>
      <c r="F4408">
        <v>2.698775053024292</v>
      </c>
      <c r="G4408">
        <v>2.7181081771850586</v>
      </c>
      <c r="H4408">
        <v>1.2872595340013504E-2</v>
      </c>
      <c r="I4408">
        <v>102.01378631134033</v>
      </c>
      <c r="J4408">
        <v>1</v>
      </c>
      <c r="K4408" s="6" t="s">
        <v>5880</v>
      </c>
    </row>
    <row r="4409" spans="1:11" x14ac:dyDescent="0.3">
      <c r="A4409" s="5" t="str">
        <f t="shared" si="68"/>
        <v/>
      </c>
      <c r="B4409" t="s">
        <v>71</v>
      </c>
      <c r="C4409" t="s">
        <v>86</v>
      </c>
      <c r="D4409" s="8" t="s">
        <v>691</v>
      </c>
      <c r="E4409">
        <v>16</v>
      </c>
      <c r="F4409">
        <v>3.1103389263153076</v>
      </c>
      <c r="G4409">
        <v>3.091005802154541</v>
      </c>
      <c r="H4409">
        <v>1.2872595340013504E-2</v>
      </c>
      <c r="I4409">
        <v>103.03709683990479</v>
      </c>
      <c r="J4409">
        <v>1</v>
      </c>
      <c r="K4409" s="6" t="s">
        <v>5881</v>
      </c>
    </row>
    <row r="4410" spans="1:11" x14ac:dyDescent="0.3">
      <c r="A4410" s="5" t="str">
        <f t="shared" si="68"/>
        <v/>
      </c>
      <c r="B4410" t="s">
        <v>71</v>
      </c>
      <c r="C4410" t="s">
        <v>86</v>
      </c>
      <c r="D4410" s="8" t="s">
        <v>691</v>
      </c>
      <c r="E4410">
        <v>17</v>
      </c>
      <c r="F4410">
        <v>3.4438495635986328</v>
      </c>
      <c r="G4410">
        <v>3.4881281852722168</v>
      </c>
      <c r="H4410">
        <v>2.3519618436694145E-2</v>
      </c>
      <c r="I4410">
        <v>103.25427637634277</v>
      </c>
      <c r="J4410">
        <v>1</v>
      </c>
      <c r="K4410" s="6" t="s">
        <v>5882</v>
      </c>
    </row>
    <row r="4411" spans="1:11" x14ac:dyDescent="0.3">
      <c r="A4411" s="5" t="str">
        <f t="shared" si="68"/>
        <v/>
      </c>
      <c r="B4411" t="s">
        <v>71</v>
      </c>
      <c r="C4411" t="s">
        <v>86</v>
      </c>
      <c r="D4411" s="8" t="s">
        <v>691</v>
      </c>
      <c r="E4411">
        <v>18</v>
      </c>
      <c r="F4411">
        <v>3.6916606426239014</v>
      </c>
      <c r="G4411">
        <v>2.4754629135131836</v>
      </c>
      <c r="H4411">
        <v>2.7037570253014565E-2</v>
      </c>
      <c r="I4411">
        <v>103.06272257080079</v>
      </c>
      <c r="J4411">
        <v>1</v>
      </c>
      <c r="K4411" s="6" t="s">
        <v>5883</v>
      </c>
    </row>
    <row r="4412" spans="1:11" x14ac:dyDescent="0.3">
      <c r="A4412" s="5" t="str">
        <f t="shared" si="68"/>
        <v/>
      </c>
      <c r="B4412" t="s">
        <v>71</v>
      </c>
      <c r="C4412" t="s">
        <v>86</v>
      </c>
      <c r="D4412" s="8" t="s">
        <v>691</v>
      </c>
      <c r="E4412">
        <v>19</v>
      </c>
      <c r="F4412">
        <v>3.7727348804473877</v>
      </c>
      <c r="G4412">
        <v>3.1812739372253418</v>
      </c>
      <c r="H4412">
        <v>2.6669217273592949E-2</v>
      </c>
      <c r="I4412">
        <v>101.51248905639649</v>
      </c>
      <c r="J4412">
        <v>1</v>
      </c>
      <c r="K4412" s="6" t="s">
        <v>5884</v>
      </c>
    </row>
    <row r="4413" spans="1:11" x14ac:dyDescent="0.3">
      <c r="A4413" s="5" t="str">
        <f t="shared" si="68"/>
        <v/>
      </c>
      <c r="B4413" t="s">
        <v>71</v>
      </c>
      <c r="C4413" t="s">
        <v>86</v>
      </c>
      <c r="D4413" s="8" t="s">
        <v>691</v>
      </c>
      <c r="E4413">
        <v>20</v>
      </c>
      <c r="F4413">
        <v>3.4877738952636719</v>
      </c>
      <c r="G4413">
        <v>3.0654704570770264</v>
      </c>
      <c r="H4413">
        <v>2.7244577184319496E-2</v>
      </c>
      <c r="I4413">
        <v>99.202871122741698</v>
      </c>
      <c r="J4413">
        <v>1</v>
      </c>
      <c r="K4413" s="6" t="s">
        <v>5885</v>
      </c>
    </row>
    <row r="4414" spans="1:11" x14ac:dyDescent="0.3">
      <c r="A4414" s="5" t="str">
        <f t="shared" si="68"/>
        <v/>
      </c>
      <c r="B4414" t="s">
        <v>71</v>
      </c>
      <c r="C4414" t="s">
        <v>86</v>
      </c>
      <c r="D4414" s="8" t="s">
        <v>691</v>
      </c>
      <c r="E4414">
        <v>21</v>
      </c>
      <c r="F4414">
        <v>3.422095775604248</v>
      </c>
      <c r="G4414">
        <v>3.1209235191345215</v>
      </c>
      <c r="H4414">
        <v>2.524162270128727E-2</v>
      </c>
      <c r="I4414">
        <v>95.910867918395994</v>
      </c>
      <c r="J4414">
        <v>1</v>
      </c>
      <c r="K4414" s="6" t="s">
        <v>5886</v>
      </c>
    </row>
    <row r="4415" spans="1:11" x14ac:dyDescent="0.3">
      <c r="A4415" s="5" t="str">
        <f t="shared" si="68"/>
        <v/>
      </c>
      <c r="B4415" t="s">
        <v>71</v>
      </c>
      <c r="C4415" t="s">
        <v>86</v>
      </c>
      <c r="D4415" s="8" t="s">
        <v>691</v>
      </c>
      <c r="E4415">
        <v>22</v>
      </c>
      <c r="F4415">
        <v>3.1336982250213623</v>
      </c>
      <c r="G4415">
        <v>3.6267738342285156</v>
      </c>
      <c r="H4415">
        <v>2.4521876126527786E-2</v>
      </c>
      <c r="I4415">
        <v>91.493347698974603</v>
      </c>
      <c r="J4415">
        <v>1</v>
      </c>
      <c r="K4415" s="6" t="s">
        <v>5887</v>
      </c>
    </row>
    <row r="4416" spans="1:11" x14ac:dyDescent="0.3">
      <c r="A4416" s="5" t="str">
        <f t="shared" si="68"/>
        <v/>
      </c>
      <c r="B4416" t="s">
        <v>71</v>
      </c>
      <c r="C4416" t="s">
        <v>86</v>
      </c>
      <c r="D4416" s="8" t="s">
        <v>691</v>
      </c>
      <c r="E4416">
        <v>23</v>
      </c>
      <c r="F4416">
        <v>2.7417192459106445</v>
      </c>
      <c r="G4416">
        <v>3.0376675128936768</v>
      </c>
      <c r="H4416">
        <v>2.3160131648182869E-2</v>
      </c>
      <c r="I4416">
        <v>88.3826316696167</v>
      </c>
      <c r="J4416">
        <v>1</v>
      </c>
      <c r="K4416" s="6" t="s">
        <v>5888</v>
      </c>
    </row>
    <row r="4417" spans="1:11" x14ac:dyDescent="0.3">
      <c r="A4417" s="5" t="str">
        <f t="shared" si="68"/>
        <v/>
      </c>
      <c r="B4417" t="s">
        <v>71</v>
      </c>
      <c r="C4417" t="s">
        <v>86</v>
      </c>
      <c r="D4417" s="8" t="s">
        <v>691</v>
      </c>
      <c r="E4417">
        <v>24</v>
      </c>
      <c r="F4417">
        <v>2.3498365879058838</v>
      </c>
      <c r="G4417">
        <v>2.5542371273040771</v>
      </c>
      <c r="H4417">
        <v>2.1784834563732147E-2</v>
      </c>
      <c r="I4417">
        <v>85.503136796569819</v>
      </c>
      <c r="J4417">
        <v>1</v>
      </c>
      <c r="K4417" s="6" t="s">
        <v>5889</v>
      </c>
    </row>
    <row r="4418" spans="1:11" x14ac:dyDescent="0.3">
      <c r="A4418" s="5" t="str">
        <f t="shared" ref="A4418:A4481" si="69">IF(AND(category = B4418, subcategory=C4418, reportdate = D4418), E4418, "")</f>
        <v/>
      </c>
      <c r="B4418" t="s">
        <v>71</v>
      </c>
      <c r="C4418" t="s">
        <v>86</v>
      </c>
      <c r="D4418" s="8" t="s">
        <v>692</v>
      </c>
      <c r="E4418">
        <v>1</v>
      </c>
      <c r="F4418">
        <v>1.9682431221008301</v>
      </c>
      <c r="G4418">
        <v>2.1315932273864746</v>
      </c>
      <c r="H4418">
        <v>2.2324802353978157E-2</v>
      </c>
      <c r="I4418">
        <v>82.777692231750493</v>
      </c>
      <c r="J4418">
        <v>1</v>
      </c>
      <c r="K4418" s="6" t="s">
        <v>5890</v>
      </c>
    </row>
    <row r="4419" spans="1:11" x14ac:dyDescent="0.3">
      <c r="A4419" s="5" t="str">
        <f t="shared" si="69"/>
        <v/>
      </c>
      <c r="B4419" t="s">
        <v>71</v>
      </c>
      <c r="C4419" t="s">
        <v>86</v>
      </c>
      <c r="D4419" s="8" t="s">
        <v>692</v>
      </c>
      <c r="E4419">
        <v>2</v>
      </c>
      <c r="F4419">
        <v>1.6934869289398193</v>
      </c>
      <c r="G4419">
        <v>1.8071002960205078</v>
      </c>
      <c r="H4419">
        <v>2.0004602149128914E-2</v>
      </c>
      <c r="I4419">
        <v>80.662122467041016</v>
      </c>
      <c r="J4419">
        <v>1</v>
      </c>
      <c r="K4419" s="6" t="s">
        <v>5891</v>
      </c>
    </row>
    <row r="4420" spans="1:11" x14ac:dyDescent="0.3">
      <c r="A4420" s="5" t="str">
        <f t="shared" si="69"/>
        <v/>
      </c>
      <c r="B4420" t="s">
        <v>71</v>
      </c>
      <c r="C4420" t="s">
        <v>86</v>
      </c>
      <c r="D4420" s="8" t="s">
        <v>692</v>
      </c>
      <c r="E4420">
        <v>3</v>
      </c>
      <c r="F4420">
        <v>1.4798320531845093</v>
      </c>
      <c r="G4420">
        <v>1.5657217502593994</v>
      </c>
      <c r="H4420">
        <v>1.8011828884482384E-2</v>
      </c>
      <c r="I4420">
        <v>80.181618321228029</v>
      </c>
      <c r="J4420">
        <v>1</v>
      </c>
      <c r="K4420" s="6" t="s">
        <v>5892</v>
      </c>
    </row>
    <row r="4421" spans="1:11" x14ac:dyDescent="0.3">
      <c r="A4421" s="5" t="str">
        <f t="shared" si="69"/>
        <v/>
      </c>
      <c r="B4421" t="s">
        <v>71</v>
      </c>
      <c r="C4421" t="s">
        <v>86</v>
      </c>
      <c r="D4421" s="8" t="s">
        <v>692</v>
      </c>
      <c r="E4421">
        <v>4</v>
      </c>
      <c r="F4421">
        <v>1.3183568716049194</v>
      </c>
      <c r="G4421">
        <v>1.3841930627822876</v>
      </c>
      <c r="H4421">
        <v>1.6402410343289375E-2</v>
      </c>
      <c r="I4421">
        <v>79.241643083953861</v>
      </c>
      <c r="J4421">
        <v>1</v>
      </c>
      <c r="K4421" s="6" t="s">
        <v>5893</v>
      </c>
    </row>
    <row r="4422" spans="1:11" x14ac:dyDescent="0.3">
      <c r="A4422" s="5" t="str">
        <f t="shared" si="69"/>
        <v/>
      </c>
      <c r="B4422" t="s">
        <v>71</v>
      </c>
      <c r="C4422" t="s">
        <v>86</v>
      </c>
      <c r="D4422" s="8" t="s">
        <v>692</v>
      </c>
      <c r="E4422">
        <v>5</v>
      </c>
      <c r="F4422">
        <v>1.2120159864425659</v>
      </c>
      <c r="G4422">
        <v>1.258732795715332</v>
      </c>
      <c r="H4422">
        <v>1.500402670353651E-2</v>
      </c>
      <c r="I4422">
        <v>77.923278890228275</v>
      </c>
      <c r="J4422">
        <v>1</v>
      </c>
      <c r="K4422" s="6" t="s">
        <v>5894</v>
      </c>
    </row>
    <row r="4423" spans="1:11" x14ac:dyDescent="0.3">
      <c r="A4423" s="5" t="str">
        <f t="shared" si="69"/>
        <v/>
      </c>
      <c r="B4423" t="s">
        <v>71</v>
      </c>
      <c r="C4423" t="s">
        <v>86</v>
      </c>
      <c r="D4423" s="8" t="s">
        <v>692</v>
      </c>
      <c r="E4423">
        <v>6</v>
      </c>
      <c r="F4423">
        <v>1.1270487308502197</v>
      </c>
      <c r="G4423">
        <v>1.166540265083313</v>
      </c>
      <c r="H4423">
        <v>1.3716008514165878E-2</v>
      </c>
      <c r="I4423">
        <v>76.87181903381348</v>
      </c>
      <c r="J4423">
        <v>1</v>
      </c>
      <c r="K4423" s="6" t="s">
        <v>5895</v>
      </c>
    </row>
    <row r="4424" spans="1:11" x14ac:dyDescent="0.3">
      <c r="A4424" s="5" t="str">
        <f t="shared" si="69"/>
        <v/>
      </c>
      <c r="B4424" t="s">
        <v>71</v>
      </c>
      <c r="C4424" t="s">
        <v>86</v>
      </c>
      <c r="D4424" s="8" t="s">
        <v>692</v>
      </c>
      <c r="E4424">
        <v>7</v>
      </c>
      <c r="F4424">
        <v>1.0813592672348022</v>
      </c>
      <c r="G4424">
        <v>1.1170172691345215</v>
      </c>
      <c r="H4424">
        <v>1.3373259454965591E-2</v>
      </c>
      <c r="I4424">
        <v>76.279019058227533</v>
      </c>
      <c r="J4424">
        <v>1</v>
      </c>
      <c r="K4424" s="6" t="s">
        <v>5896</v>
      </c>
    </row>
    <row r="4425" spans="1:11" x14ac:dyDescent="0.3">
      <c r="A4425" s="5" t="str">
        <f t="shared" si="69"/>
        <v/>
      </c>
      <c r="B4425" t="s">
        <v>71</v>
      </c>
      <c r="C4425" t="s">
        <v>86</v>
      </c>
      <c r="D4425" s="8" t="s">
        <v>692</v>
      </c>
      <c r="E4425">
        <v>8</v>
      </c>
      <c r="F4425">
        <v>1.0681877136230469</v>
      </c>
      <c r="G4425">
        <v>1.0842251777648926</v>
      </c>
      <c r="H4425">
        <v>1.4865729957818985E-2</v>
      </c>
      <c r="I4425">
        <v>75.359323992919926</v>
      </c>
      <c r="J4425">
        <v>1</v>
      </c>
      <c r="K4425" s="6" t="s">
        <v>5897</v>
      </c>
    </row>
    <row r="4426" spans="1:11" x14ac:dyDescent="0.3">
      <c r="A4426" s="5" t="str">
        <f t="shared" si="69"/>
        <v/>
      </c>
      <c r="B4426" t="s">
        <v>71</v>
      </c>
      <c r="C4426" t="s">
        <v>86</v>
      </c>
      <c r="D4426" s="8" t="s">
        <v>692</v>
      </c>
      <c r="E4426">
        <v>9</v>
      </c>
      <c r="F4426">
        <v>1.1117099523544312</v>
      </c>
      <c r="G4426">
        <v>1.1435266733169556</v>
      </c>
      <c r="H4426">
        <v>1.7626481130719185E-2</v>
      </c>
      <c r="I4426">
        <v>78.102230120086674</v>
      </c>
      <c r="J4426">
        <v>1</v>
      </c>
      <c r="K4426" s="6" t="s">
        <v>5898</v>
      </c>
    </row>
    <row r="4427" spans="1:11" x14ac:dyDescent="0.3">
      <c r="A4427" s="5" t="str">
        <f t="shared" si="69"/>
        <v/>
      </c>
      <c r="B4427" t="s">
        <v>71</v>
      </c>
      <c r="C4427" t="s">
        <v>86</v>
      </c>
      <c r="D4427" s="8" t="s">
        <v>692</v>
      </c>
      <c r="E4427">
        <v>10</v>
      </c>
      <c r="F4427">
        <v>1.2801722288131714</v>
      </c>
      <c r="G4427">
        <v>1.3214550018310547</v>
      </c>
      <c r="H4427">
        <v>2.1201517432928085E-2</v>
      </c>
      <c r="I4427">
        <v>83.479155575561521</v>
      </c>
      <c r="J4427">
        <v>1</v>
      </c>
      <c r="K4427" s="6" t="s">
        <v>5899</v>
      </c>
    </row>
    <row r="4428" spans="1:11" x14ac:dyDescent="0.3">
      <c r="A4428" s="5" t="str">
        <f t="shared" si="69"/>
        <v/>
      </c>
      <c r="B4428" t="s">
        <v>71</v>
      </c>
      <c r="C4428" t="s">
        <v>86</v>
      </c>
      <c r="D4428" s="8" t="s">
        <v>692</v>
      </c>
      <c r="E4428">
        <v>11</v>
      </c>
      <c r="F4428">
        <v>1.5447753667831421</v>
      </c>
      <c r="G4428">
        <v>1.5929003953933716</v>
      </c>
      <c r="H4428">
        <v>2.3390041664242744E-2</v>
      </c>
      <c r="I4428">
        <v>89.58822001342773</v>
      </c>
      <c r="J4428">
        <v>1</v>
      </c>
      <c r="K4428" s="6" t="s">
        <v>5900</v>
      </c>
    </row>
    <row r="4429" spans="1:11" x14ac:dyDescent="0.3">
      <c r="A4429" s="5" t="str">
        <f t="shared" si="69"/>
        <v/>
      </c>
      <c r="B4429" t="s">
        <v>71</v>
      </c>
      <c r="C4429" t="s">
        <v>86</v>
      </c>
      <c r="D4429" s="8" t="s">
        <v>692</v>
      </c>
      <c r="E4429">
        <v>12</v>
      </c>
      <c r="F4429">
        <v>2.0673303604125977</v>
      </c>
      <c r="G4429">
        <v>2.0435807704925537</v>
      </c>
      <c r="H4429">
        <v>2.3857885971665382E-2</v>
      </c>
      <c r="I4429">
        <v>95.424438584899903</v>
      </c>
      <c r="J4429">
        <v>1</v>
      </c>
      <c r="K4429" s="6" t="s">
        <v>5901</v>
      </c>
    </row>
    <row r="4430" spans="1:11" x14ac:dyDescent="0.3">
      <c r="A4430" s="5" t="str">
        <f t="shared" si="69"/>
        <v/>
      </c>
      <c r="B4430" t="s">
        <v>71</v>
      </c>
      <c r="C4430" t="s">
        <v>86</v>
      </c>
      <c r="D4430" s="8" t="s">
        <v>692</v>
      </c>
      <c r="E4430">
        <v>13</v>
      </c>
      <c r="F4430">
        <v>2.6678495407104492</v>
      </c>
      <c r="G4430">
        <v>2.6087837219238281</v>
      </c>
      <c r="H4430">
        <v>1.4274264685809612E-2</v>
      </c>
      <c r="I4430">
        <v>101.61501587982178</v>
      </c>
      <c r="J4430">
        <v>1</v>
      </c>
      <c r="K4430" s="6" t="s">
        <v>5902</v>
      </c>
    </row>
    <row r="4431" spans="1:11" x14ac:dyDescent="0.3">
      <c r="A4431" s="5" t="str">
        <f t="shared" si="69"/>
        <v/>
      </c>
      <c r="B4431" t="s">
        <v>71</v>
      </c>
      <c r="C4431" t="s">
        <v>86</v>
      </c>
      <c r="D4431" s="8" t="s">
        <v>692</v>
      </c>
      <c r="E4431">
        <v>14</v>
      </c>
      <c r="F4431">
        <v>3.0263509750366211</v>
      </c>
      <c r="G4431">
        <v>3.0854167938232422</v>
      </c>
      <c r="H4431">
        <v>1.4274264685809612E-2</v>
      </c>
      <c r="I4431">
        <v>104.97278689422608</v>
      </c>
      <c r="J4431">
        <v>1</v>
      </c>
      <c r="K4431" s="6" t="s">
        <v>5903</v>
      </c>
    </row>
    <row r="4432" spans="1:11" x14ac:dyDescent="0.3">
      <c r="A4432" s="5" t="str">
        <f t="shared" si="69"/>
        <v/>
      </c>
      <c r="B4432" t="s">
        <v>71</v>
      </c>
      <c r="C4432" t="s">
        <v>86</v>
      </c>
      <c r="D4432" s="8" t="s">
        <v>692</v>
      </c>
      <c r="E4432">
        <v>15</v>
      </c>
      <c r="F4432">
        <v>3.2264556884765625</v>
      </c>
      <c r="G4432">
        <v>3.2792181968688965</v>
      </c>
      <c r="H4432">
        <v>2.6789179071784019E-2</v>
      </c>
      <c r="I4432">
        <v>106.73005344848633</v>
      </c>
      <c r="J4432">
        <v>1</v>
      </c>
      <c r="K4432" s="6" t="s">
        <v>5904</v>
      </c>
    </row>
    <row r="4433" spans="1:11" x14ac:dyDescent="0.3">
      <c r="A4433" s="5" t="str">
        <f t="shared" si="69"/>
        <v/>
      </c>
      <c r="B4433" t="s">
        <v>71</v>
      </c>
      <c r="C4433" t="s">
        <v>86</v>
      </c>
      <c r="D4433" s="8" t="s">
        <v>692</v>
      </c>
      <c r="E4433">
        <v>16</v>
      </c>
      <c r="F4433">
        <v>3.4544720649719238</v>
      </c>
      <c r="G4433">
        <v>2.3536055088043213</v>
      </c>
      <c r="H4433">
        <v>3.0984971672296524E-2</v>
      </c>
      <c r="I4433">
        <v>104.97107205352783</v>
      </c>
      <c r="J4433">
        <v>1</v>
      </c>
      <c r="K4433" s="6" t="s">
        <v>5905</v>
      </c>
    </row>
    <row r="4434" spans="1:11" x14ac:dyDescent="0.3">
      <c r="A4434" s="5" t="str">
        <f t="shared" si="69"/>
        <v/>
      </c>
      <c r="B4434" t="s">
        <v>71</v>
      </c>
      <c r="C4434" t="s">
        <v>86</v>
      </c>
      <c r="D4434" s="8" t="s">
        <v>692</v>
      </c>
      <c r="E4434">
        <v>17</v>
      </c>
      <c r="F4434">
        <v>3.6968154907226563</v>
      </c>
      <c r="G4434">
        <v>2.9438283443450928</v>
      </c>
      <c r="H4434">
        <v>3.171195462346077E-2</v>
      </c>
      <c r="I4434">
        <v>106.52743453979492</v>
      </c>
      <c r="J4434">
        <v>1</v>
      </c>
      <c r="K4434" s="6" t="s">
        <v>5906</v>
      </c>
    </row>
    <row r="4435" spans="1:11" x14ac:dyDescent="0.3">
      <c r="A4435" s="5" t="str">
        <f t="shared" si="69"/>
        <v/>
      </c>
      <c r="B4435" t="s">
        <v>71</v>
      </c>
      <c r="C4435" t="s">
        <v>86</v>
      </c>
      <c r="D4435" s="8" t="s">
        <v>692</v>
      </c>
      <c r="E4435">
        <v>18</v>
      </c>
      <c r="F4435">
        <v>3.8380610942840576</v>
      </c>
      <c r="G4435">
        <v>3.4752650260925293</v>
      </c>
      <c r="H4435">
        <v>3.154517337679863E-2</v>
      </c>
      <c r="I4435">
        <v>106.76413894042969</v>
      </c>
      <c r="J4435">
        <v>1</v>
      </c>
      <c r="K4435" s="6" t="s">
        <v>5907</v>
      </c>
    </row>
    <row r="4436" spans="1:11" x14ac:dyDescent="0.3">
      <c r="A4436" s="5" t="str">
        <f t="shared" si="69"/>
        <v/>
      </c>
      <c r="B4436" t="s">
        <v>71</v>
      </c>
      <c r="C4436" t="s">
        <v>86</v>
      </c>
      <c r="D4436" s="8" t="s">
        <v>692</v>
      </c>
      <c r="E4436">
        <v>19</v>
      </c>
      <c r="F4436">
        <v>3.8759546279907227</v>
      </c>
      <c r="G4436">
        <v>3.5890798568725586</v>
      </c>
      <c r="H4436">
        <v>3.0773486942052841E-2</v>
      </c>
      <c r="I4436">
        <v>104.17381242218018</v>
      </c>
      <c r="J4436">
        <v>1</v>
      </c>
      <c r="K4436" s="6" t="s">
        <v>5908</v>
      </c>
    </row>
    <row r="4437" spans="1:11" x14ac:dyDescent="0.3">
      <c r="A4437" s="5" t="str">
        <f t="shared" si="69"/>
        <v/>
      </c>
      <c r="B4437" t="s">
        <v>71</v>
      </c>
      <c r="C4437" t="s">
        <v>86</v>
      </c>
      <c r="D4437" s="8" t="s">
        <v>692</v>
      </c>
      <c r="E4437">
        <v>20</v>
      </c>
      <c r="F4437">
        <v>3.7230620384216309</v>
      </c>
      <c r="G4437">
        <v>4.1566791534423828</v>
      </c>
      <c r="H4437">
        <v>2.9559845104813576E-2</v>
      </c>
      <c r="I4437">
        <v>101.98851018066406</v>
      </c>
      <c r="J4437">
        <v>1</v>
      </c>
      <c r="K4437" s="6" t="s">
        <v>5909</v>
      </c>
    </row>
    <row r="4438" spans="1:11" x14ac:dyDescent="0.3">
      <c r="A4438" s="5" t="str">
        <f t="shared" si="69"/>
        <v/>
      </c>
      <c r="B4438" t="s">
        <v>71</v>
      </c>
      <c r="C4438" t="s">
        <v>86</v>
      </c>
      <c r="D4438" s="8" t="s">
        <v>692</v>
      </c>
      <c r="E4438">
        <v>21</v>
      </c>
      <c r="F4438">
        <v>3.5010397434234619</v>
      </c>
      <c r="G4438">
        <v>3.9346623420715332</v>
      </c>
      <c r="H4438">
        <v>2.8814444318413734E-2</v>
      </c>
      <c r="I4438">
        <v>98.006817625427246</v>
      </c>
      <c r="J4438">
        <v>1</v>
      </c>
      <c r="K4438" s="6" t="s">
        <v>5910</v>
      </c>
    </row>
    <row r="4439" spans="1:11" x14ac:dyDescent="0.3">
      <c r="A4439" s="5" t="str">
        <f t="shared" si="69"/>
        <v/>
      </c>
      <c r="B4439" t="s">
        <v>71</v>
      </c>
      <c r="C4439" t="s">
        <v>86</v>
      </c>
      <c r="D4439" s="8" t="s">
        <v>692</v>
      </c>
      <c r="E4439">
        <v>22</v>
      </c>
      <c r="F4439">
        <v>3.2320706844329834</v>
      </c>
      <c r="G4439">
        <v>3.5444388389587402</v>
      </c>
      <c r="H4439">
        <v>2.7251388877630234E-2</v>
      </c>
      <c r="I4439">
        <v>95.141436119079586</v>
      </c>
      <c r="J4439">
        <v>1</v>
      </c>
      <c r="K4439" s="6" t="s">
        <v>5911</v>
      </c>
    </row>
    <row r="4440" spans="1:11" x14ac:dyDescent="0.3">
      <c r="A4440" s="5" t="str">
        <f t="shared" si="69"/>
        <v/>
      </c>
      <c r="B4440" t="s">
        <v>71</v>
      </c>
      <c r="C4440" t="s">
        <v>86</v>
      </c>
      <c r="D4440" s="8" t="s">
        <v>692</v>
      </c>
      <c r="E4440">
        <v>23</v>
      </c>
      <c r="F4440">
        <v>2.8771564960479736</v>
      </c>
      <c r="G4440">
        <v>3.1290090084075928</v>
      </c>
      <c r="H4440">
        <v>2.5997942313551903E-2</v>
      </c>
      <c r="I4440">
        <v>90.932641180419921</v>
      </c>
      <c r="J4440">
        <v>1</v>
      </c>
      <c r="K4440" s="6" t="s">
        <v>5912</v>
      </c>
    </row>
    <row r="4441" spans="1:11" x14ac:dyDescent="0.3">
      <c r="A4441" s="5" t="str">
        <f t="shared" si="69"/>
        <v/>
      </c>
      <c r="B4441" t="s">
        <v>71</v>
      </c>
      <c r="C4441" t="s">
        <v>86</v>
      </c>
      <c r="D4441" s="8" t="s">
        <v>692</v>
      </c>
      <c r="E4441">
        <v>24</v>
      </c>
      <c r="F4441">
        <v>2.505124568939209</v>
      </c>
      <c r="G4441">
        <v>2.7455215454101563</v>
      </c>
      <c r="H4441">
        <v>2.4619320407509804E-2</v>
      </c>
      <c r="I4441">
        <v>88.914154631042479</v>
      </c>
      <c r="J4441">
        <v>1</v>
      </c>
      <c r="K4441" s="6" t="s">
        <v>5913</v>
      </c>
    </row>
    <row r="4442" spans="1:11" x14ac:dyDescent="0.3">
      <c r="A4442" s="5" t="str">
        <f t="shared" si="69"/>
        <v/>
      </c>
      <c r="B4442" t="s">
        <v>71</v>
      </c>
      <c r="C4442" t="s">
        <v>86</v>
      </c>
      <c r="D4442" s="8" t="s">
        <v>693</v>
      </c>
      <c r="E4442">
        <v>1</v>
      </c>
      <c r="F4442">
        <v>2.1455807685852051</v>
      </c>
      <c r="G4442">
        <v>2.355600118637085</v>
      </c>
      <c r="H4442">
        <v>2.3111056536436081E-2</v>
      </c>
      <c r="I4442">
        <v>86.548202107238765</v>
      </c>
      <c r="J4442">
        <v>1</v>
      </c>
      <c r="K4442" s="6" t="s">
        <v>5914</v>
      </c>
    </row>
    <row r="4443" spans="1:11" x14ac:dyDescent="0.3">
      <c r="A4443" s="5" t="str">
        <f t="shared" si="69"/>
        <v/>
      </c>
      <c r="B4443" t="s">
        <v>71</v>
      </c>
      <c r="C4443" t="s">
        <v>86</v>
      </c>
      <c r="D4443" s="8" t="s">
        <v>693</v>
      </c>
      <c r="E4443">
        <v>2</v>
      </c>
      <c r="F4443">
        <v>1.8569550514221191</v>
      </c>
      <c r="G4443">
        <v>2.0448775291442871</v>
      </c>
      <c r="H4443">
        <v>2.0863672718405724E-2</v>
      </c>
      <c r="I4443">
        <v>84.901600754547118</v>
      </c>
      <c r="J4443">
        <v>1</v>
      </c>
      <c r="K4443" s="6" t="s">
        <v>5915</v>
      </c>
    </row>
    <row r="4444" spans="1:11" x14ac:dyDescent="0.3">
      <c r="A4444" s="5" t="str">
        <f t="shared" si="69"/>
        <v/>
      </c>
      <c r="B4444" t="s">
        <v>71</v>
      </c>
      <c r="C4444" t="s">
        <v>86</v>
      </c>
      <c r="D4444" s="8" t="s">
        <v>693</v>
      </c>
      <c r="E4444">
        <v>3</v>
      </c>
      <c r="F4444">
        <v>1.6310217380523682</v>
      </c>
      <c r="G4444">
        <v>1.7999762296676636</v>
      </c>
      <c r="H4444">
        <v>1.8909625709056854E-2</v>
      </c>
      <c r="I4444">
        <v>84.241426636505125</v>
      </c>
      <c r="J4444">
        <v>1</v>
      </c>
      <c r="K4444" s="6" t="s">
        <v>5916</v>
      </c>
    </row>
    <row r="4445" spans="1:11" x14ac:dyDescent="0.3">
      <c r="A4445" s="5" t="str">
        <f t="shared" si="69"/>
        <v/>
      </c>
      <c r="B4445" t="s">
        <v>71</v>
      </c>
      <c r="C4445" t="s">
        <v>86</v>
      </c>
      <c r="D4445" s="8" t="s">
        <v>693</v>
      </c>
      <c r="E4445">
        <v>4</v>
      </c>
      <c r="F4445">
        <v>1.4590859413146973</v>
      </c>
      <c r="G4445">
        <v>1.6144087314605713</v>
      </c>
      <c r="H4445">
        <v>1.7206199467182159E-2</v>
      </c>
      <c r="I4445">
        <v>80.685519023132329</v>
      </c>
      <c r="J4445">
        <v>1</v>
      </c>
      <c r="K4445" s="6" t="s">
        <v>5917</v>
      </c>
    </row>
    <row r="4446" spans="1:11" x14ac:dyDescent="0.3">
      <c r="A4446" s="5" t="str">
        <f t="shared" si="69"/>
        <v/>
      </c>
      <c r="B4446" t="s">
        <v>71</v>
      </c>
      <c r="C4446" t="s">
        <v>86</v>
      </c>
      <c r="D4446" s="8" t="s">
        <v>693</v>
      </c>
      <c r="E4446">
        <v>5</v>
      </c>
      <c r="F4446">
        <v>1.3299406766891479</v>
      </c>
      <c r="G4446">
        <v>1.4492050409317017</v>
      </c>
      <c r="H4446">
        <v>1.5456853434443474E-2</v>
      </c>
      <c r="I4446">
        <v>78.455423419189458</v>
      </c>
      <c r="J4446">
        <v>1</v>
      </c>
      <c r="K4446" s="6" t="s">
        <v>5918</v>
      </c>
    </row>
    <row r="4447" spans="1:11" x14ac:dyDescent="0.3">
      <c r="A4447" s="5" t="str">
        <f t="shared" si="69"/>
        <v/>
      </c>
      <c r="B4447" t="s">
        <v>71</v>
      </c>
      <c r="C4447" t="s">
        <v>86</v>
      </c>
      <c r="D4447" s="8" t="s">
        <v>693</v>
      </c>
      <c r="E4447">
        <v>6</v>
      </c>
      <c r="F4447">
        <v>1.2363898754119873</v>
      </c>
      <c r="G4447">
        <v>1.3386660814285278</v>
      </c>
      <c r="H4447">
        <v>1.412967499345541E-2</v>
      </c>
      <c r="I4447">
        <v>78.190134573364261</v>
      </c>
      <c r="J4447">
        <v>1</v>
      </c>
      <c r="K4447" s="6" t="s">
        <v>5919</v>
      </c>
    </row>
    <row r="4448" spans="1:11" x14ac:dyDescent="0.3">
      <c r="A4448" s="5" t="str">
        <f t="shared" si="69"/>
        <v/>
      </c>
      <c r="B4448" t="s">
        <v>71</v>
      </c>
      <c r="C4448" t="s">
        <v>86</v>
      </c>
      <c r="D4448" s="8" t="s">
        <v>693</v>
      </c>
      <c r="E4448">
        <v>7</v>
      </c>
      <c r="F4448">
        <v>1.1671395301818848</v>
      </c>
      <c r="G4448">
        <v>1.2499288320541382</v>
      </c>
      <c r="H4448">
        <v>1.3788224197924137E-2</v>
      </c>
      <c r="I4448">
        <v>76.796463323211668</v>
      </c>
      <c r="J4448">
        <v>1</v>
      </c>
      <c r="K4448" s="6" t="s">
        <v>5920</v>
      </c>
    </row>
    <row r="4449" spans="1:11" x14ac:dyDescent="0.3">
      <c r="A4449" s="5" t="str">
        <f t="shared" si="69"/>
        <v/>
      </c>
      <c r="B4449" t="s">
        <v>71</v>
      </c>
      <c r="C4449" t="s">
        <v>86</v>
      </c>
      <c r="D4449" s="8" t="s">
        <v>693</v>
      </c>
      <c r="E4449">
        <v>8</v>
      </c>
      <c r="F4449">
        <v>1.1555882692337036</v>
      </c>
      <c r="G4449">
        <v>1.2369719743728638</v>
      </c>
      <c r="H4449">
        <v>1.5205779112875462E-2</v>
      </c>
      <c r="I4449">
        <v>76.578283499908451</v>
      </c>
      <c r="J4449">
        <v>1</v>
      </c>
      <c r="K4449" s="6" t="s">
        <v>5921</v>
      </c>
    </row>
    <row r="4450" spans="1:11" x14ac:dyDescent="0.3">
      <c r="A4450" s="5" t="str">
        <f t="shared" si="69"/>
        <v/>
      </c>
      <c r="B4450" t="s">
        <v>71</v>
      </c>
      <c r="C4450" t="s">
        <v>86</v>
      </c>
      <c r="D4450" s="8" t="s">
        <v>693</v>
      </c>
      <c r="E4450">
        <v>9</v>
      </c>
      <c r="F4450">
        <v>1.2093981504440308</v>
      </c>
      <c r="G4450">
        <v>1.2993327379226685</v>
      </c>
      <c r="H4450">
        <v>1.8308540806174278E-2</v>
      </c>
      <c r="I4450">
        <v>78.646532865905755</v>
      </c>
      <c r="J4450">
        <v>1</v>
      </c>
      <c r="K4450" s="6" t="s">
        <v>5922</v>
      </c>
    </row>
    <row r="4451" spans="1:11" x14ac:dyDescent="0.3">
      <c r="A4451" s="5" t="str">
        <f t="shared" si="69"/>
        <v/>
      </c>
      <c r="B4451" t="s">
        <v>71</v>
      </c>
      <c r="C4451" t="s">
        <v>86</v>
      </c>
      <c r="D4451" s="8" t="s">
        <v>693</v>
      </c>
      <c r="E4451">
        <v>10</v>
      </c>
      <c r="F4451">
        <v>1.3160604238510132</v>
      </c>
      <c r="G4451">
        <v>1.4358057975769043</v>
      </c>
      <c r="H4451">
        <v>2.1604010835289955E-2</v>
      </c>
      <c r="I4451">
        <v>83.450431735229486</v>
      </c>
      <c r="J4451">
        <v>1</v>
      </c>
      <c r="K4451" s="6" t="s">
        <v>5923</v>
      </c>
    </row>
    <row r="4452" spans="1:11" x14ac:dyDescent="0.3">
      <c r="A4452" s="5" t="str">
        <f t="shared" si="69"/>
        <v/>
      </c>
      <c r="B4452" t="s">
        <v>71</v>
      </c>
      <c r="C4452" t="s">
        <v>86</v>
      </c>
      <c r="D4452" s="8" t="s">
        <v>693</v>
      </c>
      <c r="E4452">
        <v>11</v>
      </c>
      <c r="F4452">
        <v>1.5358399152755737</v>
      </c>
      <c r="G4452">
        <v>1.6741445064544678</v>
      </c>
      <c r="H4452">
        <v>2.4236461147665977E-2</v>
      </c>
      <c r="I4452">
        <v>88.971614591979986</v>
      </c>
      <c r="J4452">
        <v>1</v>
      </c>
      <c r="K4452" s="6" t="s">
        <v>5924</v>
      </c>
    </row>
    <row r="4453" spans="1:11" x14ac:dyDescent="0.3">
      <c r="A4453" s="5" t="str">
        <f t="shared" si="69"/>
        <v/>
      </c>
      <c r="B4453" t="s">
        <v>71</v>
      </c>
      <c r="C4453" t="s">
        <v>86</v>
      </c>
      <c r="D4453" s="8" t="s">
        <v>693</v>
      </c>
      <c r="E4453">
        <v>12</v>
      </c>
      <c r="F4453">
        <v>1.8689196109771729</v>
      </c>
      <c r="G4453">
        <v>1.9721159934997559</v>
      </c>
      <c r="H4453">
        <v>2.6579203084111214E-2</v>
      </c>
      <c r="I4453">
        <v>93.099114321899421</v>
      </c>
      <c r="J4453">
        <v>1</v>
      </c>
      <c r="K4453" s="6" t="s">
        <v>5925</v>
      </c>
    </row>
    <row r="4454" spans="1:11" x14ac:dyDescent="0.3">
      <c r="A4454" s="5" t="str">
        <f t="shared" si="69"/>
        <v/>
      </c>
      <c r="B4454" t="s">
        <v>71</v>
      </c>
      <c r="C4454" t="s">
        <v>86</v>
      </c>
      <c r="D4454" s="8" t="s">
        <v>693</v>
      </c>
      <c r="E4454">
        <v>13</v>
      </c>
      <c r="F4454">
        <v>2.2581064701080322</v>
      </c>
      <c r="G4454">
        <v>2.3431603908538818</v>
      </c>
      <c r="H4454">
        <v>2.7542304247617722E-2</v>
      </c>
      <c r="I4454">
        <v>96.362213302612304</v>
      </c>
      <c r="J4454">
        <v>1</v>
      </c>
      <c r="K4454" s="6" t="s">
        <v>5926</v>
      </c>
    </row>
    <row r="4455" spans="1:11" x14ac:dyDescent="0.3">
      <c r="A4455" s="5" t="str">
        <f t="shared" si="69"/>
        <v/>
      </c>
      <c r="B4455" t="s">
        <v>71</v>
      </c>
      <c r="C4455" t="s">
        <v>86</v>
      </c>
      <c r="D4455" s="8" t="s">
        <v>693</v>
      </c>
      <c r="E4455">
        <v>14</v>
      </c>
      <c r="F4455">
        <v>2.6465449333190918</v>
      </c>
      <c r="G4455">
        <v>2.7380616664886475</v>
      </c>
      <c r="H4455">
        <v>2.5804407894611359E-2</v>
      </c>
      <c r="I4455">
        <v>98.89597684936524</v>
      </c>
      <c r="J4455">
        <v>1</v>
      </c>
      <c r="K4455" s="6" t="s">
        <v>5927</v>
      </c>
    </row>
    <row r="4456" spans="1:11" x14ac:dyDescent="0.3">
      <c r="A4456" s="5" t="str">
        <f t="shared" si="69"/>
        <v/>
      </c>
      <c r="B4456" t="s">
        <v>71</v>
      </c>
      <c r="C4456" t="s">
        <v>86</v>
      </c>
      <c r="D4456" s="8" t="s">
        <v>693</v>
      </c>
      <c r="E4456">
        <v>15</v>
      </c>
      <c r="F4456">
        <v>3.0417799949645996</v>
      </c>
      <c r="G4456">
        <v>3.0447418689727783</v>
      </c>
      <c r="H4456">
        <v>1.3382024131715298E-2</v>
      </c>
      <c r="I4456">
        <v>100.70777154541015</v>
      </c>
      <c r="J4456">
        <v>1</v>
      </c>
      <c r="K4456" s="6" t="s">
        <v>5928</v>
      </c>
    </row>
    <row r="4457" spans="1:11" x14ac:dyDescent="0.3">
      <c r="A4457" s="5" t="str">
        <f t="shared" si="69"/>
        <v/>
      </c>
      <c r="B4457" t="s">
        <v>71</v>
      </c>
      <c r="C4457" t="s">
        <v>86</v>
      </c>
      <c r="D4457" s="8" t="s">
        <v>693</v>
      </c>
      <c r="E4457">
        <v>16</v>
      </c>
      <c r="F4457">
        <v>3.3692278861999512</v>
      </c>
      <c r="G4457">
        <v>3.3662660121917725</v>
      </c>
      <c r="H4457">
        <v>1.3382024131715298E-2</v>
      </c>
      <c r="I4457">
        <v>102.03309333953858</v>
      </c>
      <c r="J4457">
        <v>1</v>
      </c>
      <c r="K4457" s="6" t="s">
        <v>5929</v>
      </c>
    </row>
    <row r="4458" spans="1:11" x14ac:dyDescent="0.3">
      <c r="A4458" s="5" t="str">
        <f t="shared" si="69"/>
        <v/>
      </c>
      <c r="B4458" t="s">
        <v>71</v>
      </c>
      <c r="C4458" t="s">
        <v>86</v>
      </c>
      <c r="D4458" s="8" t="s">
        <v>693</v>
      </c>
      <c r="E4458">
        <v>17</v>
      </c>
      <c r="F4458">
        <v>3.5558583736419678</v>
      </c>
      <c r="G4458">
        <v>3.6005477905273438</v>
      </c>
      <c r="H4458">
        <v>2.5377662852406502E-2</v>
      </c>
      <c r="I4458">
        <v>102.46053782806396</v>
      </c>
      <c r="J4458">
        <v>1</v>
      </c>
      <c r="K4458" s="6" t="s">
        <v>5930</v>
      </c>
    </row>
    <row r="4459" spans="1:11" x14ac:dyDescent="0.3">
      <c r="A4459" s="5" t="str">
        <f t="shared" si="69"/>
        <v/>
      </c>
      <c r="B4459" t="s">
        <v>71</v>
      </c>
      <c r="C4459" t="s">
        <v>86</v>
      </c>
      <c r="D4459" s="8" t="s">
        <v>693</v>
      </c>
      <c r="E4459">
        <v>18</v>
      </c>
      <c r="F4459">
        <v>3.7142148017883301</v>
      </c>
      <c r="G4459">
        <v>3.4472711086273193</v>
      </c>
      <c r="H4459">
        <v>2.8198719024658203E-2</v>
      </c>
      <c r="I4459">
        <v>101.92076811370849</v>
      </c>
      <c r="J4459">
        <v>0.5</v>
      </c>
      <c r="K4459" s="6" t="s">
        <v>5931</v>
      </c>
    </row>
    <row r="4460" spans="1:11" x14ac:dyDescent="0.3">
      <c r="A4460" s="5" t="str">
        <f t="shared" si="69"/>
        <v/>
      </c>
      <c r="B4460" t="s">
        <v>71</v>
      </c>
      <c r="C4460" t="s">
        <v>86</v>
      </c>
      <c r="D4460" s="8" t="s">
        <v>693</v>
      </c>
      <c r="E4460">
        <v>19</v>
      </c>
      <c r="F4460">
        <v>3.7708814144134521</v>
      </c>
      <c r="G4460">
        <v>2.8321969509124756</v>
      </c>
      <c r="H4460">
        <v>3.0381107702851295E-2</v>
      </c>
      <c r="I4460">
        <v>99.72644680023194</v>
      </c>
      <c r="J4460">
        <v>1</v>
      </c>
      <c r="K4460" s="6" t="s">
        <v>5932</v>
      </c>
    </row>
    <row r="4461" spans="1:11" x14ac:dyDescent="0.3">
      <c r="A4461" s="5" t="str">
        <f t="shared" si="69"/>
        <v/>
      </c>
      <c r="B4461" t="s">
        <v>71</v>
      </c>
      <c r="C4461" t="s">
        <v>86</v>
      </c>
      <c r="D4461" s="8" t="s">
        <v>693</v>
      </c>
      <c r="E4461">
        <v>20</v>
      </c>
      <c r="F4461">
        <v>3.5735139846801758</v>
      </c>
      <c r="G4461">
        <v>3.5461456775665283</v>
      </c>
      <c r="H4461">
        <v>2.8340287506580353E-2</v>
      </c>
      <c r="I4461">
        <v>97.331280630493168</v>
      </c>
      <c r="J4461">
        <v>0.5</v>
      </c>
      <c r="K4461" s="6" t="s">
        <v>5933</v>
      </c>
    </row>
    <row r="4462" spans="1:11" x14ac:dyDescent="0.3">
      <c r="A4462" s="5" t="str">
        <f t="shared" si="69"/>
        <v/>
      </c>
      <c r="B4462" t="s">
        <v>71</v>
      </c>
      <c r="C4462" t="s">
        <v>86</v>
      </c>
      <c r="D4462" s="8" t="s">
        <v>693</v>
      </c>
      <c r="E4462">
        <v>21</v>
      </c>
      <c r="F4462">
        <v>3.3995048999786377</v>
      </c>
      <c r="G4462">
        <v>3.7444610595703125</v>
      </c>
      <c r="H4462">
        <v>2.8048330917954445E-2</v>
      </c>
      <c r="I4462">
        <v>93.41990876464844</v>
      </c>
      <c r="J4462">
        <v>1</v>
      </c>
      <c r="K4462" s="6" t="s">
        <v>5934</v>
      </c>
    </row>
    <row r="4463" spans="1:11" x14ac:dyDescent="0.3">
      <c r="A4463" s="5" t="str">
        <f t="shared" si="69"/>
        <v/>
      </c>
      <c r="B4463" t="s">
        <v>71</v>
      </c>
      <c r="C4463" t="s">
        <v>86</v>
      </c>
      <c r="D4463" s="8" t="s">
        <v>693</v>
      </c>
      <c r="E4463">
        <v>22</v>
      </c>
      <c r="F4463">
        <v>3.1332993507385254</v>
      </c>
      <c r="G4463">
        <v>3.391190767288208</v>
      </c>
      <c r="H4463">
        <v>2.6412555947899818E-2</v>
      </c>
      <c r="I4463">
        <v>89.598582109069824</v>
      </c>
      <c r="J4463">
        <v>1</v>
      </c>
      <c r="K4463" s="6" t="s">
        <v>5935</v>
      </c>
    </row>
    <row r="4464" spans="1:11" x14ac:dyDescent="0.3">
      <c r="A4464" s="5" t="str">
        <f t="shared" si="69"/>
        <v/>
      </c>
      <c r="B4464" t="s">
        <v>71</v>
      </c>
      <c r="C4464" t="s">
        <v>86</v>
      </c>
      <c r="D4464" s="8" t="s">
        <v>693</v>
      </c>
      <c r="E4464">
        <v>23</v>
      </c>
      <c r="F4464">
        <v>2.7205862998962402</v>
      </c>
      <c r="G4464">
        <v>3.0026648044586182</v>
      </c>
      <c r="H4464">
        <v>2.5441346690058708E-2</v>
      </c>
      <c r="I4464">
        <v>86.900367404174801</v>
      </c>
      <c r="J4464">
        <v>1</v>
      </c>
      <c r="K4464" s="6" t="s">
        <v>5936</v>
      </c>
    </row>
    <row r="4465" spans="1:11" x14ac:dyDescent="0.3">
      <c r="A4465" s="5" t="str">
        <f t="shared" si="69"/>
        <v/>
      </c>
      <c r="B4465" t="s">
        <v>71</v>
      </c>
      <c r="C4465" t="s">
        <v>86</v>
      </c>
      <c r="D4465" s="8" t="s">
        <v>693</v>
      </c>
      <c r="E4465">
        <v>24</v>
      </c>
      <c r="F4465">
        <v>2.3014810085296631</v>
      </c>
      <c r="G4465">
        <v>2.5321760177612305</v>
      </c>
      <c r="H4465">
        <v>2.3928647860884666E-2</v>
      </c>
      <c r="I4465">
        <v>84.797669224548343</v>
      </c>
      <c r="J4465">
        <v>1</v>
      </c>
      <c r="K4465" s="6" t="s">
        <v>5937</v>
      </c>
    </row>
    <row r="4466" spans="1:11" x14ac:dyDescent="0.3">
      <c r="A4466" s="5" t="str">
        <f t="shared" si="69"/>
        <v/>
      </c>
      <c r="B4466" t="s">
        <v>71</v>
      </c>
      <c r="C4466" t="s">
        <v>86</v>
      </c>
      <c r="D4466" s="8" t="s">
        <v>694</v>
      </c>
      <c r="E4466">
        <v>1</v>
      </c>
      <c r="F4466">
        <v>2.0115165710449219</v>
      </c>
      <c r="G4466">
        <v>2.0955269336700439</v>
      </c>
      <c r="H4466">
        <v>2.1145610138773918E-2</v>
      </c>
      <c r="I4466">
        <v>83.257967858886715</v>
      </c>
      <c r="J4466">
        <v>1</v>
      </c>
      <c r="K4466" s="6" t="s">
        <v>5938</v>
      </c>
    </row>
    <row r="4467" spans="1:11" x14ac:dyDescent="0.3">
      <c r="A4467" s="5" t="str">
        <f t="shared" si="69"/>
        <v/>
      </c>
      <c r="B4467" t="s">
        <v>71</v>
      </c>
      <c r="C4467" t="s">
        <v>86</v>
      </c>
      <c r="D4467" s="8" t="s">
        <v>694</v>
      </c>
      <c r="E4467">
        <v>2</v>
      </c>
      <c r="F4467">
        <v>1.7173393964767456</v>
      </c>
      <c r="G4467">
        <v>1.8340995311737061</v>
      </c>
      <c r="H4467">
        <v>1.9360810518264771E-2</v>
      </c>
      <c r="I4467">
        <v>82.30853302764892</v>
      </c>
      <c r="J4467">
        <v>1</v>
      </c>
      <c r="K4467" s="6" t="s">
        <v>5939</v>
      </c>
    </row>
    <row r="4468" spans="1:11" x14ac:dyDescent="0.3">
      <c r="A4468" s="5" t="str">
        <f t="shared" si="69"/>
        <v/>
      </c>
      <c r="B4468" t="s">
        <v>71</v>
      </c>
      <c r="C4468" t="s">
        <v>86</v>
      </c>
      <c r="D4468" s="8" t="s">
        <v>694</v>
      </c>
      <c r="E4468">
        <v>3</v>
      </c>
      <c r="F4468">
        <v>1.516547679901123</v>
      </c>
      <c r="G4468">
        <v>1.6184302568435669</v>
      </c>
      <c r="H4468">
        <v>1.7528969794511795E-2</v>
      </c>
      <c r="I4468">
        <v>80.826605372619625</v>
      </c>
      <c r="J4468">
        <v>1</v>
      </c>
      <c r="K4468" s="6" t="s">
        <v>5940</v>
      </c>
    </row>
    <row r="4469" spans="1:11" x14ac:dyDescent="0.3">
      <c r="A4469" s="5" t="str">
        <f t="shared" si="69"/>
        <v/>
      </c>
      <c r="B4469" t="s">
        <v>71</v>
      </c>
      <c r="C4469" t="s">
        <v>86</v>
      </c>
      <c r="D4469" s="8" t="s">
        <v>694</v>
      </c>
      <c r="E4469">
        <v>4</v>
      </c>
      <c r="F4469">
        <v>1.3735733032226563</v>
      </c>
      <c r="G4469">
        <v>1.4332708120346069</v>
      </c>
      <c r="H4469">
        <v>1.5722744166851044E-2</v>
      </c>
      <c r="I4469">
        <v>79.800644452667242</v>
      </c>
      <c r="J4469">
        <v>1</v>
      </c>
      <c r="K4469" s="6" t="s">
        <v>5941</v>
      </c>
    </row>
    <row r="4470" spans="1:11" x14ac:dyDescent="0.3">
      <c r="A4470" s="5" t="str">
        <f t="shared" si="69"/>
        <v/>
      </c>
      <c r="B4470" t="s">
        <v>71</v>
      </c>
      <c r="C4470" t="s">
        <v>86</v>
      </c>
      <c r="D4470" s="8" t="s">
        <v>694</v>
      </c>
      <c r="E4470">
        <v>5</v>
      </c>
      <c r="F4470">
        <v>1.2783517837524414</v>
      </c>
      <c r="G4470">
        <v>1.3093440532684326</v>
      </c>
      <c r="H4470">
        <v>1.43722053617239E-2</v>
      </c>
      <c r="I4470">
        <v>78.961870491790776</v>
      </c>
      <c r="J4470">
        <v>1</v>
      </c>
      <c r="K4470" s="6" t="s">
        <v>5942</v>
      </c>
    </row>
    <row r="4471" spans="1:11" x14ac:dyDescent="0.3">
      <c r="A4471" s="5" t="str">
        <f t="shared" si="69"/>
        <v/>
      </c>
      <c r="B4471" t="s">
        <v>71</v>
      </c>
      <c r="C4471" t="s">
        <v>86</v>
      </c>
      <c r="D4471" s="8" t="s">
        <v>694</v>
      </c>
      <c r="E4471">
        <v>6</v>
      </c>
      <c r="F4471">
        <v>1.2223862409591675</v>
      </c>
      <c r="G4471">
        <v>1.227508544921875</v>
      </c>
      <c r="H4471">
        <v>1.316444855183363E-2</v>
      </c>
      <c r="I4471">
        <v>78.089848821258542</v>
      </c>
      <c r="J4471">
        <v>1</v>
      </c>
      <c r="K4471" s="6" t="s">
        <v>5943</v>
      </c>
    </row>
    <row r="4472" spans="1:11" x14ac:dyDescent="0.3">
      <c r="A4472" s="5" t="str">
        <f t="shared" si="69"/>
        <v/>
      </c>
      <c r="B4472" t="s">
        <v>71</v>
      </c>
      <c r="C4472" t="s">
        <v>86</v>
      </c>
      <c r="D4472" s="8" t="s">
        <v>694</v>
      </c>
      <c r="E4472">
        <v>7</v>
      </c>
      <c r="F4472">
        <v>1.1867642402648926</v>
      </c>
      <c r="G4472">
        <v>1.1930328607559204</v>
      </c>
      <c r="H4472">
        <v>1.2677352875471115E-2</v>
      </c>
      <c r="I4472">
        <v>77.465993390655512</v>
      </c>
      <c r="J4472">
        <v>1</v>
      </c>
      <c r="K4472" s="6" t="s">
        <v>5944</v>
      </c>
    </row>
    <row r="4473" spans="1:11" x14ac:dyDescent="0.3">
      <c r="A4473" s="5" t="str">
        <f t="shared" si="69"/>
        <v/>
      </c>
      <c r="B4473" t="s">
        <v>71</v>
      </c>
      <c r="C4473" t="s">
        <v>86</v>
      </c>
      <c r="D4473" s="8" t="s">
        <v>694</v>
      </c>
      <c r="E4473">
        <v>8</v>
      </c>
      <c r="F4473">
        <v>1.1864458322525024</v>
      </c>
      <c r="G4473">
        <v>1.1910873651504517</v>
      </c>
      <c r="H4473">
        <v>1.395784318447113E-2</v>
      </c>
      <c r="I4473">
        <v>77.069776449584964</v>
      </c>
      <c r="J4473">
        <v>1</v>
      </c>
      <c r="K4473" s="6" t="s">
        <v>5945</v>
      </c>
    </row>
    <row r="4474" spans="1:11" x14ac:dyDescent="0.3">
      <c r="A4474" s="5" t="str">
        <f t="shared" si="69"/>
        <v/>
      </c>
      <c r="B4474" t="s">
        <v>71</v>
      </c>
      <c r="C4474" t="s">
        <v>86</v>
      </c>
      <c r="D4474" s="8" t="s">
        <v>694</v>
      </c>
      <c r="E4474">
        <v>9</v>
      </c>
      <c r="F4474">
        <v>1.1545054912567139</v>
      </c>
      <c r="G4474">
        <v>1.1563043594360352</v>
      </c>
      <c r="H4474">
        <v>1.5981964766979218E-2</v>
      </c>
      <c r="I4474">
        <v>77.738867045593267</v>
      </c>
      <c r="J4474">
        <v>1</v>
      </c>
      <c r="K4474" s="6" t="s">
        <v>5946</v>
      </c>
    </row>
    <row r="4475" spans="1:11" x14ac:dyDescent="0.3">
      <c r="A4475" s="5" t="str">
        <f t="shared" si="69"/>
        <v/>
      </c>
      <c r="B4475" t="s">
        <v>71</v>
      </c>
      <c r="C4475" t="s">
        <v>86</v>
      </c>
      <c r="D4475" s="8" t="s">
        <v>694</v>
      </c>
      <c r="E4475">
        <v>10</v>
      </c>
      <c r="F4475">
        <v>1.1477912664413452</v>
      </c>
      <c r="G4475">
        <v>1.1154186725616455</v>
      </c>
      <c r="H4475">
        <v>1.8410872668027878E-2</v>
      </c>
      <c r="I4475">
        <v>81.016688780212405</v>
      </c>
      <c r="J4475">
        <v>1</v>
      </c>
      <c r="K4475" s="6" t="s">
        <v>5947</v>
      </c>
    </row>
    <row r="4476" spans="1:11" x14ac:dyDescent="0.3">
      <c r="A4476" s="5" t="str">
        <f t="shared" si="69"/>
        <v/>
      </c>
      <c r="B4476" t="s">
        <v>71</v>
      </c>
      <c r="C4476" t="s">
        <v>86</v>
      </c>
      <c r="D4476" s="8" t="s">
        <v>694</v>
      </c>
      <c r="E4476">
        <v>11</v>
      </c>
      <c r="F4476">
        <v>1.3491314649581909</v>
      </c>
      <c r="G4476">
        <v>1.3137478828430176</v>
      </c>
      <c r="H4476">
        <v>2.0507508888840675E-2</v>
      </c>
      <c r="I4476">
        <v>86.277709388732916</v>
      </c>
      <c r="J4476">
        <v>1</v>
      </c>
      <c r="K4476" s="6" t="s">
        <v>5948</v>
      </c>
    </row>
    <row r="4477" spans="1:11" x14ac:dyDescent="0.3">
      <c r="A4477" s="5" t="str">
        <f t="shared" si="69"/>
        <v/>
      </c>
      <c r="B4477" t="s">
        <v>71</v>
      </c>
      <c r="C4477" t="s">
        <v>86</v>
      </c>
      <c r="D4477" s="8" t="s">
        <v>694</v>
      </c>
      <c r="E4477">
        <v>12</v>
      </c>
      <c r="F4477">
        <v>1.6804540157318115</v>
      </c>
      <c r="G4477">
        <v>1.6667129993438721</v>
      </c>
      <c r="H4477">
        <v>2.1557139232754707E-2</v>
      </c>
      <c r="I4477">
        <v>91.863578796386719</v>
      </c>
      <c r="J4477">
        <v>1</v>
      </c>
      <c r="K4477" s="6" t="s">
        <v>5949</v>
      </c>
    </row>
    <row r="4478" spans="1:11" x14ac:dyDescent="0.3">
      <c r="A4478" s="5" t="str">
        <f t="shared" si="69"/>
        <v/>
      </c>
      <c r="B4478" t="s">
        <v>71</v>
      </c>
      <c r="C4478" t="s">
        <v>86</v>
      </c>
      <c r="D4478" s="8" t="s">
        <v>694</v>
      </c>
      <c r="E4478">
        <v>13</v>
      </c>
      <c r="F4478">
        <v>2.0623779296875</v>
      </c>
      <c r="G4478">
        <v>2.0171883106231689</v>
      </c>
      <c r="H4478">
        <v>1.3203086331486702E-2</v>
      </c>
      <c r="I4478">
        <v>96.042079373168946</v>
      </c>
      <c r="J4478">
        <v>1</v>
      </c>
      <c r="K4478" s="6" t="s">
        <v>5950</v>
      </c>
    </row>
    <row r="4479" spans="1:11" x14ac:dyDescent="0.3">
      <c r="A4479" s="5" t="str">
        <f t="shared" si="69"/>
        <v/>
      </c>
      <c r="B4479" t="s">
        <v>71</v>
      </c>
      <c r="C4479" t="s">
        <v>86</v>
      </c>
      <c r="D4479" s="8" t="s">
        <v>694</v>
      </c>
      <c r="E4479">
        <v>14</v>
      </c>
      <c r="F4479">
        <v>2.4805159568786621</v>
      </c>
      <c r="G4479">
        <v>2.5257055759429932</v>
      </c>
      <c r="H4479">
        <v>1.3203086331486702E-2</v>
      </c>
      <c r="I4479">
        <v>99.125063920593263</v>
      </c>
      <c r="J4479">
        <v>1</v>
      </c>
      <c r="K4479" s="6" t="s">
        <v>5951</v>
      </c>
    </row>
    <row r="4480" spans="1:11" x14ac:dyDescent="0.3">
      <c r="A4480" s="5" t="str">
        <f t="shared" si="69"/>
        <v/>
      </c>
      <c r="B4480" t="s">
        <v>71</v>
      </c>
      <c r="C4480" t="s">
        <v>86</v>
      </c>
      <c r="D4480" s="8" t="s">
        <v>694</v>
      </c>
      <c r="E4480">
        <v>15</v>
      </c>
      <c r="F4480">
        <v>2.7843286991119385</v>
      </c>
      <c r="G4480">
        <v>2.7860863208770752</v>
      </c>
      <c r="H4480">
        <v>2.4092687293887138E-2</v>
      </c>
      <c r="I4480">
        <v>101.526621534729</v>
      </c>
      <c r="J4480">
        <v>1</v>
      </c>
      <c r="K4480" s="6" t="s">
        <v>5952</v>
      </c>
    </row>
    <row r="4481" spans="1:11" x14ac:dyDescent="0.3">
      <c r="A4481" s="5" t="str">
        <f t="shared" si="69"/>
        <v/>
      </c>
      <c r="B4481" t="s">
        <v>71</v>
      </c>
      <c r="C4481" t="s">
        <v>86</v>
      </c>
      <c r="D4481" s="8" t="s">
        <v>694</v>
      </c>
      <c r="E4481">
        <v>16</v>
      </c>
      <c r="F4481">
        <v>3.1550719738006592</v>
      </c>
      <c r="G4481">
        <v>2.2872562408447266</v>
      </c>
      <c r="H4481">
        <v>2.6635466143488884E-2</v>
      </c>
      <c r="I4481">
        <v>102.90897187194824</v>
      </c>
      <c r="J4481">
        <v>0.5</v>
      </c>
      <c r="K4481" s="6" t="s">
        <v>5953</v>
      </c>
    </row>
    <row r="4482" spans="1:11" x14ac:dyDescent="0.3">
      <c r="A4482" s="5" t="str">
        <f t="shared" ref="A4482:A4545" si="70">IF(AND(category = B4482, subcategory=C4482, reportdate = D4482), E4482, "")</f>
        <v/>
      </c>
      <c r="B4482" t="s">
        <v>71</v>
      </c>
      <c r="C4482" t="s">
        <v>86</v>
      </c>
      <c r="D4482" s="8" t="s">
        <v>694</v>
      </c>
      <c r="E4482">
        <v>17</v>
      </c>
      <c r="F4482">
        <v>3.5142767429351807</v>
      </c>
      <c r="G4482">
        <v>2.5496814250946045</v>
      </c>
      <c r="H4482">
        <v>2.8513938188552856E-2</v>
      </c>
      <c r="I4482">
        <v>103.26680296783448</v>
      </c>
      <c r="J4482">
        <v>1</v>
      </c>
      <c r="K4482" s="6" t="s">
        <v>5954</v>
      </c>
    </row>
    <row r="4483" spans="1:11" x14ac:dyDescent="0.3">
      <c r="A4483" s="5" t="str">
        <f t="shared" si="70"/>
        <v/>
      </c>
      <c r="B4483" t="s">
        <v>71</v>
      </c>
      <c r="C4483" t="s">
        <v>86</v>
      </c>
      <c r="D4483" s="8" t="s">
        <v>694</v>
      </c>
      <c r="E4483">
        <v>18</v>
      </c>
      <c r="F4483">
        <v>3.7463159561157227</v>
      </c>
      <c r="G4483">
        <v>3.3163540363311768</v>
      </c>
      <c r="H4483">
        <v>2.7749547734856606E-2</v>
      </c>
      <c r="I4483">
        <v>101.90952941894531</v>
      </c>
      <c r="J4483">
        <v>1</v>
      </c>
      <c r="K4483" s="6" t="s">
        <v>5955</v>
      </c>
    </row>
    <row r="4484" spans="1:11" x14ac:dyDescent="0.3">
      <c r="A4484" s="5" t="str">
        <f t="shared" si="70"/>
        <v/>
      </c>
      <c r="B4484" t="s">
        <v>71</v>
      </c>
      <c r="C4484" t="s">
        <v>86</v>
      </c>
      <c r="D4484" s="8" t="s">
        <v>694</v>
      </c>
      <c r="E4484">
        <v>19</v>
      </c>
      <c r="F4484">
        <v>3.8146641254425049</v>
      </c>
      <c r="G4484">
        <v>3.479910135269165</v>
      </c>
      <c r="H4484">
        <v>2.7016717940568924E-2</v>
      </c>
      <c r="I4484">
        <v>99.679052825927741</v>
      </c>
      <c r="J4484">
        <v>1</v>
      </c>
      <c r="K4484" s="6" t="s">
        <v>5956</v>
      </c>
    </row>
    <row r="4485" spans="1:11" x14ac:dyDescent="0.3">
      <c r="A4485" s="5" t="str">
        <f t="shared" si="70"/>
        <v/>
      </c>
      <c r="B4485" t="s">
        <v>71</v>
      </c>
      <c r="C4485" t="s">
        <v>86</v>
      </c>
      <c r="D4485" s="8" t="s">
        <v>694</v>
      </c>
      <c r="E4485">
        <v>20</v>
      </c>
      <c r="F4485">
        <v>3.6499414443969727</v>
      </c>
      <c r="G4485">
        <v>3.9018609523773193</v>
      </c>
      <c r="H4485">
        <v>2.6259342208504677E-2</v>
      </c>
      <c r="I4485">
        <v>97.056213235473635</v>
      </c>
      <c r="J4485">
        <v>0.5</v>
      </c>
      <c r="K4485" s="6" t="s">
        <v>5957</v>
      </c>
    </row>
    <row r="4486" spans="1:11" x14ac:dyDescent="0.3">
      <c r="A4486" s="5" t="str">
        <f t="shared" si="70"/>
        <v/>
      </c>
      <c r="B4486" t="s">
        <v>71</v>
      </c>
      <c r="C4486" t="s">
        <v>86</v>
      </c>
      <c r="D4486" s="8" t="s">
        <v>694</v>
      </c>
      <c r="E4486">
        <v>21</v>
      </c>
      <c r="F4486">
        <v>3.478806734085083</v>
      </c>
      <c r="G4486">
        <v>3.8814883232116699</v>
      </c>
      <c r="H4486">
        <v>2.5715835392475128E-2</v>
      </c>
      <c r="I4486">
        <v>93.850592875671381</v>
      </c>
      <c r="J4486">
        <v>1</v>
      </c>
      <c r="K4486" s="6" t="s">
        <v>5958</v>
      </c>
    </row>
    <row r="4487" spans="1:11" x14ac:dyDescent="0.3">
      <c r="A4487" s="5" t="str">
        <f t="shared" si="70"/>
        <v/>
      </c>
      <c r="B4487" t="s">
        <v>71</v>
      </c>
      <c r="C4487" t="s">
        <v>86</v>
      </c>
      <c r="D4487" s="8" t="s">
        <v>694</v>
      </c>
      <c r="E4487">
        <v>22</v>
      </c>
      <c r="F4487">
        <v>3.1890134811401367</v>
      </c>
      <c r="G4487">
        <v>3.4114294052124023</v>
      </c>
      <c r="H4487">
        <v>2.4621663615107536E-2</v>
      </c>
      <c r="I4487">
        <v>91.202024617004398</v>
      </c>
      <c r="J4487">
        <v>1</v>
      </c>
      <c r="K4487" s="6" t="s">
        <v>5959</v>
      </c>
    </row>
    <row r="4488" spans="1:11" x14ac:dyDescent="0.3">
      <c r="A4488" s="5" t="str">
        <f t="shared" si="70"/>
        <v/>
      </c>
      <c r="B4488" t="s">
        <v>71</v>
      </c>
      <c r="C4488" t="s">
        <v>86</v>
      </c>
      <c r="D4488" s="8" t="s">
        <v>694</v>
      </c>
      <c r="E4488">
        <v>23</v>
      </c>
      <c r="F4488">
        <v>2.7641129493713379</v>
      </c>
      <c r="G4488">
        <v>2.9627766609191895</v>
      </c>
      <c r="H4488">
        <v>2.3469245061278343E-2</v>
      </c>
      <c r="I4488">
        <v>89.347529244995116</v>
      </c>
      <c r="J4488">
        <v>1</v>
      </c>
      <c r="K4488" s="6" t="s">
        <v>5960</v>
      </c>
    </row>
    <row r="4489" spans="1:11" x14ac:dyDescent="0.3">
      <c r="A4489" s="5" t="str">
        <f t="shared" si="70"/>
        <v/>
      </c>
      <c r="B4489" t="s">
        <v>71</v>
      </c>
      <c r="C4489" t="s">
        <v>86</v>
      </c>
      <c r="D4489" s="8" t="s">
        <v>694</v>
      </c>
      <c r="E4489">
        <v>24</v>
      </c>
      <c r="F4489">
        <v>2.342249870300293</v>
      </c>
      <c r="G4489">
        <v>2.5097610950469971</v>
      </c>
      <c r="H4489">
        <v>2.2370800375938416E-2</v>
      </c>
      <c r="I4489">
        <v>87.14359698028565</v>
      </c>
      <c r="J4489">
        <v>1</v>
      </c>
      <c r="K4489" s="6" t="s">
        <v>5961</v>
      </c>
    </row>
    <row r="4490" spans="1:11" x14ac:dyDescent="0.3">
      <c r="A4490" s="5" t="str">
        <f t="shared" si="70"/>
        <v/>
      </c>
      <c r="B4490" t="s">
        <v>71</v>
      </c>
      <c r="C4490" t="s">
        <v>86</v>
      </c>
      <c r="D4490" s="8" t="s">
        <v>695</v>
      </c>
      <c r="E4490">
        <v>1</v>
      </c>
      <c r="F4490">
        <v>2.0275192260742188</v>
      </c>
      <c r="G4490">
        <v>2.0955092906951904</v>
      </c>
      <c r="H4490">
        <v>2.1044839173555374E-2</v>
      </c>
      <c r="I4490">
        <v>85.193468257489855</v>
      </c>
      <c r="J4490">
        <v>1</v>
      </c>
      <c r="K4490" s="6" t="s">
        <v>5962</v>
      </c>
    </row>
    <row r="4491" spans="1:11" x14ac:dyDescent="0.3">
      <c r="A4491" s="5" t="str">
        <f t="shared" si="70"/>
        <v/>
      </c>
      <c r="B4491" t="s">
        <v>71</v>
      </c>
      <c r="C4491" t="s">
        <v>86</v>
      </c>
      <c r="D4491" s="8" t="s">
        <v>695</v>
      </c>
      <c r="E4491">
        <v>2</v>
      </c>
      <c r="F4491">
        <v>1.7383031845092773</v>
      </c>
      <c r="G4491">
        <v>1.8082813024520874</v>
      </c>
      <c r="H4491">
        <v>1.9134810194373131E-2</v>
      </c>
      <c r="I4491">
        <v>83.609948348770189</v>
      </c>
      <c r="J4491">
        <v>1</v>
      </c>
      <c r="K4491" s="6" t="s">
        <v>5963</v>
      </c>
    </row>
    <row r="4492" spans="1:11" x14ac:dyDescent="0.3">
      <c r="A4492" s="5" t="str">
        <f t="shared" si="70"/>
        <v/>
      </c>
      <c r="B4492" t="s">
        <v>71</v>
      </c>
      <c r="C4492" t="s">
        <v>86</v>
      </c>
      <c r="D4492" s="8" t="s">
        <v>695</v>
      </c>
      <c r="E4492">
        <v>3</v>
      </c>
      <c r="F4492">
        <v>1.5456202030181885</v>
      </c>
      <c r="G4492">
        <v>1.5994181632995605</v>
      </c>
      <c r="H4492">
        <v>1.7401628196239471E-2</v>
      </c>
      <c r="I4492">
        <v>82.667003066366703</v>
      </c>
      <c r="J4492">
        <v>1</v>
      </c>
      <c r="K4492" s="6" t="s">
        <v>5964</v>
      </c>
    </row>
    <row r="4493" spans="1:11" x14ac:dyDescent="0.3">
      <c r="A4493" s="5" t="str">
        <f t="shared" si="70"/>
        <v/>
      </c>
      <c r="B4493" t="s">
        <v>71</v>
      </c>
      <c r="C4493" t="s">
        <v>86</v>
      </c>
      <c r="D4493" s="8" t="s">
        <v>695</v>
      </c>
      <c r="E4493">
        <v>4</v>
      </c>
      <c r="F4493">
        <v>1.3996621370315552</v>
      </c>
      <c r="G4493">
        <v>1.4407175779342651</v>
      </c>
      <c r="H4493">
        <v>1.578182727098465E-2</v>
      </c>
      <c r="I4493">
        <v>81.188929462642633</v>
      </c>
      <c r="J4493">
        <v>1</v>
      </c>
      <c r="K4493" s="6" t="s">
        <v>5965</v>
      </c>
    </row>
    <row r="4494" spans="1:11" x14ac:dyDescent="0.3">
      <c r="A4494" s="5" t="str">
        <f t="shared" si="70"/>
        <v/>
      </c>
      <c r="B4494" t="s">
        <v>71</v>
      </c>
      <c r="C4494" t="s">
        <v>86</v>
      </c>
      <c r="D4494" s="8" t="s">
        <v>695</v>
      </c>
      <c r="E4494">
        <v>5</v>
      </c>
      <c r="F4494">
        <v>1.2844399213790894</v>
      </c>
      <c r="G4494">
        <v>1.3356575965881348</v>
      </c>
      <c r="H4494">
        <v>1.4865878038108349E-2</v>
      </c>
      <c r="I4494">
        <v>79.816388130760075</v>
      </c>
      <c r="J4494">
        <v>1</v>
      </c>
      <c r="K4494" s="6" t="s">
        <v>5966</v>
      </c>
    </row>
    <row r="4495" spans="1:11" x14ac:dyDescent="0.3">
      <c r="A4495" s="5" t="str">
        <f t="shared" si="70"/>
        <v/>
      </c>
      <c r="B4495" t="s">
        <v>71</v>
      </c>
      <c r="C4495" t="s">
        <v>86</v>
      </c>
      <c r="D4495" s="8" t="s">
        <v>695</v>
      </c>
      <c r="E4495">
        <v>6</v>
      </c>
      <c r="F4495">
        <v>1.2213162183761597</v>
      </c>
      <c r="G4495">
        <v>1.2475039958953857</v>
      </c>
      <c r="H4495">
        <v>1.3619638048112392E-2</v>
      </c>
      <c r="I4495">
        <v>79.531871386037736</v>
      </c>
      <c r="J4495">
        <v>1</v>
      </c>
      <c r="K4495" s="6" t="s">
        <v>5967</v>
      </c>
    </row>
    <row r="4496" spans="1:11" x14ac:dyDescent="0.3">
      <c r="A4496" s="5" t="str">
        <f t="shared" si="70"/>
        <v/>
      </c>
      <c r="B4496" t="s">
        <v>71</v>
      </c>
      <c r="C4496" t="s">
        <v>86</v>
      </c>
      <c r="D4496" s="8" t="s">
        <v>695</v>
      </c>
      <c r="E4496">
        <v>7</v>
      </c>
      <c r="F4496">
        <v>1.1922904253005981</v>
      </c>
      <c r="G4496">
        <v>1.2137715816497803</v>
      </c>
      <c r="H4496">
        <v>1.3034263625741005E-2</v>
      </c>
      <c r="I4496">
        <v>77.800947081396714</v>
      </c>
      <c r="J4496">
        <v>1</v>
      </c>
      <c r="K4496" s="6" t="s">
        <v>5968</v>
      </c>
    </row>
    <row r="4497" spans="1:11" x14ac:dyDescent="0.3">
      <c r="A4497" s="5" t="str">
        <f t="shared" si="70"/>
        <v/>
      </c>
      <c r="B4497" t="s">
        <v>71</v>
      </c>
      <c r="C4497" t="s">
        <v>86</v>
      </c>
      <c r="D4497" s="8" t="s">
        <v>695</v>
      </c>
      <c r="E4497">
        <v>8</v>
      </c>
      <c r="F4497">
        <v>1.156339168548584</v>
      </c>
      <c r="G4497">
        <v>1.2015260457992554</v>
      </c>
      <c r="H4497">
        <v>1.4215324074029922E-2</v>
      </c>
      <c r="I4497">
        <v>76.614597099348444</v>
      </c>
      <c r="J4497">
        <v>1</v>
      </c>
      <c r="K4497" s="6" t="s">
        <v>5969</v>
      </c>
    </row>
    <row r="4498" spans="1:11" x14ac:dyDescent="0.3">
      <c r="A4498" s="5" t="str">
        <f t="shared" si="70"/>
        <v/>
      </c>
      <c r="B4498" t="s">
        <v>71</v>
      </c>
      <c r="C4498" t="s">
        <v>86</v>
      </c>
      <c r="D4498" s="8" t="s">
        <v>695</v>
      </c>
      <c r="E4498">
        <v>9</v>
      </c>
      <c r="F4498">
        <v>1.1309957504272461</v>
      </c>
      <c r="G4498">
        <v>1.2263628244400024</v>
      </c>
      <c r="H4498">
        <v>1.6168775036931038E-2</v>
      </c>
      <c r="I4498">
        <v>77.51301383247521</v>
      </c>
      <c r="J4498">
        <v>1</v>
      </c>
      <c r="K4498" s="6" t="s">
        <v>5970</v>
      </c>
    </row>
    <row r="4499" spans="1:11" x14ac:dyDescent="0.3">
      <c r="A4499" s="5" t="str">
        <f t="shared" si="70"/>
        <v/>
      </c>
      <c r="B4499" t="s">
        <v>71</v>
      </c>
      <c r="C4499" t="s">
        <v>86</v>
      </c>
      <c r="D4499" s="8" t="s">
        <v>695</v>
      </c>
      <c r="E4499">
        <v>10</v>
      </c>
      <c r="F4499">
        <v>1.1281577348709106</v>
      </c>
      <c r="G4499">
        <v>1.2107193470001221</v>
      </c>
      <c r="H4499">
        <v>1.7898488789796829E-2</v>
      </c>
      <c r="I4499">
        <v>80.516467476768312</v>
      </c>
      <c r="J4499">
        <v>1</v>
      </c>
      <c r="K4499" s="6" t="s">
        <v>5971</v>
      </c>
    </row>
    <row r="4500" spans="1:11" x14ac:dyDescent="0.3">
      <c r="A4500" s="5" t="str">
        <f t="shared" si="70"/>
        <v/>
      </c>
      <c r="B4500" t="s">
        <v>71</v>
      </c>
      <c r="C4500" t="s">
        <v>86</v>
      </c>
      <c r="D4500" s="8" t="s">
        <v>695</v>
      </c>
      <c r="E4500">
        <v>11</v>
      </c>
      <c r="F4500">
        <v>1.1562986373901367</v>
      </c>
      <c r="G4500">
        <v>1.1780589818954468</v>
      </c>
      <c r="H4500">
        <v>1.1768391355872154E-2</v>
      </c>
      <c r="I4500">
        <v>84.093055769339301</v>
      </c>
      <c r="J4500">
        <v>1</v>
      </c>
      <c r="K4500" s="6" t="s">
        <v>5972</v>
      </c>
    </row>
    <row r="4501" spans="1:11" x14ac:dyDescent="0.3">
      <c r="A4501" s="5" t="str">
        <f t="shared" si="70"/>
        <v/>
      </c>
      <c r="B4501" t="s">
        <v>71</v>
      </c>
      <c r="C4501" t="s">
        <v>86</v>
      </c>
      <c r="D4501" s="8" t="s">
        <v>695</v>
      </c>
      <c r="E4501">
        <v>12</v>
      </c>
      <c r="F4501">
        <v>1.5032367706298828</v>
      </c>
      <c r="G4501">
        <v>1.4814764261245728</v>
      </c>
      <c r="H4501">
        <v>1.1768391355872154E-2</v>
      </c>
      <c r="I4501">
        <v>88.997219658546314</v>
      </c>
      <c r="J4501">
        <v>1</v>
      </c>
      <c r="K4501" s="6" t="s">
        <v>5973</v>
      </c>
    </row>
    <row r="4502" spans="1:11" x14ac:dyDescent="0.3">
      <c r="A4502" s="5" t="str">
        <f t="shared" si="70"/>
        <v/>
      </c>
      <c r="B4502" t="s">
        <v>71</v>
      </c>
      <c r="C4502" t="s">
        <v>86</v>
      </c>
      <c r="D4502" s="8" t="s">
        <v>695</v>
      </c>
      <c r="E4502">
        <v>13</v>
      </c>
      <c r="F4502">
        <v>2.0378015041351318</v>
      </c>
      <c r="G4502">
        <v>1.9263912439346313</v>
      </c>
      <c r="H4502">
        <v>2.3930506780743599E-2</v>
      </c>
      <c r="I4502">
        <v>94.205101287786874</v>
      </c>
      <c r="J4502">
        <v>1</v>
      </c>
      <c r="K4502" s="6" t="s">
        <v>5974</v>
      </c>
    </row>
    <row r="4503" spans="1:11" x14ac:dyDescent="0.3">
      <c r="A4503" s="5" t="str">
        <f t="shared" si="70"/>
        <v/>
      </c>
      <c r="B4503" t="s">
        <v>71</v>
      </c>
      <c r="C4503" t="s">
        <v>86</v>
      </c>
      <c r="D4503" s="8" t="s">
        <v>695</v>
      </c>
      <c r="E4503">
        <v>14</v>
      </c>
      <c r="F4503">
        <v>2.5991861820220947</v>
      </c>
      <c r="G4503">
        <v>2.2641720771789551</v>
      </c>
      <c r="H4503">
        <v>2.6316724717617035E-2</v>
      </c>
      <c r="I4503">
        <v>99.483161936948548</v>
      </c>
      <c r="J4503">
        <v>0.5</v>
      </c>
      <c r="K4503" s="6" t="s">
        <v>5975</v>
      </c>
    </row>
    <row r="4504" spans="1:11" x14ac:dyDescent="0.3">
      <c r="A4504" s="5" t="str">
        <f t="shared" si="70"/>
        <v/>
      </c>
      <c r="B4504" t="s">
        <v>71</v>
      </c>
      <c r="C4504" t="s">
        <v>86</v>
      </c>
      <c r="D4504" s="8" t="s">
        <v>695</v>
      </c>
      <c r="E4504">
        <v>15</v>
      </c>
      <c r="F4504">
        <v>3.0382332801818848</v>
      </c>
      <c r="G4504">
        <v>1.666093111038208</v>
      </c>
      <c r="H4504">
        <v>2.9267344623804092E-2</v>
      </c>
      <c r="I4504">
        <v>103.85059106342794</v>
      </c>
      <c r="J4504">
        <v>1</v>
      </c>
      <c r="K4504" s="6" t="s">
        <v>5976</v>
      </c>
    </row>
    <row r="4505" spans="1:11" x14ac:dyDescent="0.3">
      <c r="A4505" s="5" t="str">
        <f t="shared" si="70"/>
        <v/>
      </c>
      <c r="B4505" t="s">
        <v>71</v>
      </c>
      <c r="C4505" t="s">
        <v>86</v>
      </c>
      <c r="D4505" s="8" t="s">
        <v>695</v>
      </c>
      <c r="E4505">
        <v>16</v>
      </c>
      <c r="F4505">
        <v>3.3727140426635742</v>
      </c>
      <c r="G4505">
        <v>2.5444877147674561</v>
      </c>
      <c r="H4505">
        <v>2.8810067102313042E-2</v>
      </c>
      <c r="I4505">
        <v>105.03181855846849</v>
      </c>
      <c r="J4505">
        <v>1</v>
      </c>
      <c r="K4505" s="6" t="s">
        <v>5977</v>
      </c>
    </row>
    <row r="4506" spans="1:11" x14ac:dyDescent="0.3">
      <c r="A4506" s="5" t="str">
        <f t="shared" si="70"/>
        <v/>
      </c>
      <c r="B4506" t="s">
        <v>71</v>
      </c>
      <c r="C4506" t="s">
        <v>86</v>
      </c>
      <c r="D4506" s="8" t="s">
        <v>695</v>
      </c>
      <c r="E4506">
        <v>17</v>
      </c>
      <c r="F4506">
        <v>3.5984995365142822</v>
      </c>
      <c r="G4506">
        <v>3.1132912635803223</v>
      </c>
      <c r="H4506">
        <v>2.8270591050386429E-2</v>
      </c>
      <c r="I4506">
        <v>105.01107493039966</v>
      </c>
      <c r="J4506">
        <v>1</v>
      </c>
      <c r="K4506" s="6" t="s">
        <v>5978</v>
      </c>
    </row>
    <row r="4507" spans="1:11" x14ac:dyDescent="0.3">
      <c r="A4507" s="5" t="str">
        <f t="shared" si="70"/>
        <v/>
      </c>
      <c r="B4507" t="s">
        <v>71</v>
      </c>
      <c r="C4507" t="s">
        <v>86</v>
      </c>
      <c r="D4507" s="8" t="s">
        <v>695</v>
      </c>
      <c r="E4507">
        <v>18</v>
      </c>
      <c r="F4507">
        <v>3.8155827522277832</v>
      </c>
      <c r="G4507">
        <v>3.6704809665679932</v>
      </c>
      <c r="H4507">
        <v>2.7670742943882942E-2</v>
      </c>
      <c r="I4507">
        <v>105.42578625693318</v>
      </c>
      <c r="J4507">
        <v>0.5</v>
      </c>
      <c r="K4507" s="6" t="s">
        <v>5979</v>
      </c>
    </row>
    <row r="4508" spans="1:11" x14ac:dyDescent="0.3">
      <c r="A4508" s="5" t="str">
        <f t="shared" si="70"/>
        <v/>
      </c>
      <c r="B4508" t="s">
        <v>71</v>
      </c>
      <c r="C4508" t="s">
        <v>86</v>
      </c>
      <c r="D4508" s="8" t="s">
        <v>695</v>
      </c>
      <c r="E4508">
        <v>19</v>
      </c>
      <c r="F4508">
        <v>3.8487329483032227</v>
      </c>
      <c r="G4508">
        <v>4.3287124633789063</v>
      </c>
      <c r="H4508">
        <v>2.7048859745264053E-2</v>
      </c>
      <c r="I4508">
        <v>103.15574073600807</v>
      </c>
      <c r="J4508">
        <v>1</v>
      </c>
      <c r="K4508" s="6" t="s">
        <v>5980</v>
      </c>
    </row>
    <row r="4509" spans="1:11" x14ac:dyDescent="0.3">
      <c r="A4509" s="5" t="str">
        <f t="shared" si="70"/>
        <v/>
      </c>
      <c r="B4509" t="s">
        <v>71</v>
      </c>
      <c r="C4509" t="s">
        <v>86</v>
      </c>
      <c r="D4509" s="8" t="s">
        <v>695</v>
      </c>
      <c r="E4509">
        <v>20</v>
      </c>
      <c r="F4509">
        <v>3.7386062145233154</v>
      </c>
      <c r="G4509">
        <v>4.0763068199157715</v>
      </c>
      <c r="H4509">
        <v>2.6608334854245186E-2</v>
      </c>
      <c r="I4509">
        <v>100.41394436871903</v>
      </c>
      <c r="J4509">
        <v>1</v>
      </c>
      <c r="K4509" s="6" t="s">
        <v>5981</v>
      </c>
    </row>
    <row r="4510" spans="1:11" x14ac:dyDescent="0.3">
      <c r="A4510" s="5" t="str">
        <f t="shared" si="70"/>
        <v/>
      </c>
      <c r="B4510" t="s">
        <v>71</v>
      </c>
      <c r="C4510" t="s">
        <v>86</v>
      </c>
      <c r="D4510" s="8" t="s">
        <v>695</v>
      </c>
      <c r="E4510">
        <v>21</v>
      </c>
      <c r="F4510">
        <v>3.5746302604675293</v>
      </c>
      <c r="G4510">
        <v>3.8768012523651123</v>
      </c>
      <c r="H4510">
        <v>2.5377923622727394E-2</v>
      </c>
      <c r="I4510">
        <v>97.930485965490007</v>
      </c>
      <c r="J4510">
        <v>1</v>
      </c>
      <c r="K4510" s="6" t="s">
        <v>5982</v>
      </c>
    </row>
    <row r="4511" spans="1:11" x14ac:dyDescent="0.3">
      <c r="A4511" s="5" t="str">
        <f t="shared" si="70"/>
        <v/>
      </c>
      <c r="B4511" t="s">
        <v>71</v>
      </c>
      <c r="C4511" t="s">
        <v>86</v>
      </c>
      <c r="D4511" s="8" t="s">
        <v>695</v>
      </c>
      <c r="E4511">
        <v>22</v>
      </c>
      <c r="F4511">
        <v>3.2996826171875</v>
      </c>
      <c r="G4511">
        <v>3.560354471206665</v>
      </c>
      <c r="H4511">
        <v>2.4393253028392792E-2</v>
      </c>
      <c r="I4511">
        <v>94.33106023143516</v>
      </c>
      <c r="J4511">
        <v>1</v>
      </c>
      <c r="K4511" s="6" t="s">
        <v>5983</v>
      </c>
    </row>
    <row r="4512" spans="1:11" x14ac:dyDescent="0.3">
      <c r="A4512" s="5" t="str">
        <f t="shared" si="70"/>
        <v/>
      </c>
      <c r="B4512" t="s">
        <v>71</v>
      </c>
      <c r="C4512" t="s">
        <v>86</v>
      </c>
      <c r="D4512" s="8" t="s">
        <v>695</v>
      </c>
      <c r="E4512">
        <v>23</v>
      </c>
      <c r="F4512">
        <v>2.8801069259643555</v>
      </c>
      <c r="G4512">
        <v>3.1137435436248779</v>
      </c>
      <c r="H4512">
        <v>2.3572299629449844E-2</v>
      </c>
      <c r="I4512">
        <v>90.875543430742567</v>
      </c>
      <c r="J4512">
        <v>1</v>
      </c>
      <c r="K4512" s="6" t="s">
        <v>5984</v>
      </c>
    </row>
    <row r="4513" spans="1:11" x14ac:dyDescent="0.3">
      <c r="A4513" s="5" t="str">
        <f t="shared" si="70"/>
        <v/>
      </c>
      <c r="B4513" t="s">
        <v>71</v>
      </c>
      <c r="C4513" t="s">
        <v>86</v>
      </c>
      <c r="D4513" s="8" t="s">
        <v>695</v>
      </c>
      <c r="E4513">
        <v>24</v>
      </c>
      <c r="F4513">
        <v>2.4398329257965088</v>
      </c>
      <c r="G4513">
        <v>2.6789176464080811</v>
      </c>
      <c r="H4513">
        <v>2.2487770766019821E-2</v>
      </c>
      <c r="I4513">
        <v>87.32088742926463</v>
      </c>
      <c r="J4513">
        <v>1</v>
      </c>
      <c r="K4513" s="6" t="s">
        <v>5985</v>
      </c>
    </row>
    <row r="4514" spans="1:11" x14ac:dyDescent="0.3">
      <c r="A4514" s="5" t="str">
        <f t="shared" si="70"/>
        <v/>
      </c>
      <c r="B4514" t="s">
        <v>71</v>
      </c>
      <c r="C4514" t="s">
        <v>86</v>
      </c>
      <c r="D4514" s="8" t="s">
        <v>696</v>
      </c>
      <c r="E4514">
        <v>1</v>
      </c>
      <c r="F4514">
        <v>1.6042238473892212</v>
      </c>
      <c r="G4514">
        <v>1.6817859411239624</v>
      </c>
      <c r="H4514">
        <v>2.1579302847385406E-2</v>
      </c>
      <c r="I4514">
        <v>79.666254073994793</v>
      </c>
      <c r="J4514">
        <v>1</v>
      </c>
      <c r="K4514" s="6" t="s">
        <v>5986</v>
      </c>
    </row>
    <row r="4515" spans="1:11" x14ac:dyDescent="0.3">
      <c r="A4515" s="5" t="str">
        <f t="shared" si="70"/>
        <v/>
      </c>
      <c r="B4515" t="s">
        <v>71</v>
      </c>
      <c r="C4515" t="s">
        <v>86</v>
      </c>
      <c r="D4515" s="8" t="s">
        <v>696</v>
      </c>
      <c r="E4515">
        <v>2</v>
      </c>
      <c r="F4515">
        <v>1.3941229581832886</v>
      </c>
      <c r="G4515">
        <v>1.4253337383270264</v>
      </c>
      <c r="H4515">
        <v>1.9408492371439934E-2</v>
      </c>
      <c r="I4515">
        <v>78.753334914213653</v>
      </c>
      <c r="J4515">
        <v>1</v>
      </c>
      <c r="K4515" s="6" t="s">
        <v>5987</v>
      </c>
    </row>
    <row r="4516" spans="1:11" x14ac:dyDescent="0.3">
      <c r="A4516" s="5" t="str">
        <f t="shared" si="70"/>
        <v/>
      </c>
      <c r="B4516" t="s">
        <v>71</v>
      </c>
      <c r="C4516" t="s">
        <v>86</v>
      </c>
      <c r="D4516" s="8" t="s">
        <v>696</v>
      </c>
      <c r="E4516">
        <v>3</v>
      </c>
      <c r="F4516">
        <v>1.2188901901245117</v>
      </c>
      <c r="G4516">
        <v>1.2450766563415527</v>
      </c>
      <c r="H4516">
        <v>1.7565164715051651E-2</v>
      </c>
      <c r="I4516">
        <v>77.497350134113248</v>
      </c>
      <c r="J4516">
        <v>1</v>
      </c>
      <c r="K4516" s="6" t="s">
        <v>5988</v>
      </c>
    </row>
    <row r="4517" spans="1:11" x14ac:dyDescent="0.3">
      <c r="A4517" s="5" t="str">
        <f t="shared" si="70"/>
        <v/>
      </c>
      <c r="B4517" t="s">
        <v>71</v>
      </c>
      <c r="C4517" t="s">
        <v>86</v>
      </c>
      <c r="D4517" s="8" t="s">
        <v>696</v>
      </c>
      <c r="E4517">
        <v>4</v>
      </c>
      <c r="F4517">
        <v>1.0834697484970093</v>
      </c>
      <c r="G4517">
        <v>1.1080458164215088</v>
      </c>
      <c r="H4517">
        <v>1.5857242047786713E-2</v>
      </c>
      <c r="I4517">
        <v>75.718358663407955</v>
      </c>
      <c r="J4517">
        <v>1</v>
      </c>
      <c r="K4517" s="6" t="s">
        <v>5989</v>
      </c>
    </row>
    <row r="4518" spans="1:11" x14ac:dyDescent="0.3">
      <c r="A4518" s="5" t="str">
        <f t="shared" si="70"/>
        <v/>
      </c>
      <c r="B4518" t="s">
        <v>71</v>
      </c>
      <c r="C4518" t="s">
        <v>86</v>
      </c>
      <c r="D4518" s="8" t="s">
        <v>696</v>
      </c>
      <c r="E4518">
        <v>5</v>
      </c>
      <c r="F4518">
        <v>0.99230730533599854</v>
      </c>
      <c r="G4518">
        <v>1.0087716579437256</v>
      </c>
      <c r="H4518">
        <v>1.441501546651125E-2</v>
      </c>
      <c r="I4518">
        <v>74.342553787720632</v>
      </c>
      <c r="J4518">
        <v>1</v>
      </c>
      <c r="K4518" s="6" t="s">
        <v>5990</v>
      </c>
    </row>
    <row r="4519" spans="1:11" x14ac:dyDescent="0.3">
      <c r="A4519" s="5" t="str">
        <f t="shared" si="70"/>
        <v/>
      </c>
      <c r="B4519" t="s">
        <v>71</v>
      </c>
      <c r="C4519" t="s">
        <v>86</v>
      </c>
      <c r="D4519" s="8" t="s">
        <v>696</v>
      </c>
      <c r="E4519">
        <v>6</v>
      </c>
      <c r="F4519">
        <v>0.93354672193527222</v>
      </c>
      <c r="G4519">
        <v>0.95248246192932129</v>
      </c>
      <c r="H4519">
        <v>1.3101475313305855E-2</v>
      </c>
      <c r="I4519">
        <v>73.213923978057366</v>
      </c>
      <c r="J4519">
        <v>1</v>
      </c>
      <c r="K4519" s="6" t="s">
        <v>5991</v>
      </c>
    </row>
    <row r="4520" spans="1:11" x14ac:dyDescent="0.3">
      <c r="A4520" s="5" t="str">
        <f t="shared" si="70"/>
        <v/>
      </c>
      <c r="B4520" t="s">
        <v>71</v>
      </c>
      <c r="C4520" t="s">
        <v>86</v>
      </c>
      <c r="D4520" s="8" t="s">
        <v>696</v>
      </c>
      <c r="E4520">
        <v>7</v>
      </c>
      <c r="F4520">
        <v>0.92182773351669312</v>
      </c>
      <c r="G4520">
        <v>0.93091404438018799</v>
      </c>
      <c r="H4520">
        <v>1.2795798480510712E-2</v>
      </c>
      <c r="I4520">
        <v>72.019662506252544</v>
      </c>
      <c r="J4520">
        <v>1</v>
      </c>
      <c r="K4520" s="6" t="s">
        <v>5992</v>
      </c>
    </row>
    <row r="4521" spans="1:11" x14ac:dyDescent="0.3">
      <c r="A4521" s="5" t="str">
        <f t="shared" si="70"/>
        <v/>
      </c>
      <c r="B4521" t="s">
        <v>71</v>
      </c>
      <c r="C4521" t="s">
        <v>86</v>
      </c>
      <c r="D4521" s="8" t="s">
        <v>696</v>
      </c>
      <c r="E4521">
        <v>8</v>
      </c>
      <c r="F4521">
        <v>0.89716672897338867</v>
      </c>
      <c r="G4521">
        <v>0.90052545070648193</v>
      </c>
      <c r="H4521">
        <v>1.4116218313574791E-2</v>
      </c>
      <c r="I4521">
        <v>71.273172694302204</v>
      </c>
      <c r="J4521">
        <v>1</v>
      </c>
      <c r="K4521" s="6" t="s">
        <v>5993</v>
      </c>
    </row>
    <row r="4522" spans="1:11" x14ac:dyDescent="0.3">
      <c r="A4522" s="5" t="str">
        <f t="shared" si="70"/>
        <v/>
      </c>
      <c r="B4522" t="s">
        <v>71</v>
      </c>
      <c r="C4522" t="s">
        <v>86</v>
      </c>
      <c r="D4522" s="8" t="s">
        <v>696</v>
      </c>
      <c r="E4522">
        <v>9</v>
      </c>
      <c r="F4522">
        <v>0.90021812915802002</v>
      </c>
      <c r="G4522">
        <v>0.91969472169876099</v>
      </c>
      <c r="H4522">
        <v>1.7211945727467537E-2</v>
      </c>
      <c r="I4522">
        <v>72.654808884515063</v>
      </c>
      <c r="J4522">
        <v>1</v>
      </c>
      <c r="K4522" s="6" t="s">
        <v>5994</v>
      </c>
    </row>
    <row r="4523" spans="1:11" x14ac:dyDescent="0.3">
      <c r="A4523" s="5" t="str">
        <f t="shared" si="70"/>
        <v/>
      </c>
      <c r="B4523" t="s">
        <v>71</v>
      </c>
      <c r="C4523" t="s">
        <v>86</v>
      </c>
      <c r="D4523" s="8" t="s">
        <v>696</v>
      </c>
      <c r="E4523">
        <v>10</v>
      </c>
      <c r="F4523">
        <v>0.97174489498138428</v>
      </c>
      <c r="G4523">
        <v>1.0141568183898926</v>
      </c>
      <c r="H4523">
        <v>2.0738447085022926E-2</v>
      </c>
      <c r="I4523">
        <v>77.611801513720721</v>
      </c>
      <c r="J4523">
        <v>1</v>
      </c>
      <c r="K4523" s="6" t="s">
        <v>5995</v>
      </c>
    </row>
    <row r="4524" spans="1:11" x14ac:dyDescent="0.3">
      <c r="A4524" s="5" t="str">
        <f t="shared" si="70"/>
        <v/>
      </c>
      <c r="B4524" t="s">
        <v>71</v>
      </c>
      <c r="C4524" t="s">
        <v>86</v>
      </c>
      <c r="D4524" s="8" t="s">
        <v>696</v>
      </c>
      <c r="E4524">
        <v>11</v>
      </c>
      <c r="F4524">
        <v>1.1862279176712036</v>
      </c>
      <c r="G4524">
        <v>1.1908061504364014</v>
      </c>
      <c r="H4524">
        <v>2.3541707545518875E-2</v>
      </c>
      <c r="I4524">
        <v>83.931674678012001</v>
      </c>
      <c r="J4524">
        <v>1</v>
      </c>
      <c r="K4524" s="6" t="s">
        <v>5996</v>
      </c>
    </row>
    <row r="4525" spans="1:11" x14ac:dyDescent="0.3">
      <c r="A4525" s="5" t="str">
        <f t="shared" si="70"/>
        <v/>
      </c>
      <c r="B4525" t="s">
        <v>71</v>
      </c>
      <c r="C4525" t="s">
        <v>86</v>
      </c>
      <c r="D4525" s="8" t="s">
        <v>696</v>
      </c>
      <c r="E4525">
        <v>12</v>
      </c>
      <c r="F4525">
        <v>1.6217970848083496</v>
      </c>
      <c r="G4525">
        <v>1.5525681972503662</v>
      </c>
      <c r="H4525">
        <v>2.6204686611890793E-2</v>
      </c>
      <c r="I4525">
        <v>91.546978653302233</v>
      </c>
      <c r="J4525">
        <v>1</v>
      </c>
      <c r="K4525" s="6" t="s">
        <v>5997</v>
      </c>
    </row>
    <row r="4526" spans="1:11" x14ac:dyDescent="0.3">
      <c r="A4526" s="5" t="str">
        <f t="shared" si="70"/>
        <v/>
      </c>
      <c r="B4526" t="s">
        <v>71</v>
      </c>
      <c r="C4526" t="s">
        <v>86</v>
      </c>
      <c r="D4526" s="8" t="s">
        <v>696</v>
      </c>
      <c r="E4526">
        <v>13</v>
      </c>
      <c r="F4526">
        <v>2.1475772857666016</v>
      </c>
      <c r="G4526">
        <v>2.114077091217041</v>
      </c>
      <c r="H4526">
        <v>2.7997447177767754E-2</v>
      </c>
      <c r="I4526">
        <v>98.294192267604998</v>
      </c>
      <c r="J4526">
        <v>1</v>
      </c>
      <c r="K4526" s="6" t="s">
        <v>5998</v>
      </c>
    </row>
    <row r="4527" spans="1:11" x14ac:dyDescent="0.3">
      <c r="A4527" s="5" t="str">
        <f t="shared" si="70"/>
        <v/>
      </c>
      <c r="B4527" t="s">
        <v>71</v>
      </c>
      <c r="C4527" t="s">
        <v>86</v>
      </c>
      <c r="D4527" s="8" t="s">
        <v>696</v>
      </c>
      <c r="E4527">
        <v>14</v>
      </c>
      <c r="F4527">
        <v>2.6293904781341553</v>
      </c>
      <c r="G4527">
        <v>2.6628210544586182</v>
      </c>
      <c r="H4527">
        <v>2.6118936017155647E-2</v>
      </c>
      <c r="I4527">
        <v>103.87150743901391</v>
      </c>
      <c r="J4527">
        <v>1</v>
      </c>
      <c r="K4527" s="6" t="s">
        <v>5999</v>
      </c>
    </row>
    <row r="4528" spans="1:11" x14ac:dyDescent="0.3">
      <c r="A4528" s="5" t="str">
        <f t="shared" si="70"/>
        <v/>
      </c>
      <c r="B4528" t="s">
        <v>71</v>
      </c>
      <c r="C4528" t="s">
        <v>86</v>
      </c>
      <c r="D4528" s="8" t="s">
        <v>696</v>
      </c>
      <c r="E4528">
        <v>15</v>
      </c>
      <c r="F4528">
        <v>3.0054857730865479</v>
      </c>
      <c r="G4528">
        <v>3.0148677825927734</v>
      </c>
      <c r="H4528">
        <v>1.3447076082229614E-2</v>
      </c>
      <c r="I4528">
        <v>107.02520794480419</v>
      </c>
      <c r="J4528">
        <v>1</v>
      </c>
      <c r="K4528" s="6" t="s">
        <v>6000</v>
      </c>
    </row>
    <row r="4529" spans="1:11" x14ac:dyDescent="0.3">
      <c r="A4529" s="5" t="str">
        <f t="shared" si="70"/>
        <v/>
      </c>
      <c r="B4529" t="s">
        <v>71</v>
      </c>
      <c r="C4529" t="s">
        <v>86</v>
      </c>
      <c r="D4529" s="8" t="s">
        <v>696</v>
      </c>
      <c r="E4529">
        <v>16</v>
      </c>
      <c r="F4529">
        <v>3.3661582469940186</v>
      </c>
      <c r="G4529">
        <v>3.356776237487793</v>
      </c>
      <c r="H4529">
        <v>1.3447076082229614E-2</v>
      </c>
      <c r="I4529">
        <v>108.44569694544195</v>
      </c>
      <c r="J4529">
        <v>1</v>
      </c>
      <c r="K4529" s="6" t="s">
        <v>6001</v>
      </c>
    </row>
    <row r="4530" spans="1:11" x14ac:dyDescent="0.3">
      <c r="A4530" s="5" t="str">
        <f t="shared" si="70"/>
        <v/>
      </c>
      <c r="B4530" t="s">
        <v>71</v>
      </c>
      <c r="C4530" t="s">
        <v>86</v>
      </c>
      <c r="D4530" s="8" t="s">
        <v>696</v>
      </c>
      <c r="E4530">
        <v>17</v>
      </c>
      <c r="F4530">
        <v>3.7087583541870117</v>
      </c>
      <c r="G4530">
        <v>3.6822967529296875</v>
      </c>
      <c r="H4530">
        <v>2.5629248470067978E-2</v>
      </c>
      <c r="I4530">
        <v>108.66205531581349</v>
      </c>
      <c r="J4530">
        <v>1</v>
      </c>
      <c r="K4530" s="6" t="s">
        <v>6002</v>
      </c>
    </row>
    <row r="4531" spans="1:11" x14ac:dyDescent="0.3">
      <c r="A4531" s="5" t="str">
        <f t="shared" si="70"/>
        <v/>
      </c>
      <c r="B4531" t="s">
        <v>71</v>
      </c>
      <c r="C4531" t="s">
        <v>86</v>
      </c>
      <c r="D4531" s="8" t="s">
        <v>696</v>
      </c>
      <c r="E4531">
        <v>18</v>
      </c>
      <c r="F4531">
        <v>3.9209804534912109</v>
      </c>
      <c r="G4531">
        <v>3.453730583190918</v>
      </c>
      <c r="H4531">
        <v>2.8798393905162811E-2</v>
      </c>
      <c r="I4531">
        <v>108.87825741197534</v>
      </c>
      <c r="J4531">
        <v>0.5</v>
      </c>
      <c r="K4531" s="6" t="s">
        <v>6003</v>
      </c>
    </row>
    <row r="4532" spans="1:11" x14ac:dyDescent="0.3">
      <c r="A4532" s="5" t="str">
        <f t="shared" si="70"/>
        <v/>
      </c>
      <c r="B4532" t="s">
        <v>71</v>
      </c>
      <c r="C4532" t="s">
        <v>86</v>
      </c>
      <c r="D4532" s="8" t="s">
        <v>696</v>
      </c>
      <c r="E4532">
        <v>19</v>
      </c>
      <c r="F4532">
        <v>3.9674770832061768</v>
      </c>
      <c r="G4532">
        <v>2.7483863830566406</v>
      </c>
      <c r="H4532">
        <v>3.0944682657718658E-2</v>
      </c>
      <c r="I4532">
        <v>107.25451234516402</v>
      </c>
      <c r="J4532">
        <v>1</v>
      </c>
      <c r="K4532" s="6" t="s">
        <v>6004</v>
      </c>
    </row>
    <row r="4533" spans="1:11" x14ac:dyDescent="0.3">
      <c r="A4533" s="5" t="str">
        <f t="shared" si="70"/>
        <v/>
      </c>
      <c r="B4533" t="s">
        <v>71</v>
      </c>
      <c r="C4533" t="s">
        <v>86</v>
      </c>
      <c r="D4533" s="8" t="s">
        <v>696</v>
      </c>
      <c r="E4533">
        <v>20</v>
      </c>
      <c r="F4533">
        <v>3.7581243515014648</v>
      </c>
      <c r="G4533">
        <v>3.0919373035430908</v>
      </c>
      <c r="H4533">
        <v>2.9767144471406937E-2</v>
      </c>
      <c r="I4533">
        <v>104.55549617019588</v>
      </c>
      <c r="J4533">
        <v>1</v>
      </c>
      <c r="K4533" s="6" t="s">
        <v>6005</v>
      </c>
    </row>
    <row r="4534" spans="1:11" x14ac:dyDescent="0.3">
      <c r="A4534" s="5" t="str">
        <f t="shared" si="70"/>
        <v/>
      </c>
      <c r="B4534" t="s">
        <v>71</v>
      </c>
      <c r="C4534" t="s">
        <v>86</v>
      </c>
      <c r="D4534" s="8" t="s">
        <v>696</v>
      </c>
      <c r="E4534">
        <v>21</v>
      </c>
      <c r="F4534">
        <v>3.5258471965789795</v>
      </c>
      <c r="G4534">
        <v>3.5348384380340576</v>
      </c>
      <c r="H4534">
        <v>2.8574854135513306E-2</v>
      </c>
      <c r="I4534">
        <v>99.534233124896346</v>
      </c>
      <c r="J4534">
        <v>0.5</v>
      </c>
      <c r="K4534" s="6" t="s">
        <v>6006</v>
      </c>
    </row>
    <row r="4535" spans="1:11" x14ac:dyDescent="0.3">
      <c r="A4535" s="5" t="str">
        <f t="shared" si="70"/>
        <v/>
      </c>
      <c r="B4535" t="s">
        <v>71</v>
      </c>
      <c r="C4535" t="s">
        <v>86</v>
      </c>
      <c r="D4535" s="8" t="s">
        <v>696</v>
      </c>
      <c r="E4535">
        <v>22</v>
      </c>
      <c r="F4535">
        <v>3.2060604095458984</v>
      </c>
      <c r="G4535">
        <v>3.5169830322265625</v>
      </c>
      <c r="H4535">
        <v>2.7703076601028442E-2</v>
      </c>
      <c r="I4535">
        <v>95.392981048908325</v>
      </c>
      <c r="J4535">
        <v>1</v>
      </c>
      <c r="K4535" s="6" t="s">
        <v>6007</v>
      </c>
    </row>
    <row r="4536" spans="1:11" x14ac:dyDescent="0.3">
      <c r="A4536" s="5" t="str">
        <f t="shared" si="70"/>
        <v/>
      </c>
      <c r="B4536" t="s">
        <v>71</v>
      </c>
      <c r="C4536" t="s">
        <v>86</v>
      </c>
      <c r="D4536" s="8" t="s">
        <v>696</v>
      </c>
      <c r="E4536">
        <v>23</v>
      </c>
      <c r="F4536">
        <v>2.8890519142150879</v>
      </c>
      <c r="G4536">
        <v>3.0104005336761475</v>
      </c>
      <c r="H4536">
        <v>2.6578774675726891E-2</v>
      </c>
      <c r="I4536">
        <v>91.875708890359718</v>
      </c>
      <c r="J4536">
        <v>1</v>
      </c>
      <c r="K4536" s="6" t="s">
        <v>6008</v>
      </c>
    </row>
    <row r="4537" spans="1:11" x14ac:dyDescent="0.3">
      <c r="A4537" s="5" t="str">
        <f t="shared" si="70"/>
        <v/>
      </c>
      <c r="B4537" t="s">
        <v>71</v>
      </c>
      <c r="C4537" t="s">
        <v>86</v>
      </c>
      <c r="D4537" s="8" t="s">
        <v>696</v>
      </c>
      <c r="E4537">
        <v>24</v>
      </c>
      <c r="F4537">
        <v>2.5082917213439941</v>
      </c>
      <c r="G4537">
        <v>2.5954353809356689</v>
      </c>
      <c r="H4537">
        <v>2.4954747408628464E-2</v>
      </c>
      <c r="I4537">
        <v>88.925509452879567</v>
      </c>
      <c r="J4537">
        <v>1</v>
      </c>
      <c r="K4537" s="6" t="s">
        <v>6009</v>
      </c>
    </row>
    <row r="4538" spans="1:11" x14ac:dyDescent="0.3">
      <c r="A4538" s="5" t="str">
        <f t="shared" si="70"/>
        <v/>
      </c>
      <c r="B4538" t="s">
        <v>71</v>
      </c>
      <c r="C4538" t="s">
        <v>86</v>
      </c>
      <c r="D4538" s="8" t="s">
        <v>697</v>
      </c>
      <c r="E4538">
        <v>1</v>
      </c>
      <c r="F4538">
        <v>2.139826774597168</v>
      </c>
      <c r="G4538">
        <v>2.1724801063537598</v>
      </c>
      <c r="H4538">
        <v>2.3035479709506035E-2</v>
      </c>
      <c r="I4538">
        <v>86.836044831094299</v>
      </c>
      <c r="J4538">
        <v>1</v>
      </c>
      <c r="K4538" s="6" t="s">
        <v>6010</v>
      </c>
    </row>
    <row r="4539" spans="1:11" x14ac:dyDescent="0.3">
      <c r="A4539" s="5" t="str">
        <f t="shared" si="70"/>
        <v/>
      </c>
      <c r="B4539" t="s">
        <v>71</v>
      </c>
      <c r="C4539" t="s">
        <v>86</v>
      </c>
      <c r="D4539" s="8" t="s">
        <v>697</v>
      </c>
      <c r="E4539">
        <v>2</v>
      </c>
      <c r="F4539">
        <v>1.8557151556015015</v>
      </c>
      <c r="G4539">
        <v>1.8585467338562012</v>
      </c>
      <c r="H4539">
        <v>2.1072357892990112E-2</v>
      </c>
      <c r="I4539">
        <v>84.212991978888965</v>
      </c>
      <c r="J4539">
        <v>1</v>
      </c>
      <c r="K4539" s="6" t="s">
        <v>6011</v>
      </c>
    </row>
    <row r="4540" spans="1:11" x14ac:dyDescent="0.3">
      <c r="A4540" s="5" t="str">
        <f t="shared" si="70"/>
        <v/>
      </c>
      <c r="B4540" t="s">
        <v>71</v>
      </c>
      <c r="C4540" t="s">
        <v>86</v>
      </c>
      <c r="D4540" s="8" t="s">
        <v>697</v>
      </c>
      <c r="E4540">
        <v>3</v>
      </c>
      <c r="F4540">
        <v>1.6184200048446655</v>
      </c>
      <c r="G4540">
        <v>1.62019944190979</v>
      </c>
      <c r="H4540">
        <v>1.9013600423932076E-2</v>
      </c>
      <c r="I4540">
        <v>82.404806215330581</v>
      </c>
      <c r="J4540">
        <v>1</v>
      </c>
      <c r="K4540" s="6" t="s">
        <v>6012</v>
      </c>
    </row>
    <row r="4541" spans="1:11" x14ac:dyDescent="0.3">
      <c r="A4541" s="5" t="str">
        <f t="shared" si="70"/>
        <v/>
      </c>
      <c r="B4541" t="s">
        <v>71</v>
      </c>
      <c r="C4541" t="s">
        <v>86</v>
      </c>
      <c r="D4541" s="8" t="s">
        <v>697</v>
      </c>
      <c r="E4541">
        <v>4</v>
      </c>
      <c r="F4541">
        <v>1.4319268465042114</v>
      </c>
      <c r="G4541">
        <v>1.4237746000289917</v>
      </c>
      <c r="H4541">
        <v>1.6764648258686066E-2</v>
      </c>
      <c r="I4541">
        <v>80.680990144401079</v>
      </c>
      <c r="J4541">
        <v>1</v>
      </c>
      <c r="K4541" s="6" t="s">
        <v>6013</v>
      </c>
    </row>
    <row r="4542" spans="1:11" x14ac:dyDescent="0.3">
      <c r="A4542" s="5" t="str">
        <f t="shared" si="70"/>
        <v/>
      </c>
      <c r="B4542" t="s">
        <v>71</v>
      </c>
      <c r="C4542" t="s">
        <v>86</v>
      </c>
      <c r="D4542" s="8" t="s">
        <v>697</v>
      </c>
      <c r="E4542">
        <v>5</v>
      </c>
      <c r="F4542">
        <v>1.3038457632064819</v>
      </c>
      <c r="G4542">
        <v>1.2799768447875977</v>
      </c>
      <c r="H4542">
        <v>1.5310138463973999E-2</v>
      </c>
      <c r="I4542">
        <v>78.571780559048506</v>
      </c>
      <c r="J4542">
        <v>1</v>
      </c>
      <c r="K4542" s="6" t="s">
        <v>6014</v>
      </c>
    </row>
    <row r="4543" spans="1:11" x14ac:dyDescent="0.3">
      <c r="A4543" s="5" t="str">
        <f t="shared" si="70"/>
        <v/>
      </c>
      <c r="B4543" t="s">
        <v>71</v>
      </c>
      <c r="C4543" t="s">
        <v>86</v>
      </c>
      <c r="D4543" s="8" t="s">
        <v>697</v>
      </c>
      <c r="E4543">
        <v>6</v>
      </c>
      <c r="F4543">
        <v>1.2068667411804199</v>
      </c>
      <c r="G4543">
        <v>1.1926889419555664</v>
      </c>
      <c r="H4543">
        <v>1.397705078125E-2</v>
      </c>
      <c r="I4543">
        <v>77.010749760922394</v>
      </c>
      <c r="J4543">
        <v>1</v>
      </c>
      <c r="K4543" s="6" t="s">
        <v>6015</v>
      </c>
    </row>
    <row r="4544" spans="1:11" x14ac:dyDescent="0.3">
      <c r="A4544" s="5" t="str">
        <f t="shared" si="70"/>
        <v/>
      </c>
      <c r="B4544" t="s">
        <v>71</v>
      </c>
      <c r="C4544" t="s">
        <v>86</v>
      </c>
      <c r="D4544" s="8" t="s">
        <v>697</v>
      </c>
      <c r="E4544">
        <v>7</v>
      </c>
      <c r="F4544">
        <v>1.1617424488067627</v>
      </c>
      <c r="G4544">
        <v>1.1324406862258911</v>
      </c>
      <c r="H4544">
        <v>1.3776080682873726E-2</v>
      </c>
      <c r="I4544">
        <v>75.936147907380743</v>
      </c>
      <c r="J4544">
        <v>1</v>
      </c>
      <c r="K4544" s="6" t="s">
        <v>6016</v>
      </c>
    </row>
    <row r="4545" spans="1:11" x14ac:dyDescent="0.3">
      <c r="A4545" s="5" t="str">
        <f t="shared" si="70"/>
        <v/>
      </c>
      <c r="B4545" t="s">
        <v>71</v>
      </c>
      <c r="C4545" t="s">
        <v>86</v>
      </c>
      <c r="D4545" s="8" t="s">
        <v>697</v>
      </c>
      <c r="E4545">
        <v>8</v>
      </c>
      <c r="F4545">
        <v>1.1536003351211548</v>
      </c>
      <c r="G4545">
        <v>1.0728402137756348</v>
      </c>
      <c r="H4545">
        <v>1.5088684856891632E-2</v>
      </c>
      <c r="I4545">
        <v>75.194110621650211</v>
      </c>
      <c r="J4545">
        <v>1</v>
      </c>
      <c r="K4545" s="6" t="s">
        <v>6017</v>
      </c>
    </row>
    <row r="4546" spans="1:11" x14ac:dyDescent="0.3">
      <c r="A4546" s="5" t="str">
        <f t="shared" ref="A4546:A4609" si="71">IF(AND(category = B4546, subcategory=C4546, reportdate = D4546), E4546, "")</f>
        <v/>
      </c>
      <c r="B4546" t="s">
        <v>71</v>
      </c>
      <c r="C4546" t="s">
        <v>86</v>
      </c>
      <c r="D4546" s="8" t="s">
        <v>697</v>
      </c>
      <c r="E4546">
        <v>9</v>
      </c>
      <c r="F4546">
        <v>1.1831059455871582</v>
      </c>
      <c r="G4546">
        <v>1.1074538230895996</v>
      </c>
      <c r="H4546">
        <v>1.8047042191028595E-2</v>
      </c>
      <c r="I4546">
        <v>75.904223000927118</v>
      </c>
      <c r="J4546">
        <v>1</v>
      </c>
      <c r="K4546" s="6" t="s">
        <v>6018</v>
      </c>
    </row>
    <row r="4547" spans="1:11" x14ac:dyDescent="0.3">
      <c r="A4547" s="5" t="str">
        <f t="shared" si="71"/>
        <v/>
      </c>
      <c r="B4547" t="s">
        <v>71</v>
      </c>
      <c r="C4547" t="s">
        <v>86</v>
      </c>
      <c r="D4547" s="8" t="s">
        <v>697</v>
      </c>
      <c r="E4547">
        <v>10</v>
      </c>
      <c r="F4547">
        <v>1.3785933256149292</v>
      </c>
      <c r="G4547">
        <v>1.2376328706741333</v>
      </c>
      <c r="H4547">
        <v>2.1560681983828545E-2</v>
      </c>
      <c r="I4547">
        <v>80.558573144309904</v>
      </c>
      <c r="J4547">
        <v>1</v>
      </c>
      <c r="K4547" s="6" t="s">
        <v>6019</v>
      </c>
    </row>
    <row r="4548" spans="1:11" x14ac:dyDescent="0.3">
      <c r="A4548" s="5" t="str">
        <f t="shared" si="71"/>
        <v/>
      </c>
      <c r="B4548" t="s">
        <v>71</v>
      </c>
      <c r="C4548" t="s">
        <v>86</v>
      </c>
      <c r="D4548" s="8" t="s">
        <v>697</v>
      </c>
      <c r="E4548">
        <v>11</v>
      </c>
      <c r="F4548">
        <v>1.6852207183837891</v>
      </c>
      <c r="G4548">
        <v>1.46909499168396</v>
      </c>
      <c r="H4548">
        <v>2.4144420400261879E-2</v>
      </c>
      <c r="I4548">
        <v>87.975914960439113</v>
      </c>
      <c r="J4548">
        <v>1</v>
      </c>
      <c r="K4548" s="6" t="s">
        <v>6020</v>
      </c>
    </row>
    <row r="4549" spans="1:11" x14ac:dyDescent="0.3">
      <c r="A4549" s="5" t="str">
        <f t="shared" si="71"/>
        <v/>
      </c>
      <c r="B4549" t="s">
        <v>71</v>
      </c>
      <c r="C4549" t="s">
        <v>86</v>
      </c>
      <c r="D4549" s="8" t="s">
        <v>697</v>
      </c>
      <c r="E4549">
        <v>12</v>
      </c>
      <c r="F4549">
        <v>2.0901126861572266</v>
      </c>
      <c r="G4549">
        <v>1.8860470056533813</v>
      </c>
      <c r="H4549">
        <v>2.6272054761648178E-2</v>
      </c>
      <c r="I4549">
        <v>95.276371391087253</v>
      </c>
      <c r="J4549">
        <v>1</v>
      </c>
      <c r="K4549" s="6" t="s">
        <v>6021</v>
      </c>
    </row>
    <row r="4550" spans="1:11" x14ac:dyDescent="0.3">
      <c r="A4550" s="5" t="str">
        <f t="shared" si="71"/>
        <v/>
      </c>
      <c r="B4550" t="s">
        <v>71</v>
      </c>
      <c r="C4550" t="s">
        <v>86</v>
      </c>
      <c r="D4550" s="8" t="s">
        <v>697</v>
      </c>
      <c r="E4550">
        <v>13</v>
      </c>
      <c r="F4550">
        <v>2.5293328762054443</v>
      </c>
      <c r="G4550">
        <v>2.3900704383850098</v>
      </c>
      <c r="H4550">
        <v>2.5325318798422813E-2</v>
      </c>
      <c r="I4550">
        <v>101.28814200965982</v>
      </c>
      <c r="J4550">
        <v>1</v>
      </c>
      <c r="K4550" s="6" t="s">
        <v>6022</v>
      </c>
    </row>
    <row r="4551" spans="1:11" x14ac:dyDescent="0.3">
      <c r="A4551" s="5" t="str">
        <f t="shared" si="71"/>
        <v/>
      </c>
      <c r="B4551" t="s">
        <v>71</v>
      </c>
      <c r="C4551" t="s">
        <v>86</v>
      </c>
      <c r="D4551" s="8" t="s">
        <v>697</v>
      </c>
      <c r="E4551">
        <v>14</v>
      </c>
      <c r="F4551">
        <v>2.8923366069793701</v>
      </c>
      <c r="G4551">
        <v>2.8886144161224365</v>
      </c>
      <c r="H4551">
        <v>1.3734052889049053E-2</v>
      </c>
      <c r="I4551">
        <v>106.38060172840372</v>
      </c>
      <c r="J4551">
        <v>1</v>
      </c>
      <c r="K4551" s="6" t="s">
        <v>6023</v>
      </c>
    </row>
    <row r="4552" spans="1:11" x14ac:dyDescent="0.3">
      <c r="A4552" s="5" t="str">
        <f t="shared" si="71"/>
        <v/>
      </c>
      <c r="B4552" t="s">
        <v>71</v>
      </c>
      <c r="C4552" t="s">
        <v>86</v>
      </c>
      <c r="D4552" s="8" t="s">
        <v>697</v>
      </c>
      <c r="E4552">
        <v>15</v>
      </c>
      <c r="F4552">
        <v>3.2660319805145264</v>
      </c>
      <c r="G4552">
        <v>3.26975417137146</v>
      </c>
      <c r="H4552">
        <v>1.3734052889049053E-2</v>
      </c>
      <c r="I4552">
        <v>108.26412707058819</v>
      </c>
      <c r="J4552">
        <v>1</v>
      </c>
      <c r="K4552" s="6" t="s">
        <v>6024</v>
      </c>
    </row>
    <row r="4553" spans="1:11" x14ac:dyDescent="0.3">
      <c r="A4553" s="5" t="str">
        <f t="shared" si="71"/>
        <v/>
      </c>
      <c r="B4553" t="s">
        <v>71</v>
      </c>
      <c r="C4553" t="s">
        <v>86</v>
      </c>
      <c r="D4553" s="8" t="s">
        <v>697</v>
      </c>
      <c r="E4553">
        <v>16</v>
      </c>
      <c r="F4553">
        <v>3.5831494331359863</v>
      </c>
      <c r="G4553">
        <v>3.6445059776306152</v>
      </c>
      <c r="H4553">
        <v>2.6174858212471008E-2</v>
      </c>
      <c r="I4553">
        <v>109.67921149939372</v>
      </c>
      <c r="J4553">
        <v>1</v>
      </c>
      <c r="K4553" s="6" t="s">
        <v>6025</v>
      </c>
    </row>
    <row r="4554" spans="1:11" x14ac:dyDescent="0.3">
      <c r="A4554" s="5" t="str">
        <f t="shared" si="71"/>
        <v/>
      </c>
      <c r="B4554" t="s">
        <v>71</v>
      </c>
      <c r="C4554" t="s">
        <v>86</v>
      </c>
      <c r="D4554" s="8" t="s">
        <v>697</v>
      </c>
      <c r="E4554">
        <v>17</v>
      </c>
      <c r="F4554">
        <v>3.8694720268249512</v>
      </c>
      <c r="G4554">
        <v>3.5558052062988281</v>
      </c>
      <c r="H4554">
        <v>2.9437806457281113E-2</v>
      </c>
      <c r="I4554">
        <v>110.19291935301941</v>
      </c>
      <c r="J4554">
        <v>0.5</v>
      </c>
      <c r="K4554" s="6" t="s">
        <v>6026</v>
      </c>
    </row>
    <row r="4555" spans="1:11" x14ac:dyDescent="0.3">
      <c r="A4555" s="5" t="str">
        <f t="shared" si="71"/>
        <v/>
      </c>
      <c r="B4555" t="s">
        <v>71</v>
      </c>
      <c r="C4555" t="s">
        <v>86</v>
      </c>
      <c r="D4555" s="8" t="s">
        <v>697</v>
      </c>
      <c r="E4555">
        <v>18</v>
      </c>
      <c r="F4555">
        <v>3.9699077606201172</v>
      </c>
      <c r="G4555">
        <v>2.7540140151977539</v>
      </c>
      <c r="H4555">
        <v>3.1974181532859802E-2</v>
      </c>
      <c r="I4555">
        <v>109.15691205865761</v>
      </c>
      <c r="J4555">
        <v>1</v>
      </c>
      <c r="K4555" s="6" t="s">
        <v>6027</v>
      </c>
    </row>
    <row r="4556" spans="1:11" x14ac:dyDescent="0.3">
      <c r="A4556" s="5" t="str">
        <f t="shared" si="71"/>
        <v/>
      </c>
      <c r="B4556" t="s">
        <v>71</v>
      </c>
      <c r="C4556" t="s">
        <v>86</v>
      </c>
      <c r="D4556" s="8" t="s">
        <v>697</v>
      </c>
      <c r="E4556">
        <v>19</v>
      </c>
      <c r="F4556">
        <v>3.8984725475311279</v>
      </c>
      <c r="G4556">
        <v>3.2257072925567627</v>
      </c>
      <c r="H4556">
        <v>3.1254351139068604E-2</v>
      </c>
      <c r="I4556">
        <v>107.06406912504168</v>
      </c>
      <c r="J4556">
        <v>1</v>
      </c>
      <c r="K4556" s="6" t="s">
        <v>6028</v>
      </c>
    </row>
    <row r="4557" spans="1:11" x14ac:dyDescent="0.3">
      <c r="A4557" s="5" t="str">
        <f t="shared" si="71"/>
        <v/>
      </c>
      <c r="B4557" t="s">
        <v>71</v>
      </c>
      <c r="C4557" t="s">
        <v>86</v>
      </c>
      <c r="D4557" s="8" t="s">
        <v>697</v>
      </c>
      <c r="E4557">
        <v>20</v>
      </c>
      <c r="F4557">
        <v>3.7213075160980225</v>
      </c>
      <c r="G4557">
        <v>3.2690255641937256</v>
      </c>
      <c r="H4557">
        <v>2.9954228550195694E-2</v>
      </c>
      <c r="I4557">
        <v>104.24694734491808</v>
      </c>
      <c r="J4557">
        <v>1</v>
      </c>
      <c r="K4557" s="6" t="s">
        <v>6029</v>
      </c>
    </row>
    <row r="4558" spans="1:11" x14ac:dyDescent="0.3">
      <c r="A4558" s="5" t="str">
        <f t="shared" si="71"/>
        <v/>
      </c>
      <c r="B4558" t="s">
        <v>71</v>
      </c>
      <c r="C4558" t="s">
        <v>86</v>
      </c>
      <c r="D4558" s="8" t="s">
        <v>697</v>
      </c>
      <c r="E4558">
        <v>21</v>
      </c>
      <c r="F4558">
        <v>3.5090668201446533</v>
      </c>
      <c r="G4558">
        <v>3.5945663452148438</v>
      </c>
      <c r="H4558">
        <v>2.8580017387866974E-2</v>
      </c>
      <c r="I4558">
        <v>100.61122962330646</v>
      </c>
      <c r="J4558">
        <v>0.5</v>
      </c>
      <c r="K4558" s="6" t="s">
        <v>6030</v>
      </c>
    </row>
    <row r="4559" spans="1:11" x14ac:dyDescent="0.3">
      <c r="A4559" s="5" t="str">
        <f t="shared" si="71"/>
        <v/>
      </c>
      <c r="B4559" t="s">
        <v>71</v>
      </c>
      <c r="C4559" t="s">
        <v>86</v>
      </c>
      <c r="D4559" s="8" t="s">
        <v>697</v>
      </c>
      <c r="E4559">
        <v>22</v>
      </c>
      <c r="F4559">
        <v>3.1913104057312012</v>
      </c>
      <c r="G4559">
        <v>3.5676305294036865</v>
      </c>
      <c r="H4559">
        <v>2.7611739933490753E-2</v>
      </c>
      <c r="I4559">
        <v>96.996133651000648</v>
      </c>
      <c r="J4559">
        <v>1</v>
      </c>
      <c r="K4559" s="6" t="s">
        <v>6031</v>
      </c>
    </row>
    <row r="4560" spans="1:11" x14ac:dyDescent="0.3">
      <c r="A4560" s="5" t="str">
        <f t="shared" si="71"/>
        <v/>
      </c>
      <c r="B4560" t="s">
        <v>71</v>
      </c>
      <c r="C4560" t="s">
        <v>86</v>
      </c>
      <c r="D4560" s="8" t="s">
        <v>697</v>
      </c>
      <c r="E4560">
        <v>23</v>
      </c>
      <c r="F4560">
        <v>2.8457896709442139</v>
      </c>
      <c r="G4560">
        <v>3.0323266983032227</v>
      </c>
      <c r="H4560">
        <v>2.6340978220105171E-2</v>
      </c>
      <c r="I4560">
        <v>95.845696558120295</v>
      </c>
      <c r="J4560">
        <v>1</v>
      </c>
      <c r="K4560" s="6" t="s">
        <v>6032</v>
      </c>
    </row>
    <row r="4561" spans="1:11" x14ac:dyDescent="0.3">
      <c r="A4561" s="5" t="str">
        <f t="shared" si="71"/>
        <v/>
      </c>
      <c r="B4561" t="s">
        <v>71</v>
      </c>
      <c r="C4561" t="s">
        <v>86</v>
      </c>
      <c r="D4561" s="8" t="s">
        <v>697</v>
      </c>
      <c r="E4561">
        <v>24</v>
      </c>
      <c r="F4561">
        <v>2.4766166210174561</v>
      </c>
      <c r="G4561">
        <v>2.619952917098999</v>
      </c>
      <c r="H4561">
        <v>2.4617539718747139E-2</v>
      </c>
      <c r="I4561">
        <v>90.041592515765714</v>
      </c>
      <c r="J4561">
        <v>1</v>
      </c>
      <c r="K4561" s="6" t="s">
        <v>6033</v>
      </c>
    </row>
    <row r="4562" spans="1:11" x14ac:dyDescent="0.3">
      <c r="A4562" s="5" t="str">
        <f t="shared" si="71"/>
        <v/>
      </c>
      <c r="B4562" t="s">
        <v>71</v>
      </c>
      <c r="C4562" t="s">
        <v>86</v>
      </c>
      <c r="D4562" s="8" t="s">
        <v>698</v>
      </c>
      <c r="E4562">
        <v>1</v>
      </c>
      <c r="J4562">
        <v>1</v>
      </c>
      <c r="K4562" s="6" t="s">
        <v>6034</v>
      </c>
    </row>
    <row r="4563" spans="1:11" x14ac:dyDescent="0.3">
      <c r="A4563" s="5" t="str">
        <f t="shared" si="71"/>
        <v/>
      </c>
      <c r="B4563" t="s">
        <v>71</v>
      </c>
      <c r="C4563" t="s">
        <v>86</v>
      </c>
      <c r="D4563" s="8" t="s">
        <v>699</v>
      </c>
      <c r="E4563">
        <v>1</v>
      </c>
      <c r="J4563">
        <v>1</v>
      </c>
      <c r="K4563" s="6" t="s">
        <v>6034</v>
      </c>
    </row>
    <row r="4564" spans="1:11" x14ac:dyDescent="0.3">
      <c r="A4564" s="5" t="str">
        <f t="shared" si="71"/>
        <v/>
      </c>
      <c r="B4564" t="s">
        <v>71</v>
      </c>
      <c r="C4564" t="s">
        <v>86</v>
      </c>
      <c r="D4564" s="8" t="s">
        <v>700</v>
      </c>
      <c r="E4564">
        <v>2</v>
      </c>
      <c r="J4564">
        <v>1</v>
      </c>
      <c r="K4564" s="6" t="s">
        <v>6034</v>
      </c>
    </row>
    <row r="4565" spans="1:11" x14ac:dyDescent="0.3">
      <c r="A4565" s="5" t="str">
        <f t="shared" si="71"/>
        <v/>
      </c>
      <c r="B4565" t="s">
        <v>71</v>
      </c>
      <c r="C4565" t="s">
        <v>86</v>
      </c>
      <c r="D4565" s="8" t="s">
        <v>701</v>
      </c>
      <c r="E4565">
        <v>2</v>
      </c>
      <c r="J4565">
        <v>1</v>
      </c>
      <c r="K4565" s="6" t="s">
        <v>6034</v>
      </c>
    </row>
    <row r="4566" spans="1:11" x14ac:dyDescent="0.3">
      <c r="A4566" s="5" t="str">
        <f t="shared" si="71"/>
        <v/>
      </c>
      <c r="B4566" t="s">
        <v>71</v>
      </c>
      <c r="C4566" t="s">
        <v>86</v>
      </c>
      <c r="D4566" s="8" t="s">
        <v>701</v>
      </c>
      <c r="E4566">
        <v>3</v>
      </c>
      <c r="J4566">
        <v>1</v>
      </c>
      <c r="K4566" s="6" t="s">
        <v>6034</v>
      </c>
    </row>
    <row r="4567" spans="1:11" x14ac:dyDescent="0.3">
      <c r="A4567" s="5" t="str">
        <f t="shared" si="71"/>
        <v/>
      </c>
      <c r="B4567" t="s">
        <v>71</v>
      </c>
      <c r="C4567" t="s">
        <v>86</v>
      </c>
      <c r="D4567" s="8" t="s">
        <v>702</v>
      </c>
      <c r="E4567">
        <v>3</v>
      </c>
      <c r="J4567">
        <v>1</v>
      </c>
      <c r="K4567" s="6" t="s">
        <v>6034</v>
      </c>
    </row>
    <row r="4568" spans="1:11" x14ac:dyDescent="0.3">
      <c r="A4568" s="5" t="str">
        <f t="shared" si="71"/>
        <v/>
      </c>
      <c r="B4568" t="s">
        <v>71</v>
      </c>
      <c r="C4568" t="s">
        <v>86</v>
      </c>
      <c r="D4568" s="8" t="s">
        <v>702</v>
      </c>
      <c r="E4568">
        <v>4</v>
      </c>
      <c r="J4568">
        <v>1</v>
      </c>
      <c r="K4568" s="6" t="s">
        <v>6034</v>
      </c>
    </row>
    <row r="4569" spans="1:11" x14ac:dyDescent="0.3">
      <c r="A4569" s="5" t="str">
        <f t="shared" si="71"/>
        <v/>
      </c>
      <c r="B4569" t="s">
        <v>71</v>
      </c>
      <c r="C4569" t="s">
        <v>86</v>
      </c>
      <c r="D4569" s="8" t="s">
        <v>703</v>
      </c>
      <c r="E4569">
        <v>4</v>
      </c>
      <c r="J4569">
        <v>1</v>
      </c>
      <c r="K4569" s="6" t="s">
        <v>6034</v>
      </c>
    </row>
    <row r="4570" spans="1:11" x14ac:dyDescent="0.3">
      <c r="A4570" s="5" t="str">
        <f t="shared" si="71"/>
        <v/>
      </c>
      <c r="B4570" t="s">
        <v>71</v>
      </c>
      <c r="C4570" t="s">
        <v>86</v>
      </c>
      <c r="D4570" s="8" t="s">
        <v>704</v>
      </c>
      <c r="E4570">
        <v>5</v>
      </c>
      <c r="J4570">
        <v>1</v>
      </c>
      <c r="K4570" s="6" t="s">
        <v>6034</v>
      </c>
    </row>
    <row r="4571" spans="1:11" x14ac:dyDescent="0.3">
      <c r="A4571" s="5" t="str">
        <f t="shared" si="71"/>
        <v/>
      </c>
      <c r="B4571" t="s">
        <v>71</v>
      </c>
      <c r="C4571" t="s">
        <v>86</v>
      </c>
      <c r="D4571" s="8" t="s">
        <v>705</v>
      </c>
      <c r="E4571">
        <v>5</v>
      </c>
      <c r="J4571">
        <v>1</v>
      </c>
      <c r="K4571" s="6" t="s">
        <v>6034</v>
      </c>
    </row>
    <row r="4572" spans="1:11" x14ac:dyDescent="0.3">
      <c r="A4572" s="5" t="str">
        <f t="shared" si="71"/>
        <v/>
      </c>
      <c r="B4572" t="s">
        <v>71</v>
      </c>
      <c r="C4572" t="s">
        <v>86</v>
      </c>
      <c r="D4572" s="8" t="s">
        <v>705</v>
      </c>
      <c r="E4572">
        <v>6</v>
      </c>
      <c r="J4572">
        <v>1</v>
      </c>
      <c r="K4572" s="6" t="s">
        <v>6034</v>
      </c>
    </row>
    <row r="4573" spans="1:11" x14ac:dyDescent="0.3">
      <c r="A4573" s="5" t="str">
        <f t="shared" si="71"/>
        <v/>
      </c>
      <c r="B4573" t="s">
        <v>71</v>
      </c>
      <c r="C4573" t="s">
        <v>86</v>
      </c>
      <c r="D4573" s="8" t="s">
        <v>706</v>
      </c>
      <c r="E4573">
        <v>6</v>
      </c>
      <c r="J4573">
        <v>1</v>
      </c>
      <c r="K4573" s="6" t="s">
        <v>6034</v>
      </c>
    </row>
    <row r="4574" spans="1:11" x14ac:dyDescent="0.3">
      <c r="A4574" s="5" t="str">
        <f t="shared" si="71"/>
        <v/>
      </c>
      <c r="B4574" t="s">
        <v>71</v>
      </c>
      <c r="C4574" t="s">
        <v>86</v>
      </c>
      <c r="D4574" s="8" t="s">
        <v>707</v>
      </c>
      <c r="E4574">
        <v>7</v>
      </c>
      <c r="J4574">
        <v>1</v>
      </c>
      <c r="K4574" s="6" t="s">
        <v>6034</v>
      </c>
    </row>
    <row r="4575" spans="1:11" x14ac:dyDescent="0.3">
      <c r="A4575" s="5" t="str">
        <f t="shared" si="71"/>
        <v/>
      </c>
      <c r="B4575" t="s">
        <v>71</v>
      </c>
      <c r="C4575" t="s">
        <v>86</v>
      </c>
      <c r="D4575" s="8" t="s">
        <v>708</v>
      </c>
      <c r="E4575">
        <v>7</v>
      </c>
      <c r="J4575">
        <v>1</v>
      </c>
      <c r="K4575" s="6" t="s">
        <v>6034</v>
      </c>
    </row>
    <row r="4576" spans="1:11" x14ac:dyDescent="0.3">
      <c r="A4576" s="5" t="str">
        <f t="shared" si="71"/>
        <v/>
      </c>
      <c r="B4576" t="s">
        <v>71</v>
      </c>
      <c r="C4576" t="s">
        <v>86</v>
      </c>
      <c r="D4576" s="8" t="s">
        <v>709</v>
      </c>
      <c r="E4576">
        <v>8</v>
      </c>
      <c r="J4576">
        <v>1</v>
      </c>
      <c r="K4576" s="6" t="s">
        <v>6034</v>
      </c>
    </row>
    <row r="4577" spans="1:11" x14ac:dyDescent="0.3">
      <c r="A4577" s="5" t="str">
        <f t="shared" si="71"/>
        <v/>
      </c>
      <c r="B4577" t="s">
        <v>71</v>
      </c>
      <c r="C4577" t="s">
        <v>86</v>
      </c>
      <c r="D4577" s="8" t="s">
        <v>710</v>
      </c>
      <c r="E4577">
        <v>8</v>
      </c>
      <c r="J4577">
        <v>1</v>
      </c>
      <c r="K4577" s="6" t="s">
        <v>6034</v>
      </c>
    </row>
    <row r="4578" spans="1:11" x14ac:dyDescent="0.3">
      <c r="A4578" s="5" t="str">
        <f t="shared" si="71"/>
        <v/>
      </c>
      <c r="B4578" t="s">
        <v>71</v>
      </c>
      <c r="C4578" t="s">
        <v>86</v>
      </c>
      <c r="D4578" s="8" t="s">
        <v>711</v>
      </c>
      <c r="E4578">
        <v>9</v>
      </c>
      <c r="J4578">
        <v>1</v>
      </c>
      <c r="K4578" s="6" t="s">
        <v>6034</v>
      </c>
    </row>
    <row r="4579" spans="1:11" x14ac:dyDescent="0.3">
      <c r="A4579" s="5" t="str">
        <f t="shared" si="71"/>
        <v/>
      </c>
      <c r="B4579" t="s">
        <v>71</v>
      </c>
      <c r="C4579" t="s">
        <v>86</v>
      </c>
      <c r="D4579" s="8" t="s">
        <v>712</v>
      </c>
      <c r="E4579">
        <v>9</v>
      </c>
      <c r="J4579">
        <v>1</v>
      </c>
      <c r="K4579" s="6" t="s">
        <v>6034</v>
      </c>
    </row>
    <row r="4580" spans="1:11" x14ac:dyDescent="0.3">
      <c r="A4580" s="5" t="str">
        <f t="shared" si="71"/>
        <v/>
      </c>
      <c r="B4580" t="s">
        <v>71</v>
      </c>
      <c r="C4580" t="s">
        <v>86</v>
      </c>
      <c r="D4580" s="8" t="s">
        <v>713</v>
      </c>
      <c r="E4580">
        <v>10</v>
      </c>
      <c r="J4580">
        <v>1</v>
      </c>
      <c r="K4580" s="6" t="s">
        <v>6034</v>
      </c>
    </row>
    <row r="4581" spans="1:11" x14ac:dyDescent="0.3">
      <c r="A4581" s="5" t="str">
        <f t="shared" si="71"/>
        <v/>
      </c>
      <c r="B4581" t="s">
        <v>71</v>
      </c>
      <c r="C4581" t="s">
        <v>86</v>
      </c>
      <c r="D4581" s="8" t="s">
        <v>714</v>
      </c>
      <c r="E4581">
        <v>10</v>
      </c>
      <c r="J4581">
        <v>1</v>
      </c>
      <c r="K4581" s="6" t="s">
        <v>6034</v>
      </c>
    </row>
    <row r="4582" spans="1:11" x14ac:dyDescent="0.3">
      <c r="A4582" s="5" t="str">
        <f t="shared" si="71"/>
        <v/>
      </c>
      <c r="B4582" t="s">
        <v>71</v>
      </c>
      <c r="C4582" t="s">
        <v>86</v>
      </c>
      <c r="D4582" s="8" t="s">
        <v>714</v>
      </c>
      <c r="E4582">
        <v>11</v>
      </c>
      <c r="J4582">
        <v>1</v>
      </c>
      <c r="K4582" s="6" t="s">
        <v>6034</v>
      </c>
    </row>
    <row r="4583" spans="1:11" x14ac:dyDescent="0.3">
      <c r="A4583" s="5" t="str">
        <f t="shared" si="71"/>
        <v/>
      </c>
      <c r="B4583" t="s">
        <v>71</v>
      </c>
      <c r="C4583" t="s">
        <v>86</v>
      </c>
      <c r="D4583" s="8" t="s">
        <v>715</v>
      </c>
      <c r="E4583">
        <v>11</v>
      </c>
      <c r="J4583">
        <v>1</v>
      </c>
      <c r="K4583" s="6" t="s">
        <v>6034</v>
      </c>
    </row>
    <row r="4584" spans="1:11" x14ac:dyDescent="0.3">
      <c r="A4584" s="5" t="str">
        <f t="shared" si="71"/>
        <v/>
      </c>
      <c r="B4584" t="s">
        <v>71</v>
      </c>
      <c r="C4584" t="s">
        <v>86</v>
      </c>
      <c r="D4584" s="8" t="s">
        <v>716</v>
      </c>
      <c r="E4584">
        <v>12</v>
      </c>
      <c r="J4584">
        <v>1</v>
      </c>
      <c r="K4584" s="6" t="s">
        <v>6034</v>
      </c>
    </row>
    <row r="4585" spans="1:11" x14ac:dyDescent="0.3">
      <c r="A4585" s="5" t="str">
        <f t="shared" si="71"/>
        <v/>
      </c>
      <c r="B4585" t="s">
        <v>71</v>
      </c>
      <c r="C4585" t="s">
        <v>86</v>
      </c>
      <c r="D4585" s="8" t="s">
        <v>717</v>
      </c>
      <c r="E4585">
        <v>12</v>
      </c>
      <c r="J4585">
        <v>1</v>
      </c>
      <c r="K4585" s="6" t="s">
        <v>6034</v>
      </c>
    </row>
    <row r="4586" spans="1:11" x14ac:dyDescent="0.3">
      <c r="A4586" s="5" t="str">
        <f t="shared" si="71"/>
        <v/>
      </c>
      <c r="B4586" t="s">
        <v>71</v>
      </c>
      <c r="C4586" t="s">
        <v>86</v>
      </c>
      <c r="D4586" s="8" t="s">
        <v>717</v>
      </c>
      <c r="E4586">
        <v>13</v>
      </c>
      <c r="J4586">
        <v>1</v>
      </c>
      <c r="K4586" s="6" t="s">
        <v>6034</v>
      </c>
    </row>
    <row r="4587" spans="1:11" x14ac:dyDescent="0.3">
      <c r="A4587" s="5" t="str">
        <f t="shared" si="71"/>
        <v/>
      </c>
      <c r="B4587" t="s">
        <v>71</v>
      </c>
      <c r="C4587" t="s">
        <v>86</v>
      </c>
      <c r="D4587" s="8" t="s">
        <v>718</v>
      </c>
      <c r="E4587">
        <v>13</v>
      </c>
      <c r="J4587">
        <v>1</v>
      </c>
      <c r="K4587" s="6" t="s">
        <v>6034</v>
      </c>
    </row>
    <row r="4588" spans="1:11" x14ac:dyDescent="0.3">
      <c r="A4588" s="5" t="str">
        <f t="shared" si="71"/>
        <v/>
      </c>
      <c r="B4588" t="s">
        <v>71</v>
      </c>
      <c r="C4588" t="s">
        <v>86</v>
      </c>
      <c r="D4588" s="8" t="s">
        <v>719</v>
      </c>
      <c r="E4588">
        <v>14</v>
      </c>
      <c r="J4588">
        <v>1</v>
      </c>
      <c r="K4588" s="6" t="s">
        <v>6034</v>
      </c>
    </row>
    <row r="4589" spans="1:11" x14ac:dyDescent="0.3">
      <c r="A4589" s="5" t="str">
        <f t="shared" si="71"/>
        <v/>
      </c>
      <c r="B4589" t="s">
        <v>71</v>
      </c>
      <c r="C4589" t="s">
        <v>86</v>
      </c>
      <c r="D4589" s="8" t="s">
        <v>720</v>
      </c>
      <c r="E4589">
        <v>14</v>
      </c>
      <c r="J4589">
        <v>1</v>
      </c>
      <c r="K4589" s="6" t="s">
        <v>6034</v>
      </c>
    </row>
    <row r="4590" spans="1:11" x14ac:dyDescent="0.3">
      <c r="A4590" s="5" t="str">
        <f t="shared" si="71"/>
        <v/>
      </c>
      <c r="B4590" t="s">
        <v>71</v>
      </c>
      <c r="C4590" t="s">
        <v>86</v>
      </c>
      <c r="D4590" s="8" t="s">
        <v>720</v>
      </c>
      <c r="E4590">
        <v>15</v>
      </c>
      <c r="J4590">
        <v>1</v>
      </c>
      <c r="K4590" s="6" t="s">
        <v>6034</v>
      </c>
    </row>
    <row r="4591" spans="1:11" x14ac:dyDescent="0.3">
      <c r="A4591" s="5" t="str">
        <f t="shared" si="71"/>
        <v/>
      </c>
      <c r="B4591" t="s">
        <v>71</v>
      </c>
      <c r="C4591" t="s">
        <v>86</v>
      </c>
      <c r="D4591" s="8" t="s">
        <v>721</v>
      </c>
      <c r="E4591">
        <v>15</v>
      </c>
      <c r="J4591">
        <v>1</v>
      </c>
      <c r="K4591" s="6" t="s">
        <v>6034</v>
      </c>
    </row>
    <row r="4592" spans="1:11" x14ac:dyDescent="0.3">
      <c r="A4592" s="5" t="str">
        <f t="shared" si="71"/>
        <v/>
      </c>
      <c r="B4592" t="s">
        <v>71</v>
      </c>
      <c r="C4592" t="s">
        <v>86</v>
      </c>
      <c r="D4592" s="8" t="s">
        <v>722</v>
      </c>
      <c r="E4592">
        <v>16</v>
      </c>
      <c r="J4592">
        <v>1</v>
      </c>
      <c r="K4592" s="6" t="s">
        <v>6034</v>
      </c>
    </row>
    <row r="4593" spans="1:11" x14ac:dyDescent="0.3">
      <c r="A4593" s="5" t="str">
        <f t="shared" si="71"/>
        <v/>
      </c>
      <c r="B4593" t="s">
        <v>71</v>
      </c>
      <c r="C4593" t="s">
        <v>86</v>
      </c>
      <c r="D4593" s="8" t="s">
        <v>723</v>
      </c>
      <c r="E4593">
        <v>16</v>
      </c>
      <c r="J4593">
        <v>1</v>
      </c>
      <c r="K4593" s="6" t="s">
        <v>6034</v>
      </c>
    </row>
    <row r="4594" spans="1:11" x14ac:dyDescent="0.3">
      <c r="A4594" s="5" t="str">
        <f t="shared" si="71"/>
        <v/>
      </c>
      <c r="B4594" t="s">
        <v>71</v>
      </c>
      <c r="C4594" t="s">
        <v>86</v>
      </c>
      <c r="D4594" s="8" t="s">
        <v>723</v>
      </c>
      <c r="E4594">
        <v>17</v>
      </c>
      <c r="J4594">
        <v>1</v>
      </c>
      <c r="K4594" s="6" t="s">
        <v>6034</v>
      </c>
    </row>
    <row r="4595" spans="1:11" x14ac:dyDescent="0.3">
      <c r="A4595" s="5" t="str">
        <f t="shared" si="71"/>
        <v/>
      </c>
      <c r="B4595" t="s">
        <v>71</v>
      </c>
      <c r="C4595" t="s">
        <v>86</v>
      </c>
      <c r="D4595" s="8" t="s">
        <v>724</v>
      </c>
      <c r="E4595">
        <v>17</v>
      </c>
      <c r="J4595">
        <v>1</v>
      </c>
      <c r="K4595" s="6" t="s">
        <v>6034</v>
      </c>
    </row>
    <row r="4596" spans="1:11" x14ac:dyDescent="0.3">
      <c r="A4596" s="5" t="str">
        <f t="shared" si="71"/>
        <v/>
      </c>
      <c r="B4596" t="s">
        <v>71</v>
      </c>
      <c r="C4596" t="s">
        <v>86</v>
      </c>
      <c r="D4596" s="8" t="s">
        <v>724</v>
      </c>
      <c r="E4596">
        <v>18</v>
      </c>
      <c r="J4596">
        <v>1</v>
      </c>
      <c r="K4596" s="6" t="s">
        <v>6034</v>
      </c>
    </row>
    <row r="4597" spans="1:11" x14ac:dyDescent="0.3">
      <c r="A4597" s="5" t="str">
        <f t="shared" si="71"/>
        <v/>
      </c>
      <c r="B4597" t="s">
        <v>71</v>
      </c>
      <c r="C4597" t="s">
        <v>86</v>
      </c>
      <c r="D4597" s="8" t="s">
        <v>725</v>
      </c>
      <c r="E4597">
        <v>18</v>
      </c>
      <c r="J4597">
        <v>1</v>
      </c>
      <c r="K4597" s="6" t="s">
        <v>6034</v>
      </c>
    </row>
    <row r="4598" spans="1:11" x14ac:dyDescent="0.3">
      <c r="A4598" s="5" t="str">
        <f t="shared" si="71"/>
        <v/>
      </c>
      <c r="B4598" t="s">
        <v>71</v>
      </c>
      <c r="C4598" t="s">
        <v>86</v>
      </c>
      <c r="D4598" s="8" t="s">
        <v>726</v>
      </c>
      <c r="E4598">
        <v>19</v>
      </c>
      <c r="J4598">
        <v>1</v>
      </c>
      <c r="K4598" s="6" t="s">
        <v>6034</v>
      </c>
    </row>
    <row r="4599" spans="1:11" x14ac:dyDescent="0.3">
      <c r="A4599" s="5" t="str">
        <f t="shared" si="71"/>
        <v/>
      </c>
      <c r="B4599" t="s">
        <v>71</v>
      </c>
      <c r="C4599" t="s">
        <v>86</v>
      </c>
      <c r="D4599" s="8" t="s">
        <v>727</v>
      </c>
      <c r="E4599">
        <v>19</v>
      </c>
      <c r="J4599">
        <v>1</v>
      </c>
      <c r="K4599" s="6" t="s">
        <v>6034</v>
      </c>
    </row>
    <row r="4600" spans="1:11" x14ac:dyDescent="0.3">
      <c r="A4600" s="5" t="str">
        <f t="shared" si="71"/>
        <v/>
      </c>
      <c r="B4600" t="s">
        <v>71</v>
      </c>
      <c r="C4600" t="s">
        <v>86</v>
      </c>
      <c r="D4600" s="8" t="s">
        <v>728</v>
      </c>
      <c r="E4600">
        <v>20</v>
      </c>
      <c r="J4600">
        <v>1</v>
      </c>
      <c r="K4600" s="6" t="s">
        <v>6034</v>
      </c>
    </row>
    <row r="4601" spans="1:11" x14ac:dyDescent="0.3">
      <c r="A4601" s="5" t="str">
        <f t="shared" si="71"/>
        <v/>
      </c>
      <c r="B4601" t="s">
        <v>71</v>
      </c>
      <c r="C4601" t="s">
        <v>86</v>
      </c>
      <c r="D4601" s="8" t="s">
        <v>729</v>
      </c>
      <c r="E4601">
        <v>20</v>
      </c>
      <c r="J4601">
        <v>1</v>
      </c>
      <c r="K4601" s="6" t="s">
        <v>6034</v>
      </c>
    </row>
    <row r="4602" spans="1:11" x14ac:dyDescent="0.3">
      <c r="A4602" s="5" t="str">
        <f t="shared" si="71"/>
        <v/>
      </c>
      <c r="B4602" t="s">
        <v>71</v>
      </c>
      <c r="C4602" t="s">
        <v>86</v>
      </c>
      <c r="D4602" s="8" t="s">
        <v>729</v>
      </c>
      <c r="E4602">
        <v>21</v>
      </c>
      <c r="J4602">
        <v>1</v>
      </c>
      <c r="K4602" s="6" t="s">
        <v>6034</v>
      </c>
    </row>
    <row r="4603" spans="1:11" x14ac:dyDescent="0.3">
      <c r="A4603" s="5" t="str">
        <f t="shared" si="71"/>
        <v/>
      </c>
      <c r="B4603" t="s">
        <v>71</v>
      </c>
      <c r="C4603" t="s">
        <v>86</v>
      </c>
      <c r="D4603" s="8" t="s">
        <v>730</v>
      </c>
      <c r="E4603">
        <v>21</v>
      </c>
      <c r="J4603">
        <v>1</v>
      </c>
      <c r="K4603" s="6" t="s">
        <v>6034</v>
      </c>
    </row>
    <row r="4604" spans="1:11" x14ac:dyDescent="0.3">
      <c r="A4604" s="5" t="str">
        <f t="shared" si="71"/>
        <v/>
      </c>
      <c r="B4604" t="s">
        <v>71</v>
      </c>
      <c r="C4604" t="s">
        <v>86</v>
      </c>
      <c r="D4604" s="8" t="s">
        <v>730</v>
      </c>
      <c r="E4604">
        <v>22</v>
      </c>
      <c r="J4604">
        <v>1</v>
      </c>
      <c r="K4604" s="6" t="s">
        <v>6034</v>
      </c>
    </row>
    <row r="4605" spans="1:11" x14ac:dyDescent="0.3">
      <c r="A4605" s="5" t="str">
        <f t="shared" si="71"/>
        <v/>
      </c>
      <c r="B4605" t="s">
        <v>71</v>
      </c>
      <c r="C4605" t="s">
        <v>86</v>
      </c>
      <c r="D4605" s="8" t="s">
        <v>731</v>
      </c>
      <c r="E4605">
        <v>22</v>
      </c>
      <c r="J4605">
        <v>1</v>
      </c>
      <c r="K4605" s="6" t="s">
        <v>6034</v>
      </c>
    </row>
    <row r="4606" spans="1:11" x14ac:dyDescent="0.3">
      <c r="A4606" s="5" t="str">
        <f t="shared" si="71"/>
        <v/>
      </c>
      <c r="B4606" t="s">
        <v>71</v>
      </c>
      <c r="C4606" t="s">
        <v>86</v>
      </c>
      <c r="D4606" s="8" t="s">
        <v>731</v>
      </c>
      <c r="E4606">
        <v>23</v>
      </c>
      <c r="J4606">
        <v>1</v>
      </c>
      <c r="K4606" s="6" t="s">
        <v>6034</v>
      </c>
    </row>
    <row r="4607" spans="1:11" x14ac:dyDescent="0.3">
      <c r="A4607" s="5" t="str">
        <f t="shared" si="71"/>
        <v/>
      </c>
      <c r="B4607" t="s">
        <v>71</v>
      </c>
      <c r="C4607" t="s">
        <v>86</v>
      </c>
      <c r="D4607" s="8" t="s">
        <v>732</v>
      </c>
      <c r="E4607">
        <v>23</v>
      </c>
      <c r="J4607">
        <v>1</v>
      </c>
      <c r="K4607" s="6" t="s">
        <v>6034</v>
      </c>
    </row>
    <row r="4608" spans="1:11" x14ac:dyDescent="0.3">
      <c r="A4608" s="5" t="str">
        <f t="shared" si="71"/>
        <v/>
      </c>
      <c r="B4608" t="s">
        <v>71</v>
      </c>
      <c r="C4608" t="s">
        <v>86</v>
      </c>
      <c r="D4608" s="8" t="s">
        <v>732</v>
      </c>
      <c r="E4608">
        <v>24</v>
      </c>
      <c r="J4608">
        <v>1</v>
      </c>
      <c r="K4608" s="6" t="s">
        <v>6034</v>
      </c>
    </row>
    <row r="4609" spans="1:11" x14ac:dyDescent="0.3">
      <c r="A4609" s="5" t="str">
        <f t="shared" si="71"/>
        <v/>
      </c>
      <c r="B4609" t="s">
        <v>71</v>
      </c>
      <c r="C4609" t="s">
        <v>86</v>
      </c>
      <c r="D4609" s="8" t="s">
        <v>733</v>
      </c>
      <c r="E4609">
        <v>24</v>
      </c>
      <c r="J4609">
        <v>1</v>
      </c>
      <c r="K4609" s="6" t="s">
        <v>6034</v>
      </c>
    </row>
    <row r="4610" spans="1:11" x14ac:dyDescent="0.3">
      <c r="A4610" s="5" t="str">
        <f t="shared" ref="A4610:A4673" si="72">IF(AND(category = B4610, subcategory=C4610, reportdate = D4610), E4610, "")</f>
        <v/>
      </c>
      <c r="B4610" t="s">
        <v>71</v>
      </c>
      <c r="C4610" t="s">
        <v>87</v>
      </c>
      <c r="D4610" s="8" t="s">
        <v>734</v>
      </c>
      <c r="E4610">
        <v>1</v>
      </c>
      <c r="F4610">
        <v>0.98823171854019165</v>
      </c>
      <c r="G4610">
        <v>0.97747862339019775</v>
      </c>
      <c r="H4610">
        <v>9.198392741382122E-3</v>
      </c>
      <c r="I4610">
        <v>67.732734233440596</v>
      </c>
      <c r="K4610" s="6" t="s">
        <v>6035</v>
      </c>
    </row>
    <row r="4611" spans="1:11" x14ac:dyDescent="0.3">
      <c r="A4611" s="5" t="str">
        <f t="shared" si="72"/>
        <v/>
      </c>
      <c r="B4611" t="s">
        <v>71</v>
      </c>
      <c r="C4611" t="s">
        <v>87</v>
      </c>
      <c r="D4611" s="8" t="s">
        <v>735</v>
      </c>
      <c r="E4611">
        <v>1</v>
      </c>
      <c r="F4611">
        <v>1.0950028896331787</v>
      </c>
      <c r="G4611">
        <v>1.1111581325531006</v>
      </c>
      <c r="H4611">
        <v>9.5354132354259491E-3</v>
      </c>
      <c r="I4611">
        <v>70.642738714110266</v>
      </c>
      <c r="K4611" s="6" t="s">
        <v>6036</v>
      </c>
    </row>
    <row r="4612" spans="1:11" x14ac:dyDescent="0.3">
      <c r="A4612" s="5" t="str">
        <f t="shared" si="72"/>
        <v/>
      </c>
      <c r="B4612" t="s">
        <v>71</v>
      </c>
      <c r="C4612" t="s">
        <v>87</v>
      </c>
      <c r="D4612" s="8" t="s">
        <v>735</v>
      </c>
      <c r="E4612">
        <v>2</v>
      </c>
      <c r="F4612">
        <v>0.93100649118423462</v>
      </c>
      <c r="G4612">
        <v>0.93419563770294189</v>
      </c>
      <c r="H4612">
        <v>8.756682276725769E-3</v>
      </c>
      <c r="I4612">
        <v>70.495532160187466</v>
      </c>
      <c r="K4612" s="6" t="s">
        <v>6037</v>
      </c>
    </row>
    <row r="4613" spans="1:11" x14ac:dyDescent="0.3">
      <c r="A4613" s="5" t="str">
        <f t="shared" si="72"/>
        <v/>
      </c>
      <c r="B4613" t="s">
        <v>71</v>
      </c>
      <c r="C4613" t="s">
        <v>87</v>
      </c>
      <c r="D4613" s="8" t="s">
        <v>736</v>
      </c>
      <c r="E4613">
        <v>2</v>
      </c>
      <c r="F4613">
        <v>0.82952523231506348</v>
      </c>
      <c r="G4613">
        <v>0.81978130340576172</v>
      </c>
      <c r="H4613">
        <v>8.4062563255429268E-3</v>
      </c>
      <c r="I4613">
        <v>66.842362366501604</v>
      </c>
      <c r="K4613" s="6" t="s">
        <v>6038</v>
      </c>
    </row>
    <row r="4614" spans="1:11" x14ac:dyDescent="0.3">
      <c r="A4614" s="5" t="str">
        <f t="shared" si="72"/>
        <v/>
      </c>
      <c r="B4614" t="s">
        <v>71</v>
      </c>
      <c r="C4614" t="s">
        <v>87</v>
      </c>
      <c r="D4614" s="8" t="s">
        <v>737</v>
      </c>
      <c r="E4614">
        <v>3</v>
      </c>
      <c r="F4614">
        <v>0.80542117357254028</v>
      </c>
      <c r="G4614">
        <v>0.81265628337860107</v>
      </c>
      <c r="H4614">
        <v>7.7352430671453476E-3</v>
      </c>
      <c r="I4614">
        <v>70.56083274736315</v>
      </c>
      <c r="K4614" s="6" t="s">
        <v>6039</v>
      </c>
    </row>
    <row r="4615" spans="1:11" x14ac:dyDescent="0.3">
      <c r="A4615" s="5" t="str">
        <f t="shared" si="72"/>
        <v/>
      </c>
      <c r="B4615" t="s">
        <v>71</v>
      </c>
      <c r="C4615" t="s">
        <v>87</v>
      </c>
      <c r="D4615" s="8" t="s">
        <v>738</v>
      </c>
      <c r="E4615">
        <v>3</v>
      </c>
      <c r="F4615">
        <v>0.72389113903045654</v>
      </c>
      <c r="G4615">
        <v>0.70778089761734009</v>
      </c>
      <c r="H4615">
        <v>7.407589815557003E-3</v>
      </c>
      <c r="I4615">
        <v>66.026302653702146</v>
      </c>
      <c r="K4615" s="6" t="s">
        <v>6040</v>
      </c>
    </row>
    <row r="4616" spans="1:11" x14ac:dyDescent="0.3">
      <c r="A4616" s="5" t="str">
        <f t="shared" si="72"/>
        <v/>
      </c>
      <c r="B4616" t="s">
        <v>71</v>
      </c>
      <c r="C4616" t="s">
        <v>87</v>
      </c>
      <c r="D4616" s="8" t="s">
        <v>739</v>
      </c>
      <c r="E4616">
        <v>4</v>
      </c>
      <c r="F4616">
        <v>0.71012753248214722</v>
      </c>
      <c r="G4616">
        <v>0.72398108243942261</v>
      </c>
      <c r="H4616">
        <v>6.705885287374258E-3</v>
      </c>
      <c r="I4616">
        <v>69.809606237560232</v>
      </c>
      <c r="K4616" s="6" t="s">
        <v>6041</v>
      </c>
    </row>
    <row r="4617" spans="1:11" x14ac:dyDescent="0.3">
      <c r="A4617" s="5" t="str">
        <f t="shared" si="72"/>
        <v/>
      </c>
      <c r="B4617" t="s">
        <v>71</v>
      </c>
      <c r="C4617" t="s">
        <v>87</v>
      </c>
      <c r="D4617" s="8" t="s">
        <v>740</v>
      </c>
      <c r="E4617">
        <v>4</v>
      </c>
      <c r="F4617">
        <v>0.64325261116027832</v>
      </c>
      <c r="G4617">
        <v>0.64195883274078369</v>
      </c>
      <c r="H4617">
        <v>6.3501680269837379E-3</v>
      </c>
      <c r="I4617">
        <v>65.767349530123681</v>
      </c>
      <c r="K4617" s="6" t="s">
        <v>6042</v>
      </c>
    </row>
    <row r="4618" spans="1:11" x14ac:dyDescent="0.3">
      <c r="A4618" s="5" t="str">
        <f t="shared" si="72"/>
        <v/>
      </c>
      <c r="B4618" t="s">
        <v>71</v>
      </c>
      <c r="C4618" t="s">
        <v>87</v>
      </c>
      <c r="D4618" s="8" t="s">
        <v>740</v>
      </c>
      <c r="E4618">
        <v>5</v>
      </c>
      <c r="F4618">
        <v>0.59194892644882202</v>
      </c>
      <c r="G4618">
        <v>0.59917575120925903</v>
      </c>
      <c r="H4618">
        <v>5.420065950602293E-3</v>
      </c>
      <c r="I4618">
        <v>65.846685726892261</v>
      </c>
      <c r="K4618" s="6" t="s">
        <v>6043</v>
      </c>
    </row>
    <row r="4619" spans="1:11" x14ac:dyDescent="0.3">
      <c r="A4619" s="5" t="str">
        <f t="shared" si="72"/>
        <v/>
      </c>
      <c r="B4619" t="s">
        <v>71</v>
      </c>
      <c r="C4619" t="s">
        <v>87</v>
      </c>
      <c r="D4619" s="8" t="s">
        <v>741</v>
      </c>
      <c r="E4619">
        <v>5</v>
      </c>
      <c r="F4619">
        <v>0.65445190668106079</v>
      </c>
      <c r="G4619">
        <v>0.66621613502502441</v>
      </c>
      <c r="H4619">
        <v>5.7274806313216686E-3</v>
      </c>
      <c r="I4619">
        <v>69.310328469472594</v>
      </c>
      <c r="K4619" s="6" t="s">
        <v>6044</v>
      </c>
    </row>
    <row r="4620" spans="1:11" x14ac:dyDescent="0.3">
      <c r="A4620" s="5" t="str">
        <f t="shared" si="72"/>
        <v/>
      </c>
      <c r="B4620" t="s">
        <v>71</v>
      </c>
      <c r="C4620" t="s">
        <v>87</v>
      </c>
      <c r="D4620" s="8" t="s">
        <v>741</v>
      </c>
      <c r="E4620">
        <v>6</v>
      </c>
      <c r="F4620">
        <v>0.63060593605041504</v>
      </c>
      <c r="G4620">
        <v>0.63625359535217285</v>
      </c>
      <c r="H4620">
        <v>4.8214257694780827E-3</v>
      </c>
      <c r="I4620">
        <v>69.009659088107909</v>
      </c>
      <c r="K4620" s="6" t="s">
        <v>6045</v>
      </c>
    </row>
    <row r="4621" spans="1:11" x14ac:dyDescent="0.3">
      <c r="A4621" s="5" t="str">
        <f t="shared" si="72"/>
        <v/>
      </c>
      <c r="B4621" t="s">
        <v>71</v>
      </c>
      <c r="C4621" t="s">
        <v>87</v>
      </c>
      <c r="D4621" s="8" t="s">
        <v>742</v>
      </c>
      <c r="E4621">
        <v>6</v>
      </c>
      <c r="F4621">
        <v>0.57114946842193604</v>
      </c>
      <c r="G4621">
        <v>0.58220458030700684</v>
      </c>
      <c r="H4621">
        <v>4.4782897457480431E-3</v>
      </c>
      <c r="I4621">
        <v>65.85404318732229</v>
      </c>
      <c r="K4621" s="6" t="s">
        <v>6046</v>
      </c>
    </row>
    <row r="4622" spans="1:11" x14ac:dyDescent="0.3">
      <c r="A4622" s="5" t="str">
        <f t="shared" si="72"/>
        <v/>
      </c>
      <c r="B4622" t="s">
        <v>71</v>
      </c>
      <c r="C4622" t="s">
        <v>87</v>
      </c>
      <c r="D4622" s="8" t="s">
        <v>742</v>
      </c>
      <c r="E4622">
        <v>7</v>
      </c>
      <c r="F4622">
        <v>0.58484679460525513</v>
      </c>
      <c r="G4622">
        <v>0.58496248722076416</v>
      </c>
      <c r="H4622">
        <v>3.9467150345444679E-3</v>
      </c>
      <c r="I4622">
        <v>66.060680034514306</v>
      </c>
      <c r="K4622" s="6" t="s">
        <v>6047</v>
      </c>
    </row>
    <row r="4623" spans="1:11" x14ac:dyDescent="0.3">
      <c r="A4623" s="5" t="str">
        <f t="shared" si="72"/>
        <v/>
      </c>
      <c r="B4623" t="s">
        <v>71</v>
      </c>
      <c r="C4623" t="s">
        <v>87</v>
      </c>
      <c r="D4623" s="8" t="s">
        <v>743</v>
      </c>
      <c r="E4623">
        <v>7</v>
      </c>
      <c r="F4623">
        <v>0.62615305185317993</v>
      </c>
      <c r="G4623">
        <v>0.6261906623840332</v>
      </c>
      <c r="H4623">
        <v>4.2146393097937107E-3</v>
      </c>
      <c r="I4623">
        <v>68.88745566388603</v>
      </c>
      <c r="K4623" s="6" t="s">
        <v>6048</v>
      </c>
    </row>
    <row r="4624" spans="1:11" x14ac:dyDescent="0.3">
      <c r="A4624" s="5" t="str">
        <f t="shared" si="72"/>
        <v/>
      </c>
      <c r="B4624" t="s">
        <v>71</v>
      </c>
      <c r="C4624" t="s">
        <v>87</v>
      </c>
      <c r="D4624" s="8" t="s">
        <v>744</v>
      </c>
      <c r="E4624">
        <v>8</v>
      </c>
      <c r="F4624">
        <v>0.59082084894180298</v>
      </c>
      <c r="G4624">
        <v>0.59316772222518921</v>
      </c>
      <c r="H4624">
        <v>4.2946566827595234E-3</v>
      </c>
      <c r="I4624">
        <v>66.282133443875011</v>
      </c>
      <c r="K4624" s="6" t="s">
        <v>6049</v>
      </c>
    </row>
    <row r="4625" spans="1:11" x14ac:dyDescent="0.3">
      <c r="A4625" s="5" t="str">
        <f t="shared" si="72"/>
        <v/>
      </c>
      <c r="B4625" t="s">
        <v>71</v>
      </c>
      <c r="C4625" t="s">
        <v>87</v>
      </c>
      <c r="D4625" s="8" t="s">
        <v>745</v>
      </c>
      <c r="E4625">
        <v>8</v>
      </c>
      <c r="F4625">
        <v>0.63527756929397583</v>
      </c>
      <c r="G4625">
        <v>0.63568073511123657</v>
      </c>
      <c r="H4625">
        <v>4.5733954757452011E-3</v>
      </c>
      <c r="I4625">
        <v>69.048601037209124</v>
      </c>
      <c r="K4625" s="6" t="s">
        <v>6050</v>
      </c>
    </row>
    <row r="4626" spans="1:11" x14ac:dyDescent="0.3">
      <c r="A4626" s="5" t="str">
        <f t="shared" si="72"/>
        <v/>
      </c>
      <c r="B4626" t="s">
        <v>71</v>
      </c>
      <c r="C4626" t="s">
        <v>87</v>
      </c>
      <c r="D4626" s="8" t="s">
        <v>746</v>
      </c>
      <c r="E4626">
        <v>9</v>
      </c>
      <c r="F4626">
        <v>0.57755136489868164</v>
      </c>
      <c r="G4626">
        <v>0.57378453016281128</v>
      </c>
      <c r="H4626">
        <v>5.0512943416833878E-3</v>
      </c>
      <c r="I4626">
        <v>67.338747301213445</v>
      </c>
      <c r="K4626" s="6" t="s">
        <v>6051</v>
      </c>
    </row>
    <row r="4627" spans="1:11" x14ac:dyDescent="0.3">
      <c r="A4627" s="5" t="str">
        <f t="shared" si="72"/>
        <v/>
      </c>
      <c r="B4627" t="s">
        <v>71</v>
      </c>
      <c r="C4627" t="s">
        <v>87</v>
      </c>
      <c r="D4627" s="8" t="s">
        <v>747</v>
      </c>
      <c r="E4627">
        <v>9</v>
      </c>
      <c r="F4627">
        <v>0.63640749454498291</v>
      </c>
      <c r="G4627">
        <v>0.64456188678741455</v>
      </c>
      <c r="H4627">
        <v>5.3742346353828907E-3</v>
      </c>
      <c r="I4627">
        <v>70.705380057898182</v>
      </c>
      <c r="K4627" s="6" t="s">
        <v>6052</v>
      </c>
    </row>
    <row r="4628" spans="1:11" x14ac:dyDescent="0.3">
      <c r="A4628" s="5" t="str">
        <f t="shared" si="72"/>
        <v/>
      </c>
      <c r="B4628" t="s">
        <v>71</v>
      </c>
      <c r="C4628" t="s">
        <v>87</v>
      </c>
      <c r="D4628" s="8" t="s">
        <v>748</v>
      </c>
      <c r="E4628">
        <v>10</v>
      </c>
      <c r="F4628">
        <v>0.51739102602005005</v>
      </c>
      <c r="G4628">
        <v>0.51897668838500977</v>
      </c>
      <c r="H4628">
        <v>5.8792592026293278E-3</v>
      </c>
      <c r="I4628">
        <v>69.387604777302698</v>
      </c>
      <c r="K4628" s="6" t="s">
        <v>6053</v>
      </c>
    </row>
    <row r="4629" spans="1:11" x14ac:dyDescent="0.3">
      <c r="A4629" s="5" t="str">
        <f t="shared" si="72"/>
        <v/>
      </c>
      <c r="B4629" t="s">
        <v>71</v>
      </c>
      <c r="C4629" t="s">
        <v>87</v>
      </c>
      <c r="D4629" s="8" t="s">
        <v>749</v>
      </c>
      <c r="E4629">
        <v>10</v>
      </c>
      <c r="F4629">
        <v>0.64569646120071411</v>
      </c>
      <c r="G4629">
        <v>0.65281456708908081</v>
      </c>
      <c r="H4629">
        <v>6.3045984134078026E-3</v>
      </c>
      <c r="I4629">
        <v>73.656557560285066</v>
      </c>
      <c r="K4629" s="6" t="s">
        <v>6054</v>
      </c>
    </row>
    <row r="4630" spans="1:11" x14ac:dyDescent="0.3">
      <c r="A4630" s="5" t="str">
        <f t="shared" si="72"/>
        <v/>
      </c>
      <c r="B4630" t="s">
        <v>71</v>
      </c>
      <c r="C4630" t="s">
        <v>87</v>
      </c>
      <c r="D4630" s="8" t="s">
        <v>749</v>
      </c>
      <c r="E4630">
        <v>11</v>
      </c>
      <c r="F4630">
        <v>0.70638614892959595</v>
      </c>
      <c r="G4630">
        <v>0.72274655103683472</v>
      </c>
      <c r="H4630">
        <v>7.2260536253452301E-3</v>
      </c>
      <c r="I4630">
        <v>77.179790057380828</v>
      </c>
      <c r="K4630" s="6" t="s">
        <v>6055</v>
      </c>
    </row>
    <row r="4631" spans="1:11" x14ac:dyDescent="0.3">
      <c r="A4631" s="5" t="str">
        <f t="shared" si="72"/>
        <v/>
      </c>
      <c r="B4631" t="s">
        <v>71</v>
      </c>
      <c r="C4631" t="s">
        <v>87</v>
      </c>
      <c r="D4631" s="8" t="s">
        <v>750</v>
      </c>
      <c r="E4631">
        <v>11</v>
      </c>
      <c r="F4631">
        <v>0.53302574157714844</v>
      </c>
      <c r="G4631">
        <v>0.53857409954071045</v>
      </c>
      <c r="H4631">
        <v>6.9272597320377827E-3</v>
      </c>
      <c r="I4631">
        <v>73.488013981063474</v>
      </c>
      <c r="K4631" s="6" t="s">
        <v>6056</v>
      </c>
    </row>
    <row r="4632" spans="1:11" x14ac:dyDescent="0.3">
      <c r="A4632" s="5" t="str">
        <f t="shared" si="72"/>
        <v/>
      </c>
      <c r="B4632" t="s">
        <v>71</v>
      </c>
      <c r="C4632" t="s">
        <v>87</v>
      </c>
      <c r="D4632" s="8" t="s">
        <v>750</v>
      </c>
      <c r="E4632">
        <v>12</v>
      </c>
      <c r="F4632">
        <v>0.61137664318084717</v>
      </c>
      <c r="G4632">
        <v>0.62692195177078247</v>
      </c>
      <c r="H4632">
        <v>8.2235308364033699E-3</v>
      </c>
      <c r="I4632">
        <v>77.694647727946403</v>
      </c>
      <c r="K4632" s="6" t="s">
        <v>6057</v>
      </c>
    </row>
    <row r="4633" spans="1:11" x14ac:dyDescent="0.3">
      <c r="A4633" s="5" t="str">
        <f t="shared" si="72"/>
        <v/>
      </c>
      <c r="B4633" t="s">
        <v>71</v>
      </c>
      <c r="C4633" t="s">
        <v>87</v>
      </c>
      <c r="D4633" s="8" t="s">
        <v>751</v>
      </c>
      <c r="E4633">
        <v>12</v>
      </c>
      <c r="F4633">
        <v>0.87851101160049438</v>
      </c>
      <c r="G4633">
        <v>0.88415002822875977</v>
      </c>
      <c r="H4633">
        <v>8.4818629547953606E-3</v>
      </c>
      <c r="I4633">
        <v>80.810416165020825</v>
      </c>
      <c r="K4633" s="6" t="s">
        <v>6058</v>
      </c>
    </row>
    <row r="4634" spans="1:11" x14ac:dyDescent="0.3">
      <c r="A4634" s="5" t="str">
        <f t="shared" si="72"/>
        <v/>
      </c>
      <c r="B4634" t="s">
        <v>71</v>
      </c>
      <c r="C4634" t="s">
        <v>87</v>
      </c>
      <c r="D4634" s="8" t="s">
        <v>752</v>
      </c>
      <c r="E4634">
        <v>13</v>
      </c>
      <c r="F4634">
        <v>0.76004302501678467</v>
      </c>
      <c r="G4634">
        <v>0.80068415403366089</v>
      </c>
      <c r="H4634">
        <v>9.4041274860501289E-3</v>
      </c>
      <c r="I4634">
        <v>80.083010715680558</v>
      </c>
      <c r="K4634" s="6" t="s">
        <v>6059</v>
      </c>
    </row>
    <row r="4635" spans="1:11" x14ac:dyDescent="0.3">
      <c r="A4635" s="5" t="str">
        <f t="shared" si="72"/>
        <v/>
      </c>
      <c r="B4635" t="s">
        <v>71</v>
      </c>
      <c r="C4635" t="s">
        <v>87</v>
      </c>
      <c r="D4635" s="8" t="s">
        <v>753</v>
      </c>
      <c r="E4635">
        <v>13</v>
      </c>
      <c r="F4635">
        <v>1.1289691925048828</v>
      </c>
      <c r="G4635">
        <v>1.1452889442443848</v>
      </c>
      <c r="H4635">
        <v>9.2690838500857353E-3</v>
      </c>
      <c r="I4635">
        <v>82.499439868167869</v>
      </c>
      <c r="K4635" s="6" t="s">
        <v>6060</v>
      </c>
    </row>
    <row r="4636" spans="1:11" x14ac:dyDescent="0.3">
      <c r="A4636" s="5" t="str">
        <f t="shared" si="72"/>
        <v/>
      </c>
      <c r="B4636" t="s">
        <v>71</v>
      </c>
      <c r="C4636" t="s">
        <v>87</v>
      </c>
      <c r="D4636" s="8" t="s">
        <v>754</v>
      </c>
      <c r="E4636">
        <v>14</v>
      </c>
      <c r="F4636">
        <v>0.99194866418838501</v>
      </c>
      <c r="G4636">
        <v>1.019066333770752</v>
      </c>
      <c r="H4636">
        <v>1.0411013849079609E-2</v>
      </c>
      <c r="I4636">
        <v>81.782590170469334</v>
      </c>
      <c r="K4636" s="6" t="s">
        <v>6061</v>
      </c>
    </row>
    <row r="4637" spans="1:11" x14ac:dyDescent="0.3">
      <c r="A4637" s="5" t="str">
        <f t="shared" si="72"/>
        <v/>
      </c>
      <c r="B4637" t="s">
        <v>71</v>
      </c>
      <c r="C4637" t="s">
        <v>87</v>
      </c>
      <c r="D4637" s="8" t="s">
        <v>755</v>
      </c>
      <c r="E4637">
        <v>14</v>
      </c>
      <c r="F4637">
        <v>1.4114415645599365</v>
      </c>
      <c r="G4637">
        <v>1.4219555854797363</v>
      </c>
      <c r="H4637">
        <v>9.0548861771821976E-3</v>
      </c>
      <c r="I4637">
        <v>84.629447878793357</v>
      </c>
      <c r="K4637" s="6" t="s">
        <v>6062</v>
      </c>
    </row>
    <row r="4638" spans="1:11" x14ac:dyDescent="0.3">
      <c r="A4638" s="5" t="str">
        <f t="shared" si="72"/>
        <v/>
      </c>
      <c r="B4638" t="s">
        <v>71</v>
      </c>
      <c r="C4638" t="s">
        <v>87</v>
      </c>
      <c r="D4638" s="8" t="s">
        <v>755</v>
      </c>
      <c r="E4638">
        <v>15</v>
      </c>
      <c r="F4638">
        <v>1.6717944145202637</v>
      </c>
      <c r="G4638">
        <v>1.6611320972442627</v>
      </c>
      <c r="H4638">
        <v>5.0499881617724895E-3</v>
      </c>
      <c r="I4638">
        <v>86.440149589298372</v>
      </c>
      <c r="K4638" s="6" t="s">
        <v>6063</v>
      </c>
    </row>
    <row r="4639" spans="1:11" x14ac:dyDescent="0.3">
      <c r="A4639" s="5" t="str">
        <f t="shared" si="72"/>
        <v/>
      </c>
      <c r="B4639" t="s">
        <v>71</v>
      </c>
      <c r="C4639" t="s">
        <v>87</v>
      </c>
      <c r="D4639" s="8" t="s">
        <v>756</v>
      </c>
      <c r="E4639">
        <v>15</v>
      </c>
      <c r="F4639">
        <v>1.204372763633728</v>
      </c>
      <c r="G4639">
        <v>1.2392264604568481</v>
      </c>
      <c r="H4639">
        <v>1.0643187910318375E-2</v>
      </c>
      <c r="I4639">
        <v>82.062649812048662</v>
      </c>
      <c r="K4639" s="6" t="s">
        <v>6064</v>
      </c>
    </row>
    <row r="4640" spans="1:11" x14ac:dyDescent="0.3">
      <c r="A4640" s="5" t="str">
        <f t="shared" si="72"/>
        <v/>
      </c>
      <c r="B4640" t="s">
        <v>71</v>
      </c>
      <c r="C4640" t="s">
        <v>87</v>
      </c>
      <c r="D4640" s="8" t="s">
        <v>757</v>
      </c>
      <c r="E4640">
        <v>16</v>
      </c>
      <c r="F4640">
        <v>1.9314121007919312</v>
      </c>
      <c r="G4640">
        <v>1.9420745372772217</v>
      </c>
      <c r="H4640">
        <v>5.0499881617724895E-3</v>
      </c>
      <c r="I4640">
        <v>87.458233124641495</v>
      </c>
      <c r="K4640" s="6" t="s">
        <v>6065</v>
      </c>
    </row>
    <row r="4641" spans="1:11" x14ac:dyDescent="0.3">
      <c r="A4641" s="5" t="str">
        <f t="shared" si="72"/>
        <v/>
      </c>
      <c r="B4641" t="s">
        <v>71</v>
      </c>
      <c r="C4641" t="s">
        <v>87</v>
      </c>
      <c r="D4641" s="8" t="s">
        <v>758</v>
      </c>
      <c r="E4641">
        <v>16</v>
      </c>
      <c r="F4641">
        <v>1.4874694347381592</v>
      </c>
      <c r="G4641">
        <v>1.4964988231658936</v>
      </c>
      <c r="H4641">
        <v>9.9124480038881302E-3</v>
      </c>
      <c r="I4641">
        <v>82.310025560423057</v>
      </c>
      <c r="K4641" s="6" t="s">
        <v>6066</v>
      </c>
    </row>
    <row r="4642" spans="1:11" x14ac:dyDescent="0.3">
      <c r="A4642" s="5" t="str">
        <f t="shared" si="72"/>
        <v/>
      </c>
      <c r="B4642" t="s">
        <v>71</v>
      </c>
      <c r="C4642" t="s">
        <v>87</v>
      </c>
      <c r="D4642" s="8" t="s">
        <v>758</v>
      </c>
      <c r="E4642">
        <v>17</v>
      </c>
      <c r="F4642">
        <v>1.6950290203094482</v>
      </c>
      <c r="G4642">
        <v>1.6987322568893433</v>
      </c>
      <c r="H4642">
        <v>5.3907502442598343E-3</v>
      </c>
      <c r="I4642">
        <v>83.472375357602331</v>
      </c>
      <c r="K4642" s="6" t="s">
        <v>6067</v>
      </c>
    </row>
    <row r="4643" spans="1:11" x14ac:dyDescent="0.3">
      <c r="A4643" s="5" t="str">
        <f t="shared" si="72"/>
        <v/>
      </c>
      <c r="B4643" t="s">
        <v>71</v>
      </c>
      <c r="C4643" t="s">
        <v>87</v>
      </c>
      <c r="D4643" s="8" t="s">
        <v>759</v>
      </c>
      <c r="E4643">
        <v>17</v>
      </c>
      <c r="F4643">
        <v>2.141582727432251</v>
      </c>
      <c r="G4643">
        <v>2.210698127746582</v>
      </c>
      <c r="H4643">
        <v>9.6080638468265533E-3</v>
      </c>
      <c r="I4643">
        <v>88.134306973764097</v>
      </c>
      <c r="K4643" s="6" t="s">
        <v>6068</v>
      </c>
    </row>
    <row r="4644" spans="1:11" x14ac:dyDescent="0.3">
      <c r="A4644" s="5" t="str">
        <f t="shared" si="72"/>
        <v/>
      </c>
      <c r="B4644" t="s">
        <v>71</v>
      </c>
      <c r="C4644" t="s">
        <v>87</v>
      </c>
      <c r="D4644" s="8" t="s">
        <v>759</v>
      </c>
      <c r="E4644">
        <v>18</v>
      </c>
      <c r="F4644">
        <v>2.3128092288970947</v>
      </c>
      <c r="G4644">
        <v>1.60970139503479</v>
      </c>
      <c r="H4644">
        <v>1.109672337770462E-2</v>
      </c>
      <c r="I4644">
        <v>86.975025856988609</v>
      </c>
      <c r="J4644">
        <v>1</v>
      </c>
      <c r="K4644" s="6" t="s">
        <v>6069</v>
      </c>
    </row>
    <row r="4645" spans="1:11" x14ac:dyDescent="0.3">
      <c r="A4645" s="5" t="str">
        <f t="shared" si="72"/>
        <v/>
      </c>
      <c r="B4645" t="s">
        <v>71</v>
      </c>
      <c r="C4645" t="s">
        <v>87</v>
      </c>
      <c r="D4645" s="8" t="s">
        <v>760</v>
      </c>
      <c r="E4645">
        <v>18</v>
      </c>
      <c r="F4645">
        <v>1.8993320465087891</v>
      </c>
      <c r="G4645">
        <v>1.895628809928894</v>
      </c>
      <c r="H4645">
        <v>5.3907502442598343E-3</v>
      </c>
      <c r="I4645">
        <v>83.44171274507147</v>
      </c>
      <c r="K4645" s="6" t="s">
        <v>6070</v>
      </c>
    </row>
    <row r="4646" spans="1:11" x14ac:dyDescent="0.3">
      <c r="A4646" s="5" t="str">
        <f t="shared" si="72"/>
        <v/>
      </c>
      <c r="B4646" t="s">
        <v>71</v>
      </c>
      <c r="C4646" t="s">
        <v>87</v>
      </c>
      <c r="D4646" s="8" t="s">
        <v>760</v>
      </c>
      <c r="E4646">
        <v>19</v>
      </c>
      <c r="F4646">
        <v>1.9927080869674683</v>
      </c>
      <c r="G4646">
        <v>2.0786197185516357</v>
      </c>
      <c r="H4646">
        <v>9.9648870527744293E-3</v>
      </c>
      <c r="I4646">
        <v>82.730151473486899</v>
      </c>
      <c r="K4646" s="6" t="s">
        <v>6071</v>
      </c>
    </row>
    <row r="4647" spans="1:11" x14ac:dyDescent="0.3">
      <c r="A4647" s="5" t="str">
        <f t="shared" si="72"/>
        <v/>
      </c>
      <c r="B4647" t="s">
        <v>71</v>
      </c>
      <c r="C4647" t="s">
        <v>87</v>
      </c>
      <c r="D4647" s="8" t="s">
        <v>761</v>
      </c>
      <c r="E4647">
        <v>19</v>
      </c>
      <c r="F4647">
        <v>2.3806028366088867</v>
      </c>
      <c r="G4647">
        <v>2.0320515632629395</v>
      </c>
      <c r="H4647">
        <v>1.1083554476499557E-2</v>
      </c>
      <c r="I4647">
        <v>85.551393096019908</v>
      </c>
      <c r="J4647">
        <v>1</v>
      </c>
      <c r="K4647" s="6" t="s">
        <v>6072</v>
      </c>
    </row>
    <row r="4648" spans="1:11" x14ac:dyDescent="0.3">
      <c r="A4648" s="5" t="str">
        <f t="shared" si="72"/>
        <v/>
      </c>
      <c r="B4648" t="s">
        <v>71</v>
      </c>
      <c r="C4648" t="s">
        <v>87</v>
      </c>
      <c r="D4648" s="8" t="s">
        <v>762</v>
      </c>
      <c r="E4648">
        <v>20</v>
      </c>
      <c r="F4648">
        <v>1.907492995262146</v>
      </c>
      <c r="G4648">
        <v>1.3996655941009521</v>
      </c>
      <c r="H4648">
        <v>1.0409580543637276E-2</v>
      </c>
      <c r="I4648">
        <v>82.030553090382327</v>
      </c>
      <c r="J4648">
        <v>1</v>
      </c>
      <c r="K4648" s="6" t="s">
        <v>6073</v>
      </c>
    </row>
    <row r="4649" spans="1:11" x14ac:dyDescent="0.3">
      <c r="A4649" s="5" t="str">
        <f t="shared" si="72"/>
        <v/>
      </c>
      <c r="B4649" t="s">
        <v>71</v>
      </c>
      <c r="C4649" t="s">
        <v>87</v>
      </c>
      <c r="D4649" s="8" t="s">
        <v>763</v>
      </c>
      <c r="E4649">
        <v>20</v>
      </c>
      <c r="F4649">
        <v>2.2247819900512695</v>
      </c>
      <c r="G4649">
        <v>2.0034136772155762</v>
      </c>
      <c r="H4649">
        <v>1.0626728646457195E-2</v>
      </c>
      <c r="I4649">
        <v>84.167586113630406</v>
      </c>
      <c r="J4649">
        <v>1</v>
      </c>
      <c r="K4649" s="6" t="s">
        <v>6074</v>
      </c>
    </row>
    <row r="4650" spans="1:11" x14ac:dyDescent="0.3">
      <c r="A4650" s="5" t="str">
        <f t="shared" si="72"/>
        <v/>
      </c>
      <c r="B4650" t="s">
        <v>71</v>
      </c>
      <c r="C4650" t="s">
        <v>87</v>
      </c>
      <c r="D4650" s="8" t="s">
        <v>764</v>
      </c>
      <c r="E4650">
        <v>21</v>
      </c>
      <c r="F4650">
        <v>1.8223811388015747</v>
      </c>
      <c r="G4650">
        <v>2.0872154235839844</v>
      </c>
      <c r="H4650">
        <v>1.0256997309625149E-2</v>
      </c>
      <c r="I4650">
        <v>78.30193900480252</v>
      </c>
      <c r="K4650" s="6" t="s">
        <v>6075</v>
      </c>
    </row>
    <row r="4651" spans="1:11" x14ac:dyDescent="0.3">
      <c r="A4651" s="5" t="str">
        <f t="shared" si="72"/>
        <v/>
      </c>
      <c r="B4651" t="s">
        <v>71</v>
      </c>
      <c r="C4651" t="s">
        <v>87</v>
      </c>
      <c r="D4651" s="8" t="s">
        <v>765</v>
      </c>
      <c r="E4651">
        <v>21</v>
      </c>
      <c r="F4651">
        <v>2.158933162689209</v>
      </c>
      <c r="G4651">
        <v>2.0036201477050781</v>
      </c>
      <c r="H4651">
        <v>1.0196310468018055E-2</v>
      </c>
      <c r="I4651">
        <v>80.609600059926919</v>
      </c>
      <c r="J4651">
        <v>1</v>
      </c>
      <c r="K4651" s="6" t="s">
        <v>6076</v>
      </c>
    </row>
    <row r="4652" spans="1:11" x14ac:dyDescent="0.3">
      <c r="A4652" s="5" t="str">
        <f t="shared" si="72"/>
        <v/>
      </c>
      <c r="B4652" t="s">
        <v>71</v>
      </c>
      <c r="C4652" t="s">
        <v>87</v>
      </c>
      <c r="D4652" s="8" t="s">
        <v>765</v>
      </c>
      <c r="E4652">
        <v>22</v>
      </c>
      <c r="F4652">
        <v>2.0237741470336914</v>
      </c>
      <c r="G4652">
        <v>2.3524072170257568</v>
      </c>
      <c r="H4652">
        <v>1.0148683562874794E-2</v>
      </c>
      <c r="I4652">
        <v>77.46139263413049</v>
      </c>
      <c r="K4652" s="6" t="s">
        <v>6077</v>
      </c>
    </row>
    <row r="4653" spans="1:11" x14ac:dyDescent="0.3">
      <c r="A4653" s="5" t="str">
        <f t="shared" si="72"/>
        <v/>
      </c>
      <c r="B4653" t="s">
        <v>71</v>
      </c>
      <c r="C4653" t="s">
        <v>87</v>
      </c>
      <c r="D4653" s="8" t="s">
        <v>766</v>
      </c>
      <c r="E4653">
        <v>22</v>
      </c>
      <c r="F4653">
        <v>1.7280126810073853</v>
      </c>
      <c r="G4653">
        <v>1.7810436487197876</v>
      </c>
      <c r="H4653">
        <v>9.8731843754649162E-3</v>
      </c>
      <c r="I4653">
        <v>74.555407356037222</v>
      </c>
      <c r="K4653" s="6" t="s">
        <v>6078</v>
      </c>
    </row>
    <row r="4654" spans="1:11" x14ac:dyDescent="0.3">
      <c r="A4654" s="5" t="str">
        <f t="shared" si="72"/>
        <v/>
      </c>
      <c r="B4654" t="s">
        <v>71</v>
      </c>
      <c r="C4654" t="s">
        <v>87</v>
      </c>
      <c r="D4654" s="8" t="s">
        <v>766</v>
      </c>
      <c r="E4654">
        <v>23</v>
      </c>
      <c r="F4654">
        <v>1.5534322261810303</v>
      </c>
      <c r="G4654">
        <v>1.5889334678649902</v>
      </c>
      <c r="H4654">
        <v>1.0311274789273739E-2</v>
      </c>
      <c r="I4654">
        <v>73.370335173690478</v>
      </c>
      <c r="K4654" s="6" t="s">
        <v>6079</v>
      </c>
    </row>
    <row r="4655" spans="1:11" x14ac:dyDescent="0.3">
      <c r="A4655" s="5" t="str">
        <f t="shared" si="72"/>
        <v/>
      </c>
      <c r="B4655" t="s">
        <v>71</v>
      </c>
      <c r="C4655" t="s">
        <v>87</v>
      </c>
      <c r="D4655" s="8" t="s">
        <v>767</v>
      </c>
      <c r="E4655">
        <v>23</v>
      </c>
      <c r="F4655">
        <v>1.8185539245605469</v>
      </c>
      <c r="G4655">
        <v>1.9858560562133789</v>
      </c>
      <c r="H4655">
        <v>1.041114330291748E-2</v>
      </c>
      <c r="I4655">
        <v>75.386909142360125</v>
      </c>
      <c r="K4655" s="6" t="s">
        <v>6080</v>
      </c>
    </row>
    <row r="4656" spans="1:11" x14ac:dyDescent="0.3">
      <c r="A4656" s="5" t="str">
        <f t="shared" si="72"/>
        <v/>
      </c>
      <c r="B4656" t="s">
        <v>71</v>
      </c>
      <c r="C4656" t="s">
        <v>87</v>
      </c>
      <c r="D4656" s="8" t="s">
        <v>767</v>
      </c>
      <c r="E4656">
        <v>24</v>
      </c>
      <c r="F4656">
        <v>1.5692659616470337</v>
      </c>
      <c r="G4656">
        <v>1.6752718687057495</v>
      </c>
      <c r="H4656">
        <v>1.0015779174864292E-2</v>
      </c>
      <c r="I4656">
        <v>74.262024359198662</v>
      </c>
      <c r="K4656" s="6" t="s">
        <v>6081</v>
      </c>
    </row>
    <row r="4657" spans="1:11" x14ac:dyDescent="0.3">
      <c r="A4657" s="5" t="str">
        <f t="shared" si="72"/>
        <v/>
      </c>
      <c r="B4657" t="s">
        <v>71</v>
      </c>
      <c r="C4657" t="s">
        <v>87</v>
      </c>
      <c r="D4657" s="8" t="s">
        <v>768</v>
      </c>
      <c r="E4657">
        <v>24</v>
      </c>
      <c r="F4657">
        <v>1.3071823120117188</v>
      </c>
      <c r="G4657">
        <v>1.3319003582000732</v>
      </c>
      <c r="H4657">
        <v>9.9856667220592499E-3</v>
      </c>
      <c r="I4657">
        <v>72.165025706351699</v>
      </c>
      <c r="K4657" s="6" t="s">
        <v>6082</v>
      </c>
    </row>
    <row r="4658" spans="1:11" x14ac:dyDescent="0.3">
      <c r="A4658" s="5" t="str">
        <f t="shared" si="72"/>
        <v/>
      </c>
      <c r="B4658" t="s">
        <v>71</v>
      </c>
      <c r="C4658" t="s">
        <v>87</v>
      </c>
      <c r="D4658" s="8" t="s">
        <v>769</v>
      </c>
      <c r="E4658">
        <v>1</v>
      </c>
      <c r="F4658">
        <v>1.0827906131744385</v>
      </c>
      <c r="G4658">
        <v>1.0525418519973755</v>
      </c>
      <c r="H4658">
        <v>9.2857163399457932E-3</v>
      </c>
      <c r="I4658">
        <v>69.442890758909314</v>
      </c>
      <c r="J4658">
        <v>1</v>
      </c>
      <c r="K4658" s="6" t="s">
        <v>6083</v>
      </c>
    </row>
    <row r="4659" spans="1:11" x14ac:dyDescent="0.3">
      <c r="A4659" s="5" t="str">
        <f t="shared" si="72"/>
        <v/>
      </c>
      <c r="B4659" t="s">
        <v>71</v>
      </c>
      <c r="C4659" t="s">
        <v>87</v>
      </c>
      <c r="D4659" s="8" t="s">
        <v>769</v>
      </c>
      <c r="E4659">
        <v>2</v>
      </c>
      <c r="F4659">
        <v>0.89591467380523682</v>
      </c>
      <c r="G4659">
        <v>0.86678874492645264</v>
      </c>
      <c r="H4659">
        <v>8.3131724968552589E-3</v>
      </c>
      <c r="I4659">
        <v>68.433035666579727</v>
      </c>
      <c r="J4659">
        <v>1</v>
      </c>
      <c r="K4659" s="6" t="s">
        <v>6084</v>
      </c>
    </row>
    <row r="4660" spans="1:11" x14ac:dyDescent="0.3">
      <c r="A4660" s="5" t="str">
        <f t="shared" si="72"/>
        <v/>
      </c>
      <c r="B4660" t="s">
        <v>71</v>
      </c>
      <c r="C4660" t="s">
        <v>87</v>
      </c>
      <c r="D4660" s="8" t="s">
        <v>769</v>
      </c>
      <c r="E4660">
        <v>3</v>
      </c>
      <c r="F4660">
        <v>0.76194816827774048</v>
      </c>
      <c r="G4660">
        <v>0.74019050598144531</v>
      </c>
      <c r="H4660">
        <v>7.2496449574828148E-3</v>
      </c>
      <c r="I4660">
        <v>67.638243731004394</v>
      </c>
      <c r="J4660">
        <v>1</v>
      </c>
      <c r="K4660" s="6" t="s">
        <v>6085</v>
      </c>
    </row>
    <row r="4661" spans="1:11" x14ac:dyDescent="0.3">
      <c r="A4661" s="5" t="str">
        <f t="shared" si="72"/>
        <v/>
      </c>
      <c r="B4661" t="s">
        <v>71</v>
      </c>
      <c r="C4661" t="s">
        <v>87</v>
      </c>
      <c r="D4661" s="8" t="s">
        <v>769</v>
      </c>
      <c r="E4661">
        <v>4</v>
      </c>
      <c r="F4661">
        <v>0.66084343194961548</v>
      </c>
      <c r="G4661">
        <v>0.66248267889022827</v>
      </c>
      <c r="H4661">
        <v>6.1426181346178055E-3</v>
      </c>
      <c r="I4661">
        <v>66.716243675653175</v>
      </c>
      <c r="J4661">
        <v>1</v>
      </c>
      <c r="K4661" s="6" t="s">
        <v>6086</v>
      </c>
    </row>
    <row r="4662" spans="1:11" x14ac:dyDescent="0.3">
      <c r="A4662" s="5" t="str">
        <f t="shared" si="72"/>
        <v/>
      </c>
      <c r="B4662" t="s">
        <v>71</v>
      </c>
      <c r="C4662" t="s">
        <v>87</v>
      </c>
      <c r="D4662" s="8" t="s">
        <v>769</v>
      </c>
      <c r="E4662">
        <v>5</v>
      </c>
      <c r="F4662">
        <v>0.60498136281967163</v>
      </c>
      <c r="G4662">
        <v>0.61660873889923096</v>
      </c>
      <c r="H4662">
        <v>5.3792335093021393E-3</v>
      </c>
      <c r="I4662">
        <v>66.200178794154155</v>
      </c>
      <c r="J4662">
        <v>1</v>
      </c>
      <c r="K4662" s="6" t="s">
        <v>6087</v>
      </c>
    </row>
    <row r="4663" spans="1:11" x14ac:dyDescent="0.3">
      <c r="A4663" s="5" t="str">
        <f t="shared" si="72"/>
        <v/>
      </c>
      <c r="B4663" t="s">
        <v>71</v>
      </c>
      <c r="C4663" t="s">
        <v>87</v>
      </c>
      <c r="D4663" s="8" t="s">
        <v>769</v>
      </c>
      <c r="E4663">
        <v>6</v>
      </c>
      <c r="F4663">
        <v>0.58022308349609375</v>
      </c>
      <c r="G4663">
        <v>0.59059035778045654</v>
      </c>
      <c r="H4663">
        <v>4.4620363041758537E-3</v>
      </c>
      <c r="I4663">
        <v>65.841802847155904</v>
      </c>
      <c r="J4663">
        <v>1</v>
      </c>
      <c r="K4663" s="6" t="s">
        <v>6088</v>
      </c>
    </row>
    <row r="4664" spans="1:11" x14ac:dyDescent="0.3">
      <c r="A4664" s="5" t="str">
        <f t="shared" si="72"/>
        <v/>
      </c>
      <c r="B4664" t="s">
        <v>71</v>
      </c>
      <c r="C4664" t="s">
        <v>87</v>
      </c>
      <c r="D4664" s="8" t="s">
        <v>769</v>
      </c>
      <c r="E4664">
        <v>7</v>
      </c>
      <c r="F4664">
        <v>0.57156330347061157</v>
      </c>
      <c r="G4664">
        <v>0.56977641582489014</v>
      </c>
      <c r="H4664">
        <v>4.1284249164164066E-3</v>
      </c>
      <c r="I4664">
        <v>65.804472176412901</v>
      </c>
      <c r="J4664">
        <v>1</v>
      </c>
      <c r="K4664" s="6" t="s">
        <v>6089</v>
      </c>
    </row>
    <row r="4665" spans="1:11" x14ac:dyDescent="0.3">
      <c r="A4665" s="5" t="str">
        <f t="shared" si="72"/>
        <v/>
      </c>
      <c r="B4665" t="s">
        <v>71</v>
      </c>
      <c r="C4665" t="s">
        <v>87</v>
      </c>
      <c r="D4665" s="8" t="s">
        <v>769</v>
      </c>
      <c r="E4665">
        <v>8</v>
      </c>
      <c r="F4665">
        <v>0.55739861726760864</v>
      </c>
      <c r="G4665">
        <v>0.55643308162689209</v>
      </c>
      <c r="H4665">
        <v>4.3720006942749023E-3</v>
      </c>
      <c r="I4665">
        <v>66.147810526167831</v>
      </c>
      <c r="J4665">
        <v>1</v>
      </c>
      <c r="K4665" s="6" t="s">
        <v>6090</v>
      </c>
    </row>
    <row r="4666" spans="1:11" x14ac:dyDescent="0.3">
      <c r="A4666" s="5" t="str">
        <f t="shared" si="72"/>
        <v/>
      </c>
      <c r="B4666" t="s">
        <v>71</v>
      </c>
      <c r="C4666" t="s">
        <v>87</v>
      </c>
      <c r="D4666" s="8" t="s">
        <v>769</v>
      </c>
      <c r="E4666">
        <v>9</v>
      </c>
      <c r="F4666">
        <v>0.53067725896835327</v>
      </c>
      <c r="G4666">
        <v>0.53646034002304077</v>
      </c>
      <c r="H4666">
        <v>5.1926970481872559E-3</v>
      </c>
      <c r="I4666">
        <v>68.209244208469244</v>
      </c>
      <c r="J4666">
        <v>1</v>
      </c>
      <c r="K4666" s="6" t="s">
        <v>6091</v>
      </c>
    </row>
    <row r="4667" spans="1:11" x14ac:dyDescent="0.3">
      <c r="A4667" s="5" t="str">
        <f t="shared" si="72"/>
        <v/>
      </c>
      <c r="B4667" t="s">
        <v>71</v>
      </c>
      <c r="C4667" t="s">
        <v>87</v>
      </c>
      <c r="D4667" s="8" t="s">
        <v>769</v>
      </c>
      <c r="E4667">
        <v>10</v>
      </c>
      <c r="F4667">
        <v>0.50906407833099365</v>
      </c>
      <c r="G4667">
        <v>0.51201170682907104</v>
      </c>
      <c r="H4667">
        <v>6.1475019901990891E-3</v>
      </c>
      <c r="I4667">
        <v>71.742698964230854</v>
      </c>
      <c r="J4667">
        <v>1</v>
      </c>
      <c r="K4667" s="6" t="s">
        <v>6092</v>
      </c>
    </row>
    <row r="4668" spans="1:11" x14ac:dyDescent="0.3">
      <c r="A4668" s="5" t="str">
        <f t="shared" si="72"/>
        <v/>
      </c>
      <c r="B4668" t="s">
        <v>71</v>
      </c>
      <c r="C4668" t="s">
        <v>87</v>
      </c>
      <c r="D4668" s="8" t="s">
        <v>769</v>
      </c>
      <c r="E4668">
        <v>11</v>
      </c>
      <c r="F4668">
        <v>0.54487478733062744</v>
      </c>
      <c r="G4668">
        <v>0.55821049213409424</v>
      </c>
      <c r="H4668">
        <v>7.2484374977648258E-3</v>
      </c>
      <c r="I4668">
        <v>76.327340420834858</v>
      </c>
      <c r="J4668">
        <v>1</v>
      </c>
      <c r="K4668" s="6" t="s">
        <v>6093</v>
      </c>
    </row>
    <row r="4669" spans="1:11" x14ac:dyDescent="0.3">
      <c r="A4669" s="5" t="str">
        <f t="shared" si="72"/>
        <v/>
      </c>
      <c r="B4669" t="s">
        <v>71</v>
      </c>
      <c r="C4669" t="s">
        <v>87</v>
      </c>
      <c r="D4669" s="8" t="s">
        <v>769</v>
      </c>
      <c r="E4669">
        <v>12</v>
      </c>
      <c r="F4669">
        <v>0.65980035066604614</v>
      </c>
      <c r="G4669">
        <v>0.68590867519378662</v>
      </c>
      <c r="H4669">
        <v>8.6137726902961731E-3</v>
      </c>
      <c r="I4669">
        <v>79.864109023025236</v>
      </c>
      <c r="J4669">
        <v>1</v>
      </c>
      <c r="K4669" s="6" t="s">
        <v>6094</v>
      </c>
    </row>
    <row r="4670" spans="1:11" x14ac:dyDescent="0.3">
      <c r="A4670" s="5" t="str">
        <f t="shared" si="72"/>
        <v/>
      </c>
      <c r="B4670" t="s">
        <v>71</v>
      </c>
      <c r="C4670" t="s">
        <v>87</v>
      </c>
      <c r="D4670" s="8" t="s">
        <v>769</v>
      </c>
      <c r="E4670">
        <v>13</v>
      </c>
      <c r="F4670">
        <v>0.84677231311798096</v>
      </c>
      <c r="G4670">
        <v>0.88746392726898193</v>
      </c>
      <c r="H4670">
        <v>9.9363857880234718E-3</v>
      </c>
      <c r="I4670">
        <v>79.898174902849789</v>
      </c>
      <c r="J4670">
        <v>1</v>
      </c>
      <c r="K4670" s="6" t="s">
        <v>6095</v>
      </c>
    </row>
    <row r="4671" spans="1:11" x14ac:dyDescent="0.3">
      <c r="A4671" s="5" t="str">
        <f t="shared" si="72"/>
        <v/>
      </c>
      <c r="B4671" t="s">
        <v>71</v>
      </c>
      <c r="C4671" t="s">
        <v>87</v>
      </c>
      <c r="D4671" s="8" t="s">
        <v>769</v>
      </c>
      <c r="E4671">
        <v>14</v>
      </c>
      <c r="F4671">
        <v>1.0711965560913086</v>
      </c>
      <c r="G4671">
        <v>1.081595778465271</v>
      </c>
      <c r="H4671">
        <v>1.094034593552351E-2</v>
      </c>
      <c r="I4671">
        <v>79.787340659554815</v>
      </c>
      <c r="J4671">
        <v>1</v>
      </c>
      <c r="K4671" s="6" t="s">
        <v>6096</v>
      </c>
    </row>
    <row r="4672" spans="1:11" x14ac:dyDescent="0.3">
      <c r="A4672" s="5" t="str">
        <f t="shared" si="72"/>
        <v/>
      </c>
      <c r="B4672" t="s">
        <v>71</v>
      </c>
      <c r="C4672" t="s">
        <v>87</v>
      </c>
      <c r="D4672" s="8" t="s">
        <v>769</v>
      </c>
      <c r="E4672">
        <v>15</v>
      </c>
      <c r="F4672">
        <v>1.2622556686401367</v>
      </c>
      <c r="G4672">
        <v>1.2746464014053345</v>
      </c>
      <c r="H4672">
        <v>1.1038481257855892E-2</v>
      </c>
      <c r="I4672">
        <v>80.717180895363683</v>
      </c>
      <c r="J4672">
        <v>1</v>
      </c>
      <c r="K4672" s="6" t="s">
        <v>6097</v>
      </c>
    </row>
    <row r="4673" spans="1:11" x14ac:dyDescent="0.3">
      <c r="A4673" s="5" t="str">
        <f t="shared" si="72"/>
        <v/>
      </c>
      <c r="B4673" t="s">
        <v>71</v>
      </c>
      <c r="C4673" t="s">
        <v>87</v>
      </c>
      <c r="D4673" s="8" t="s">
        <v>769</v>
      </c>
      <c r="E4673">
        <v>16</v>
      </c>
      <c r="F4673">
        <v>1.5324618816375732</v>
      </c>
      <c r="G4673">
        <v>1.5026981830596924</v>
      </c>
      <c r="H4673">
        <v>1.0101057589054108E-2</v>
      </c>
      <c r="I4673">
        <v>80.869308425953207</v>
      </c>
      <c r="J4673">
        <v>1</v>
      </c>
      <c r="K4673" s="6" t="s">
        <v>6098</v>
      </c>
    </row>
    <row r="4674" spans="1:11" x14ac:dyDescent="0.3">
      <c r="A4674" s="5" t="str">
        <f t="shared" ref="A4674:A4737" si="73">IF(AND(category = B4674, subcategory=C4674, reportdate = D4674), E4674, "")</f>
        <v/>
      </c>
      <c r="B4674" t="s">
        <v>71</v>
      </c>
      <c r="C4674" t="s">
        <v>87</v>
      </c>
      <c r="D4674" s="8" t="s">
        <v>769</v>
      </c>
      <c r="E4674">
        <v>17</v>
      </c>
      <c r="F4674">
        <v>1.7322969436645508</v>
      </c>
      <c r="G4674">
        <v>1.7361862659454346</v>
      </c>
      <c r="H4674">
        <v>5.4229819215834141E-3</v>
      </c>
      <c r="I4674">
        <v>81.804982851861908</v>
      </c>
      <c r="J4674">
        <v>1</v>
      </c>
      <c r="K4674" s="6" t="s">
        <v>6099</v>
      </c>
    </row>
    <row r="4675" spans="1:11" x14ac:dyDescent="0.3">
      <c r="A4675" s="5" t="str">
        <f t="shared" si="73"/>
        <v/>
      </c>
      <c r="B4675" t="s">
        <v>71</v>
      </c>
      <c r="C4675" t="s">
        <v>87</v>
      </c>
      <c r="D4675" s="8" t="s">
        <v>769</v>
      </c>
      <c r="E4675">
        <v>18</v>
      </c>
      <c r="F4675">
        <v>1.9505503177642822</v>
      </c>
      <c r="G4675">
        <v>1.9466609954833984</v>
      </c>
      <c r="H4675">
        <v>5.4229819215834141E-3</v>
      </c>
      <c r="I4675">
        <v>81.294783737371063</v>
      </c>
      <c r="J4675">
        <v>1</v>
      </c>
      <c r="K4675" s="6" t="s">
        <v>6100</v>
      </c>
    </row>
    <row r="4676" spans="1:11" x14ac:dyDescent="0.3">
      <c r="A4676" s="5" t="str">
        <f t="shared" si="73"/>
        <v/>
      </c>
      <c r="B4676" t="s">
        <v>71</v>
      </c>
      <c r="C4676" t="s">
        <v>87</v>
      </c>
      <c r="D4676" s="8" t="s">
        <v>769</v>
      </c>
      <c r="E4676">
        <v>19</v>
      </c>
      <c r="F4676">
        <v>2.0248458385467529</v>
      </c>
      <c r="G4676">
        <v>2.0936858654022217</v>
      </c>
      <c r="H4676">
        <v>1.0098686441779137E-2</v>
      </c>
      <c r="I4676">
        <v>80.936533826072136</v>
      </c>
      <c r="J4676">
        <v>1</v>
      </c>
      <c r="K4676" s="6" t="s">
        <v>6101</v>
      </c>
    </row>
    <row r="4677" spans="1:11" x14ac:dyDescent="0.3">
      <c r="A4677" s="5" t="str">
        <f t="shared" si="73"/>
        <v/>
      </c>
      <c r="B4677" t="s">
        <v>71</v>
      </c>
      <c r="C4677" t="s">
        <v>87</v>
      </c>
      <c r="D4677" s="8" t="s">
        <v>769</v>
      </c>
      <c r="E4677">
        <v>20</v>
      </c>
      <c r="F4677">
        <v>1.9267773628234863</v>
      </c>
      <c r="G4677">
        <v>1.3743891716003418</v>
      </c>
      <c r="H4677">
        <v>1.0573419742286205E-2</v>
      </c>
      <c r="I4677">
        <v>79.384197240996443</v>
      </c>
      <c r="J4677">
        <v>1</v>
      </c>
      <c r="K4677" s="6" t="s">
        <v>6102</v>
      </c>
    </row>
    <row r="4678" spans="1:11" x14ac:dyDescent="0.3">
      <c r="A4678" s="5" t="str">
        <f t="shared" si="73"/>
        <v/>
      </c>
      <c r="B4678" t="s">
        <v>71</v>
      </c>
      <c r="C4678" t="s">
        <v>87</v>
      </c>
      <c r="D4678" s="8" t="s">
        <v>769</v>
      </c>
      <c r="E4678">
        <v>21</v>
      </c>
      <c r="F4678">
        <v>1.81093430519104</v>
      </c>
      <c r="G4678">
        <v>2.039081335067749</v>
      </c>
      <c r="H4678">
        <v>1.0172553360462189E-2</v>
      </c>
      <c r="I4678">
        <v>75.78863854898438</v>
      </c>
      <c r="J4678">
        <v>1</v>
      </c>
      <c r="K4678" s="6" t="s">
        <v>6103</v>
      </c>
    </row>
    <row r="4679" spans="1:11" x14ac:dyDescent="0.3">
      <c r="A4679" s="5" t="str">
        <f t="shared" si="73"/>
        <v/>
      </c>
      <c r="B4679" t="s">
        <v>71</v>
      </c>
      <c r="C4679" t="s">
        <v>87</v>
      </c>
      <c r="D4679" s="8" t="s">
        <v>769</v>
      </c>
      <c r="E4679">
        <v>22</v>
      </c>
      <c r="F4679">
        <v>1.7182515859603882</v>
      </c>
      <c r="G4679">
        <v>1.7337143421173096</v>
      </c>
      <c r="H4679">
        <v>9.8107177764177322E-3</v>
      </c>
      <c r="I4679">
        <v>72.1742558207375</v>
      </c>
      <c r="J4679">
        <v>1</v>
      </c>
      <c r="K4679" s="6" t="s">
        <v>6104</v>
      </c>
    </row>
    <row r="4680" spans="1:11" x14ac:dyDescent="0.3">
      <c r="A4680" s="5" t="str">
        <f t="shared" si="73"/>
        <v/>
      </c>
      <c r="B4680" t="s">
        <v>71</v>
      </c>
      <c r="C4680" t="s">
        <v>87</v>
      </c>
      <c r="D4680" s="8" t="s">
        <v>769</v>
      </c>
      <c r="E4680">
        <v>23</v>
      </c>
      <c r="F4680">
        <v>1.5336675643920898</v>
      </c>
      <c r="G4680">
        <v>1.538582444190979</v>
      </c>
      <c r="H4680">
        <v>1.0104945860803127E-2</v>
      </c>
      <c r="I4680">
        <v>70.37568202159035</v>
      </c>
      <c r="J4680">
        <v>1</v>
      </c>
      <c r="K4680" s="6" t="s">
        <v>6105</v>
      </c>
    </row>
    <row r="4681" spans="1:11" x14ac:dyDescent="0.3">
      <c r="A4681" s="5" t="str">
        <f t="shared" si="73"/>
        <v/>
      </c>
      <c r="B4681" t="s">
        <v>71</v>
      </c>
      <c r="C4681" t="s">
        <v>87</v>
      </c>
      <c r="D4681" s="8" t="s">
        <v>769</v>
      </c>
      <c r="E4681">
        <v>24</v>
      </c>
      <c r="F4681">
        <v>1.2607476711273193</v>
      </c>
      <c r="G4681">
        <v>1.2817435264587402</v>
      </c>
      <c r="H4681">
        <v>9.7081605345010757E-3</v>
      </c>
      <c r="I4681">
        <v>69.716524290770039</v>
      </c>
      <c r="J4681">
        <v>1</v>
      </c>
      <c r="K4681" s="6" t="s">
        <v>6106</v>
      </c>
    </row>
    <row r="4682" spans="1:11" x14ac:dyDescent="0.3">
      <c r="A4682" s="5" t="str">
        <f t="shared" si="73"/>
        <v/>
      </c>
      <c r="B4682" t="s">
        <v>71</v>
      </c>
      <c r="C4682" t="s">
        <v>87</v>
      </c>
      <c r="D4682" s="8" t="s">
        <v>770</v>
      </c>
      <c r="E4682">
        <v>1</v>
      </c>
      <c r="F4682">
        <v>0.97637373208999634</v>
      </c>
      <c r="G4682">
        <v>0.99229025840759277</v>
      </c>
      <c r="H4682">
        <v>9.0192770585417747E-3</v>
      </c>
      <c r="I4682">
        <v>67.459125171567564</v>
      </c>
      <c r="J4682">
        <v>1</v>
      </c>
      <c r="K4682" s="6" t="s">
        <v>6107</v>
      </c>
    </row>
    <row r="4683" spans="1:11" x14ac:dyDescent="0.3">
      <c r="A4683" s="5" t="str">
        <f t="shared" si="73"/>
        <v/>
      </c>
      <c r="B4683" t="s">
        <v>71</v>
      </c>
      <c r="C4683" t="s">
        <v>87</v>
      </c>
      <c r="D4683" s="8" t="s">
        <v>770</v>
      </c>
      <c r="E4683">
        <v>2</v>
      </c>
      <c r="F4683">
        <v>0.83998137712478638</v>
      </c>
      <c r="G4683">
        <v>0.83173537254333496</v>
      </c>
      <c r="H4683">
        <v>8.1761600449681282E-3</v>
      </c>
      <c r="I4683">
        <v>67.379315471917465</v>
      </c>
      <c r="J4683">
        <v>1</v>
      </c>
      <c r="K4683" s="6" t="s">
        <v>6108</v>
      </c>
    </row>
    <row r="4684" spans="1:11" x14ac:dyDescent="0.3">
      <c r="A4684" s="5" t="str">
        <f t="shared" si="73"/>
        <v/>
      </c>
      <c r="B4684" t="s">
        <v>71</v>
      </c>
      <c r="C4684" t="s">
        <v>87</v>
      </c>
      <c r="D4684" s="8" t="s">
        <v>770</v>
      </c>
      <c r="E4684">
        <v>3</v>
      </c>
      <c r="F4684">
        <v>0.72373044490814209</v>
      </c>
      <c r="G4684">
        <v>0.7284095287322998</v>
      </c>
      <c r="H4684">
        <v>7.189540658146143E-3</v>
      </c>
      <c r="I4684">
        <v>67.464331484174153</v>
      </c>
      <c r="J4684">
        <v>1</v>
      </c>
      <c r="K4684" s="6" t="s">
        <v>6109</v>
      </c>
    </row>
    <row r="4685" spans="1:11" x14ac:dyDescent="0.3">
      <c r="A4685" s="5" t="str">
        <f t="shared" si="73"/>
        <v/>
      </c>
      <c r="B4685" t="s">
        <v>71</v>
      </c>
      <c r="C4685" t="s">
        <v>87</v>
      </c>
      <c r="D4685" s="8" t="s">
        <v>770</v>
      </c>
      <c r="E4685">
        <v>4</v>
      </c>
      <c r="F4685">
        <v>0.65192955732345581</v>
      </c>
      <c r="G4685">
        <v>0.65456444025039673</v>
      </c>
      <c r="H4685">
        <v>6.2217256054282188E-3</v>
      </c>
      <c r="I4685">
        <v>67.345857289625243</v>
      </c>
      <c r="J4685">
        <v>1</v>
      </c>
      <c r="K4685" s="6" t="s">
        <v>6110</v>
      </c>
    </row>
    <row r="4686" spans="1:11" x14ac:dyDescent="0.3">
      <c r="A4686" s="5" t="str">
        <f t="shared" si="73"/>
        <v/>
      </c>
      <c r="B4686" t="s">
        <v>71</v>
      </c>
      <c r="C4686" t="s">
        <v>87</v>
      </c>
      <c r="D4686" s="8" t="s">
        <v>770</v>
      </c>
      <c r="E4686">
        <v>5</v>
      </c>
      <c r="F4686">
        <v>0.60756987333297729</v>
      </c>
      <c r="G4686">
        <v>0.61161547899246216</v>
      </c>
      <c r="H4686">
        <v>5.2974140271544456E-3</v>
      </c>
      <c r="I4686">
        <v>67.437539896284321</v>
      </c>
      <c r="J4686">
        <v>1</v>
      </c>
      <c r="K4686" s="6" t="s">
        <v>6111</v>
      </c>
    </row>
    <row r="4687" spans="1:11" x14ac:dyDescent="0.3">
      <c r="A4687" s="5" t="str">
        <f t="shared" si="73"/>
        <v/>
      </c>
      <c r="B4687" t="s">
        <v>71</v>
      </c>
      <c r="C4687" t="s">
        <v>87</v>
      </c>
      <c r="D4687" s="8" t="s">
        <v>770</v>
      </c>
      <c r="E4687">
        <v>6</v>
      </c>
      <c r="F4687">
        <v>0.59041541814804077</v>
      </c>
      <c r="G4687">
        <v>0.59031319618225098</v>
      </c>
      <c r="H4687">
        <v>4.3607759289443493E-3</v>
      </c>
      <c r="I4687">
        <v>67.559249049490575</v>
      </c>
      <c r="J4687">
        <v>1</v>
      </c>
      <c r="K4687" s="6" t="s">
        <v>6112</v>
      </c>
    </row>
    <row r="4688" spans="1:11" x14ac:dyDescent="0.3">
      <c r="A4688" s="5" t="str">
        <f t="shared" si="73"/>
        <v/>
      </c>
      <c r="B4688" t="s">
        <v>71</v>
      </c>
      <c r="C4688" t="s">
        <v>87</v>
      </c>
      <c r="D4688" s="8" t="s">
        <v>770</v>
      </c>
      <c r="E4688">
        <v>7</v>
      </c>
      <c r="F4688">
        <v>0.58453208208084106</v>
      </c>
      <c r="G4688">
        <v>0.57783186435699463</v>
      </c>
      <c r="H4688">
        <v>3.6853638011962175E-3</v>
      </c>
      <c r="I4688">
        <v>67.12445307543905</v>
      </c>
      <c r="J4688">
        <v>1</v>
      </c>
      <c r="K4688" s="6" t="s">
        <v>6113</v>
      </c>
    </row>
    <row r="4689" spans="1:11" x14ac:dyDescent="0.3">
      <c r="A4689" s="5" t="str">
        <f t="shared" si="73"/>
        <v/>
      </c>
      <c r="B4689" t="s">
        <v>71</v>
      </c>
      <c r="C4689" t="s">
        <v>87</v>
      </c>
      <c r="D4689" s="8" t="s">
        <v>770</v>
      </c>
      <c r="E4689">
        <v>8</v>
      </c>
      <c r="F4689">
        <v>0.57685887813568115</v>
      </c>
      <c r="G4689">
        <v>0.57069480419158936</v>
      </c>
      <c r="H4689">
        <v>4.184255376458168E-3</v>
      </c>
      <c r="I4689">
        <v>67.434203910810325</v>
      </c>
      <c r="J4689">
        <v>1</v>
      </c>
      <c r="K4689" s="6" t="s">
        <v>6114</v>
      </c>
    </row>
    <row r="4690" spans="1:11" x14ac:dyDescent="0.3">
      <c r="A4690" s="5" t="str">
        <f t="shared" si="73"/>
        <v/>
      </c>
      <c r="B4690" t="s">
        <v>71</v>
      </c>
      <c r="C4690" t="s">
        <v>87</v>
      </c>
      <c r="D4690" s="8" t="s">
        <v>770</v>
      </c>
      <c r="E4690">
        <v>9</v>
      </c>
      <c r="F4690">
        <v>0.55148553848266602</v>
      </c>
      <c r="G4690">
        <v>0.55407547950744629</v>
      </c>
      <c r="H4690">
        <v>4.9514612182974815E-3</v>
      </c>
      <c r="I4690">
        <v>68.720328182390446</v>
      </c>
      <c r="J4690">
        <v>1</v>
      </c>
      <c r="K4690" s="6" t="s">
        <v>6115</v>
      </c>
    </row>
    <row r="4691" spans="1:11" x14ac:dyDescent="0.3">
      <c r="A4691" s="5" t="str">
        <f t="shared" si="73"/>
        <v/>
      </c>
      <c r="B4691" t="s">
        <v>71</v>
      </c>
      <c r="C4691" t="s">
        <v>87</v>
      </c>
      <c r="D4691" s="8" t="s">
        <v>770</v>
      </c>
      <c r="E4691">
        <v>10</v>
      </c>
      <c r="F4691">
        <v>0.52244985103607178</v>
      </c>
      <c r="G4691">
        <v>0.52720743417739868</v>
      </c>
      <c r="H4691">
        <v>5.6678480468690395E-3</v>
      </c>
      <c r="I4691">
        <v>71.412176153492993</v>
      </c>
      <c r="J4691">
        <v>1</v>
      </c>
      <c r="K4691" s="6" t="s">
        <v>6116</v>
      </c>
    </row>
    <row r="4692" spans="1:11" x14ac:dyDescent="0.3">
      <c r="A4692" s="5" t="str">
        <f t="shared" si="73"/>
        <v/>
      </c>
      <c r="B4692" t="s">
        <v>71</v>
      </c>
      <c r="C4692" t="s">
        <v>87</v>
      </c>
      <c r="D4692" s="8" t="s">
        <v>770</v>
      </c>
      <c r="E4692">
        <v>11</v>
      </c>
      <c r="F4692">
        <v>0.5394018292427063</v>
      </c>
      <c r="G4692">
        <v>0.5573689341545105</v>
      </c>
      <c r="H4692">
        <v>6.410735659301281E-3</v>
      </c>
      <c r="I4692">
        <v>74.112128450148049</v>
      </c>
      <c r="J4692">
        <v>1</v>
      </c>
      <c r="K4692" s="6" t="s">
        <v>6117</v>
      </c>
    </row>
    <row r="4693" spans="1:11" x14ac:dyDescent="0.3">
      <c r="A4693" s="5" t="str">
        <f t="shared" si="73"/>
        <v/>
      </c>
      <c r="B4693" t="s">
        <v>71</v>
      </c>
      <c r="C4693" t="s">
        <v>87</v>
      </c>
      <c r="D4693" s="8" t="s">
        <v>770</v>
      </c>
      <c r="E4693">
        <v>12</v>
      </c>
      <c r="F4693">
        <v>0.65354281663894653</v>
      </c>
      <c r="G4693">
        <v>0.68078827857971191</v>
      </c>
      <c r="H4693">
        <v>7.6689762063324451E-3</v>
      </c>
      <c r="I4693">
        <v>77.62318638373074</v>
      </c>
      <c r="J4693">
        <v>1</v>
      </c>
      <c r="K4693" s="6" t="s">
        <v>6118</v>
      </c>
    </row>
    <row r="4694" spans="1:11" x14ac:dyDescent="0.3">
      <c r="A4694" s="5" t="str">
        <f t="shared" si="73"/>
        <v/>
      </c>
      <c r="B4694" t="s">
        <v>71</v>
      </c>
      <c r="C4694" t="s">
        <v>87</v>
      </c>
      <c r="D4694" s="8" t="s">
        <v>770</v>
      </c>
      <c r="E4694">
        <v>13</v>
      </c>
      <c r="F4694">
        <v>0.84679031372070313</v>
      </c>
      <c r="G4694">
        <v>0.88910418748855591</v>
      </c>
      <c r="H4694">
        <v>8.3969105035066605E-3</v>
      </c>
      <c r="I4694">
        <v>78.951013285166681</v>
      </c>
      <c r="J4694">
        <v>1</v>
      </c>
      <c r="K4694" s="6" t="s">
        <v>6119</v>
      </c>
    </row>
    <row r="4695" spans="1:11" x14ac:dyDescent="0.3">
      <c r="A4695" s="5" t="str">
        <f t="shared" si="73"/>
        <v/>
      </c>
      <c r="B4695" t="s">
        <v>71</v>
      </c>
      <c r="C4695" t="s">
        <v>87</v>
      </c>
      <c r="D4695" s="8" t="s">
        <v>770</v>
      </c>
      <c r="E4695">
        <v>14</v>
      </c>
      <c r="F4695">
        <v>1.1134934425354004</v>
      </c>
      <c r="G4695">
        <v>1.1416081190109253</v>
      </c>
      <c r="H4695">
        <v>8.400515653192997E-3</v>
      </c>
      <c r="I4695">
        <v>80.404513182771197</v>
      </c>
      <c r="J4695">
        <v>1</v>
      </c>
      <c r="K4695" s="6" t="s">
        <v>6120</v>
      </c>
    </row>
    <row r="4696" spans="1:11" x14ac:dyDescent="0.3">
      <c r="A4696" s="5" t="str">
        <f t="shared" si="73"/>
        <v/>
      </c>
      <c r="B4696" t="s">
        <v>71</v>
      </c>
      <c r="C4696" t="s">
        <v>87</v>
      </c>
      <c r="D4696" s="8" t="s">
        <v>770</v>
      </c>
      <c r="E4696">
        <v>15</v>
      </c>
      <c r="F4696">
        <v>1.376477837562561</v>
      </c>
      <c r="G4696">
        <v>1.3787744045257568</v>
      </c>
      <c r="H4696">
        <v>4.8078615218400955E-3</v>
      </c>
      <c r="I4696">
        <v>82.894698419180585</v>
      </c>
      <c r="J4696">
        <v>1</v>
      </c>
      <c r="K4696" s="6" t="s">
        <v>6121</v>
      </c>
    </row>
    <row r="4697" spans="1:11" x14ac:dyDescent="0.3">
      <c r="A4697" s="5" t="str">
        <f t="shared" si="73"/>
        <v/>
      </c>
      <c r="B4697" t="s">
        <v>71</v>
      </c>
      <c r="C4697" t="s">
        <v>87</v>
      </c>
      <c r="D4697" s="8" t="s">
        <v>770</v>
      </c>
      <c r="E4697">
        <v>16</v>
      </c>
      <c r="F4697">
        <v>1.6354001760482788</v>
      </c>
      <c r="G4697">
        <v>1.633103609085083</v>
      </c>
      <c r="H4697">
        <v>4.8078615218400955E-3</v>
      </c>
      <c r="I4697">
        <v>83.901351965407358</v>
      </c>
      <c r="J4697">
        <v>1</v>
      </c>
      <c r="K4697" s="6" t="s">
        <v>6122</v>
      </c>
    </row>
    <row r="4698" spans="1:11" x14ac:dyDescent="0.3">
      <c r="A4698" s="5" t="str">
        <f t="shared" si="73"/>
        <v/>
      </c>
      <c r="B4698" t="s">
        <v>71</v>
      </c>
      <c r="C4698" t="s">
        <v>87</v>
      </c>
      <c r="D4698" s="8" t="s">
        <v>770</v>
      </c>
      <c r="E4698">
        <v>17</v>
      </c>
      <c r="F4698">
        <v>1.8335199356079102</v>
      </c>
      <c r="G4698">
        <v>1.8903793096542358</v>
      </c>
      <c r="H4698">
        <v>9.3715870752930641E-3</v>
      </c>
      <c r="I4698">
        <v>83.574512720216219</v>
      </c>
      <c r="J4698">
        <v>1</v>
      </c>
      <c r="K4698" s="6" t="s">
        <v>6123</v>
      </c>
    </row>
    <row r="4699" spans="1:11" x14ac:dyDescent="0.3">
      <c r="A4699" s="5" t="str">
        <f t="shared" si="73"/>
        <v/>
      </c>
      <c r="B4699" t="s">
        <v>71</v>
      </c>
      <c r="C4699" t="s">
        <v>87</v>
      </c>
      <c r="D4699" s="8" t="s">
        <v>770</v>
      </c>
      <c r="E4699">
        <v>18</v>
      </c>
      <c r="F4699">
        <v>1.9904253482818604</v>
      </c>
      <c r="G4699">
        <v>1.3806911706924438</v>
      </c>
      <c r="H4699">
        <v>1.0800449177622795E-2</v>
      </c>
      <c r="I4699">
        <v>82.338212699138893</v>
      </c>
      <c r="J4699">
        <v>1</v>
      </c>
      <c r="K4699" s="6" t="s">
        <v>6124</v>
      </c>
    </row>
    <row r="4700" spans="1:11" x14ac:dyDescent="0.3">
      <c r="A4700" s="5" t="str">
        <f t="shared" si="73"/>
        <v/>
      </c>
      <c r="B4700" t="s">
        <v>71</v>
      </c>
      <c r="C4700" t="s">
        <v>87</v>
      </c>
      <c r="D4700" s="8" t="s">
        <v>770</v>
      </c>
      <c r="E4700">
        <v>19</v>
      </c>
      <c r="F4700">
        <v>2.0693693161010742</v>
      </c>
      <c r="G4700">
        <v>1.7857034206390381</v>
      </c>
      <c r="H4700">
        <v>1.0736213065683842E-2</v>
      </c>
      <c r="I4700">
        <v>81.028321958300054</v>
      </c>
      <c r="J4700">
        <v>1</v>
      </c>
      <c r="K4700" s="6" t="s">
        <v>6125</v>
      </c>
    </row>
    <row r="4701" spans="1:11" x14ac:dyDescent="0.3">
      <c r="A4701" s="5" t="str">
        <f t="shared" si="73"/>
        <v/>
      </c>
      <c r="B4701" t="s">
        <v>71</v>
      </c>
      <c r="C4701" t="s">
        <v>87</v>
      </c>
      <c r="D4701" s="8" t="s">
        <v>770</v>
      </c>
      <c r="E4701">
        <v>20</v>
      </c>
      <c r="F4701">
        <v>1.9930485486984253</v>
      </c>
      <c r="G4701">
        <v>1.7939375638961792</v>
      </c>
      <c r="H4701">
        <v>1.0058922693133354E-2</v>
      </c>
      <c r="I4701">
        <v>80.385130807745213</v>
      </c>
      <c r="J4701">
        <v>1</v>
      </c>
      <c r="K4701" s="6" t="s">
        <v>6126</v>
      </c>
    </row>
    <row r="4702" spans="1:11" x14ac:dyDescent="0.3">
      <c r="A4702" s="5" t="str">
        <f t="shared" si="73"/>
        <v/>
      </c>
      <c r="B4702" t="s">
        <v>71</v>
      </c>
      <c r="C4702" t="s">
        <v>87</v>
      </c>
      <c r="D4702" s="8" t="s">
        <v>770</v>
      </c>
      <c r="E4702">
        <v>21</v>
      </c>
      <c r="F4702">
        <v>1.8812985420227051</v>
      </c>
      <c r="G4702">
        <v>1.7578643560409546</v>
      </c>
      <c r="H4702">
        <v>9.6131786704063416E-3</v>
      </c>
      <c r="I4702">
        <v>77.807966232819098</v>
      </c>
      <c r="J4702">
        <v>1</v>
      </c>
      <c r="K4702" s="6" t="s">
        <v>6127</v>
      </c>
    </row>
    <row r="4703" spans="1:11" x14ac:dyDescent="0.3">
      <c r="A4703" s="5" t="str">
        <f t="shared" si="73"/>
        <v/>
      </c>
      <c r="B4703" t="s">
        <v>71</v>
      </c>
      <c r="C4703" t="s">
        <v>87</v>
      </c>
      <c r="D4703" s="8" t="s">
        <v>770</v>
      </c>
      <c r="E4703">
        <v>22</v>
      </c>
      <c r="F4703">
        <v>1.7947269678115845</v>
      </c>
      <c r="G4703">
        <v>2.0998971462249756</v>
      </c>
      <c r="H4703">
        <v>9.7158923745155334E-3</v>
      </c>
      <c r="I4703">
        <v>75.048211350178306</v>
      </c>
      <c r="J4703">
        <v>1</v>
      </c>
      <c r="K4703" s="6" t="s">
        <v>6128</v>
      </c>
    </row>
    <row r="4704" spans="1:11" x14ac:dyDescent="0.3">
      <c r="A4704" s="5" t="str">
        <f t="shared" si="73"/>
        <v/>
      </c>
      <c r="B4704" t="s">
        <v>71</v>
      </c>
      <c r="C4704" t="s">
        <v>87</v>
      </c>
      <c r="D4704" s="8" t="s">
        <v>770</v>
      </c>
      <c r="E4704">
        <v>23</v>
      </c>
      <c r="F4704">
        <v>1.6266052722930908</v>
      </c>
      <c r="G4704">
        <v>1.758450984954834</v>
      </c>
      <c r="H4704">
        <v>1.0015404783189297E-2</v>
      </c>
      <c r="I4704">
        <v>72.731256339065126</v>
      </c>
      <c r="J4704">
        <v>1</v>
      </c>
      <c r="K4704" s="6" t="s">
        <v>6129</v>
      </c>
    </row>
    <row r="4705" spans="1:11" x14ac:dyDescent="0.3">
      <c r="A4705" s="5" t="str">
        <f t="shared" si="73"/>
        <v/>
      </c>
      <c r="B4705" t="s">
        <v>71</v>
      </c>
      <c r="C4705" t="s">
        <v>87</v>
      </c>
      <c r="D4705" s="8" t="s">
        <v>770</v>
      </c>
      <c r="E4705">
        <v>24</v>
      </c>
      <c r="F4705">
        <v>1.3881803750991821</v>
      </c>
      <c r="G4705">
        <v>1.4835504293441772</v>
      </c>
      <c r="H4705">
        <v>9.7712520509958267E-3</v>
      </c>
      <c r="I4705">
        <v>71.940234505445403</v>
      </c>
      <c r="J4705">
        <v>1</v>
      </c>
      <c r="K4705" s="6" t="s">
        <v>6130</v>
      </c>
    </row>
    <row r="4706" spans="1:11" x14ac:dyDescent="0.3">
      <c r="A4706" s="5" t="str">
        <f t="shared" si="73"/>
        <v/>
      </c>
      <c r="B4706" t="s">
        <v>71</v>
      </c>
      <c r="C4706" t="s">
        <v>87</v>
      </c>
      <c r="D4706" s="8" t="s">
        <v>771</v>
      </c>
      <c r="E4706">
        <v>1</v>
      </c>
      <c r="F4706">
        <v>1.2337441444396973</v>
      </c>
      <c r="G4706">
        <v>1.2329444885253906</v>
      </c>
      <c r="H4706">
        <v>1.0337558574974537E-2</v>
      </c>
      <c r="I4706">
        <v>71.353420065769868</v>
      </c>
      <c r="J4706">
        <v>1</v>
      </c>
      <c r="K4706" s="6" t="s">
        <v>6131</v>
      </c>
    </row>
    <row r="4707" spans="1:11" x14ac:dyDescent="0.3">
      <c r="A4707" s="5" t="str">
        <f t="shared" si="73"/>
        <v/>
      </c>
      <c r="B4707" t="s">
        <v>71</v>
      </c>
      <c r="C4707" t="s">
        <v>87</v>
      </c>
      <c r="D4707" s="8" t="s">
        <v>771</v>
      </c>
      <c r="E4707">
        <v>2</v>
      </c>
      <c r="F4707">
        <v>1.0470056533813477</v>
      </c>
      <c r="G4707">
        <v>1.0239001512527466</v>
      </c>
      <c r="H4707">
        <v>9.5404405146837234E-3</v>
      </c>
      <c r="I4707">
        <v>70.649076090733686</v>
      </c>
      <c r="J4707">
        <v>1</v>
      </c>
      <c r="K4707" s="6" t="s">
        <v>6132</v>
      </c>
    </row>
    <row r="4708" spans="1:11" x14ac:dyDescent="0.3">
      <c r="A4708" s="5" t="str">
        <f t="shared" si="73"/>
        <v/>
      </c>
      <c r="B4708" t="s">
        <v>71</v>
      </c>
      <c r="C4708" t="s">
        <v>87</v>
      </c>
      <c r="D4708" s="8" t="s">
        <v>771</v>
      </c>
      <c r="E4708">
        <v>3</v>
      </c>
      <c r="F4708">
        <v>0.91405588388442993</v>
      </c>
      <c r="G4708">
        <v>0.87325435876846313</v>
      </c>
      <c r="H4708">
        <v>8.4804454818367958E-3</v>
      </c>
      <c r="I4708">
        <v>70.021067946064306</v>
      </c>
      <c r="J4708">
        <v>1</v>
      </c>
      <c r="K4708" s="6" t="s">
        <v>6133</v>
      </c>
    </row>
    <row r="4709" spans="1:11" x14ac:dyDescent="0.3">
      <c r="A4709" s="5" t="str">
        <f t="shared" si="73"/>
        <v/>
      </c>
      <c r="B4709" t="s">
        <v>71</v>
      </c>
      <c r="C4709" t="s">
        <v>87</v>
      </c>
      <c r="D4709" s="8" t="s">
        <v>771</v>
      </c>
      <c r="E4709">
        <v>4</v>
      </c>
      <c r="F4709">
        <v>0.81439828872680664</v>
      </c>
      <c r="G4709">
        <v>0.78240233659744263</v>
      </c>
      <c r="H4709">
        <v>7.494017481803894E-3</v>
      </c>
      <c r="I4709">
        <v>69.577965308128555</v>
      </c>
      <c r="J4709">
        <v>1</v>
      </c>
      <c r="K4709" s="6" t="s">
        <v>6134</v>
      </c>
    </row>
    <row r="4710" spans="1:11" x14ac:dyDescent="0.3">
      <c r="A4710" s="5" t="str">
        <f t="shared" si="73"/>
        <v/>
      </c>
      <c r="B4710" t="s">
        <v>71</v>
      </c>
      <c r="C4710" t="s">
        <v>87</v>
      </c>
      <c r="D4710" s="8" t="s">
        <v>771</v>
      </c>
      <c r="E4710">
        <v>5</v>
      </c>
      <c r="F4710">
        <v>0.74836540222167969</v>
      </c>
      <c r="G4710">
        <v>0.72077584266662598</v>
      </c>
      <c r="H4710">
        <v>6.4536295831203461E-3</v>
      </c>
      <c r="I4710">
        <v>70.091011778238311</v>
      </c>
      <c r="J4710">
        <v>1</v>
      </c>
      <c r="K4710" s="6" t="s">
        <v>6135</v>
      </c>
    </row>
    <row r="4711" spans="1:11" x14ac:dyDescent="0.3">
      <c r="A4711" s="5" t="str">
        <f t="shared" si="73"/>
        <v/>
      </c>
      <c r="B4711" t="s">
        <v>71</v>
      </c>
      <c r="C4711" t="s">
        <v>87</v>
      </c>
      <c r="D4711" s="8" t="s">
        <v>771</v>
      </c>
      <c r="E4711">
        <v>6</v>
      </c>
      <c r="F4711">
        <v>0.69635844230651855</v>
      </c>
      <c r="G4711">
        <v>0.68424946069717407</v>
      </c>
      <c r="H4711">
        <v>5.282561294734478E-3</v>
      </c>
      <c r="I4711">
        <v>70.442680000194144</v>
      </c>
      <c r="J4711">
        <v>1</v>
      </c>
      <c r="K4711" s="6" t="s">
        <v>6136</v>
      </c>
    </row>
    <row r="4712" spans="1:11" x14ac:dyDescent="0.3">
      <c r="A4712" s="5" t="str">
        <f t="shared" si="73"/>
        <v/>
      </c>
      <c r="B4712" t="s">
        <v>71</v>
      </c>
      <c r="C4712" t="s">
        <v>87</v>
      </c>
      <c r="D4712" s="8" t="s">
        <v>771</v>
      </c>
      <c r="E4712">
        <v>7</v>
      </c>
      <c r="F4712">
        <v>0.67354762554168701</v>
      </c>
      <c r="G4712">
        <v>0.67396199703216553</v>
      </c>
      <c r="H4712">
        <v>4.5985276810824871E-3</v>
      </c>
      <c r="I4712">
        <v>70.291577253520245</v>
      </c>
      <c r="J4712">
        <v>1</v>
      </c>
      <c r="K4712" s="6" t="s">
        <v>6137</v>
      </c>
    </row>
    <row r="4713" spans="1:11" x14ac:dyDescent="0.3">
      <c r="A4713" s="5" t="str">
        <f t="shared" si="73"/>
        <v/>
      </c>
      <c r="B4713" t="s">
        <v>71</v>
      </c>
      <c r="C4713" t="s">
        <v>87</v>
      </c>
      <c r="D4713" s="8" t="s">
        <v>771</v>
      </c>
      <c r="E4713">
        <v>8</v>
      </c>
      <c r="F4713">
        <v>0.67230093479156494</v>
      </c>
      <c r="G4713">
        <v>0.67992901802062988</v>
      </c>
      <c r="H4713">
        <v>5.1888013258576393E-3</v>
      </c>
      <c r="I4713">
        <v>70.213342194047641</v>
      </c>
      <c r="J4713">
        <v>1</v>
      </c>
      <c r="K4713" s="6" t="s">
        <v>6138</v>
      </c>
    </row>
    <row r="4714" spans="1:11" x14ac:dyDescent="0.3">
      <c r="A4714" s="5" t="str">
        <f t="shared" si="73"/>
        <v/>
      </c>
      <c r="B4714" t="s">
        <v>71</v>
      </c>
      <c r="C4714" t="s">
        <v>87</v>
      </c>
      <c r="D4714" s="8" t="s">
        <v>771</v>
      </c>
      <c r="E4714">
        <v>9</v>
      </c>
      <c r="F4714">
        <v>0.683083176612854</v>
      </c>
      <c r="G4714">
        <v>0.69657540321350098</v>
      </c>
      <c r="H4714">
        <v>6.0332850553095341E-3</v>
      </c>
      <c r="I4714">
        <v>71.380559996410227</v>
      </c>
      <c r="J4714">
        <v>1</v>
      </c>
      <c r="K4714" s="6" t="s">
        <v>6139</v>
      </c>
    </row>
    <row r="4715" spans="1:11" x14ac:dyDescent="0.3">
      <c r="A4715" s="5" t="str">
        <f t="shared" si="73"/>
        <v/>
      </c>
      <c r="B4715" t="s">
        <v>71</v>
      </c>
      <c r="C4715" t="s">
        <v>87</v>
      </c>
      <c r="D4715" s="8" t="s">
        <v>771</v>
      </c>
      <c r="E4715">
        <v>10</v>
      </c>
      <c r="F4715">
        <v>0.68877238035202026</v>
      </c>
      <c r="G4715">
        <v>0.72014135122299194</v>
      </c>
      <c r="H4715">
        <v>7.1514435112476349E-3</v>
      </c>
      <c r="I4715">
        <v>74.287805997488178</v>
      </c>
      <c r="J4715">
        <v>1</v>
      </c>
      <c r="K4715" s="6" t="s">
        <v>6140</v>
      </c>
    </row>
    <row r="4716" spans="1:11" x14ac:dyDescent="0.3">
      <c r="A4716" s="5" t="str">
        <f t="shared" si="73"/>
        <v/>
      </c>
      <c r="B4716" t="s">
        <v>71</v>
      </c>
      <c r="C4716" t="s">
        <v>87</v>
      </c>
      <c r="D4716" s="8" t="s">
        <v>771</v>
      </c>
      <c r="E4716">
        <v>11</v>
      </c>
      <c r="F4716">
        <v>0.75663775205612183</v>
      </c>
      <c r="G4716">
        <v>0.77964305877685547</v>
      </c>
      <c r="H4716">
        <v>8.2331504672765732E-3</v>
      </c>
      <c r="I4716">
        <v>77.436132346372602</v>
      </c>
      <c r="J4716">
        <v>1</v>
      </c>
      <c r="K4716" s="6" t="s">
        <v>6141</v>
      </c>
    </row>
    <row r="4717" spans="1:11" x14ac:dyDescent="0.3">
      <c r="A4717" s="5" t="str">
        <f t="shared" si="73"/>
        <v/>
      </c>
      <c r="B4717" t="s">
        <v>71</v>
      </c>
      <c r="C4717" t="s">
        <v>87</v>
      </c>
      <c r="D4717" s="8" t="s">
        <v>771</v>
      </c>
      <c r="E4717">
        <v>12</v>
      </c>
      <c r="F4717">
        <v>0.8979487419128418</v>
      </c>
      <c r="G4717">
        <v>0.91364932060241699</v>
      </c>
      <c r="H4717">
        <v>9.532303549349308E-3</v>
      </c>
      <c r="I4717">
        <v>78.123982359417525</v>
      </c>
      <c r="J4717">
        <v>1</v>
      </c>
      <c r="K4717" s="6" t="s">
        <v>6142</v>
      </c>
    </row>
    <row r="4718" spans="1:11" x14ac:dyDescent="0.3">
      <c r="A4718" s="5" t="str">
        <f t="shared" si="73"/>
        <v/>
      </c>
      <c r="B4718" t="s">
        <v>71</v>
      </c>
      <c r="C4718" t="s">
        <v>87</v>
      </c>
      <c r="D4718" s="8" t="s">
        <v>771</v>
      </c>
      <c r="E4718">
        <v>13</v>
      </c>
      <c r="F4718">
        <v>1.0897014141082764</v>
      </c>
      <c r="G4718">
        <v>1.1489365100860596</v>
      </c>
      <c r="H4718">
        <v>1.0721269994974136E-2</v>
      </c>
      <c r="I4718">
        <v>79.071763140630893</v>
      </c>
      <c r="J4718">
        <v>1</v>
      </c>
      <c r="K4718" s="6" t="s">
        <v>6143</v>
      </c>
    </row>
    <row r="4719" spans="1:11" x14ac:dyDescent="0.3">
      <c r="A4719" s="5" t="str">
        <f t="shared" si="73"/>
        <v/>
      </c>
      <c r="B4719" t="s">
        <v>71</v>
      </c>
      <c r="C4719" t="s">
        <v>87</v>
      </c>
      <c r="D4719" s="8" t="s">
        <v>771</v>
      </c>
      <c r="E4719">
        <v>14</v>
      </c>
      <c r="F4719">
        <v>1.2573548555374146</v>
      </c>
      <c r="G4719">
        <v>1.3322759866714478</v>
      </c>
      <c r="H4719">
        <v>1.1395959183573723E-2</v>
      </c>
      <c r="I4719">
        <v>79.592847252419574</v>
      </c>
      <c r="J4719">
        <v>1</v>
      </c>
      <c r="K4719" s="6" t="s">
        <v>6144</v>
      </c>
    </row>
    <row r="4720" spans="1:11" x14ac:dyDescent="0.3">
      <c r="A4720" s="5" t="str">
        <f t="shared" si="73"/>
        <v/>
      </c>
      <c r="B4720" t="s">
        <v>71</v>
      </c>
      <c r="C4720" t="s">
        <v>87</v>
      </c>
      <c r="D4720" s="8" t="s">
        <v>771</v>
      </c>
      <c r="E4720">
        <v>15</v>
      </c>
      <c r="F4720">
        <v>1.4208589792251587</v>
      </c>
      <c r="G4720">
        <v>1.4953005313873291</v>
      </c>
      <c r="H4720">
        <v>1.1396477930247784E-2</v>
      </c>
      <c r="I4720">
        <v>78.870774038003262</v>
      </c>
      <c r="J4720">
        <v>1</v>
      </c>
      <c r="K4720" s="6" t="s">
        <v>6145</v>
      </c>
    </row>
    <row r="4721" spans="1:11" x14ac:dyDescent="0.3">
      <c r="A4721" s="5" t="str">
        <f t="shared" si="73"/>
        <v/>
      </c>
      <c r="B4721" t="s">
        <v>71</v>
      </c>
      <c r="C4721" t="s">
        <v>87</v>
      </c>
      <c r="D4721" s="8" t="s">
        <v>771</v>
      </c>
      <c r="E4721">
        <v>16</v>
      </c>
      <c r="F4721">
        <v>1.6552234888076782</v>
      </c>
      <c r="G4721">
        <v>1.6767336130142212</v>
      </c>
      <c r="H4721">
        <v>1.0364944115281105E-2</v>
      </c>
      <c r="I4721">
        <v>79.237622023893465</v>
      </c>
      <c r="J4721">
        <v>1</v>
      </c>
      <c r="K4721" s="6" t="s">
        <v>6146</v>
      </c>
    </row>
    <row r="4722" spans="1:11" x14ac:dyDescent="0.3">
      <c r="A4722" s="5" t="str">
        <f t="shared" si="73"/>
        <v/>
      </c>
      <c r="B4722" t="s">
        <v>71</v>
      </c>
      <c r="C4722" t="s">
        <v>87</v>
      </c>
      <c r="D4722" s="8" t="s">
        <v>771</v>
      </c>
      <c r="E4722">
        <v>17</v>
      </c>
      <c r="F4722">
        <v>1.8064486980438232</v>
      </c>
      <c r="G4722">
        <v>1.8065700531005859</v>
      </c>
      <c r="H4722">
        <v>5.5925622582435608E-3</v>
      </c>
      <c r="I4722">
        <v>78.830897499904594</v>
      </c>
      <c r="J4722">
        <v>1</v>
      </c>
      <c r="K4722" s="6" t="s">
        <v>6147</v>
      </c>
    </row>
    <row r="4723" spans="1:11" x14ac:dyDescent="0.3">
      <c r="A4723" s="5" t="str">
        <f t="shared" si="73"/>
        <v/>
      </c>
      <c r="B4723" t="s">
        <v>71</v>
      </c>
      <c r="C4723" t="s">
        <v>87</v>
      </c>
      <c r="D4723" s="8" t="s">
        <v>771</v>
      </c>
      <c r="E4723">
        <v>18</v>
      </c>
      <c r="F4723">
        <v>1.9565942287445068</v>
      </c>
      <c r="G4723">
        <v>1.9564728736877441</v>
      </c>
      <c r="H4723">
        <v>5.5925622582435608E-3</v>
      </c>
      <c r="I4723">
        <v>77.666031790378497</v>
      </c>
      <c r="J4723">
        <v>1</v>
      </c>
      <c r="K4723" s="6" t="s">
        <v>6148</v>
      </c>
    </row>
    <row r="4724" spans="1:11" x14ac:dyDescent="0.3">
      <c r="A4724" s="5" t="str">
        <f t="shared" si="73"/>
        <v/>
      </c>
      <c r="B4724" t="s">
        <v>71</v>
      </c>
      <c r="C4724" t="s">
        <v>87</v>
      </c>
      <c r="D4724" s="8" t="s">
        <v>771</v>
      </c>
      <c r="E4724">
        <v>19</v>
      </c>
      <c r="F4724">
        <v>2.0103321075439453</v>
      </c>
      <c r="G4724">
        <v>2.0642616748809814</v>
      </c>
      <c r="H4724">
        <v>1.005078200250864E-2</v>
      </c>
      <c r="I4724">
        <v>76.365333428110262</v>
      </c>
      <c r="J4724">
        <v>1</v>
      </c>
      <c r="K4724" s="6" t="s">
        <v>6149</v>
      </c>
    </row>
    <row r="4725" spans="1:11" x14ac:dyDescent="0.3">
      <c r="A4725" s="5" t="str">
        <f t="shared" si="73"/>
        <v/>
      </c>
      <c r="B4725" t="s">
        <v>71</v>
      </c>
      <c r="C4725" t="s">
        <v>87</v>
      </c>
      <c r="D4725" s="8" t="s">
        <v>771</v>
      </c>
      <c r="E4725">
        <v>20</v>
      </c>
      <c r="F4725">
        <v>1.8621879816055298</v>
      </c>
      <c r="G4725">
        <v>1.3466829061508179</v>
      </c>
      <c r="H4725">
        <v>1.0510634630918503E-2</v>
      </c>
      <c r="I4725">
        <v>74.873864646337779</v>
      </c>
      <c r="J4725">
        <v>1</v>
      </c>
      <c r="K4725" s="6" t="s">
        <v>6150</v>
      </c>
    </row>
    <row r="4726" spans="1:11" x14ac:dyDescent="0.3">
      <c r="A4726" s="5" t="str">
        <f t="shared" si="73"/>
        <v/>
      </c>
      <c r="B4726" t="s">
        <v>71</v>
      </c>
      <c r="C4726" t="s">
        <v>87</v>
      </c>
      <c r="D4726" s="8" t="s">
        <v>771</v>
      </c>
      <c r="E4726">
        <v>21</v>
      </c>
      <c r="F4726">
        <v>1.7374262809753418</v>
      </c>
      <c r="G4726">
        <v>1.9473972320556641</v>
      </c>
      <c r="H4726">
        <v>1.0341557674109936E-2</v>
      </c>
      <c r="I4726">
        <v>72.313550726081218</v>
      </c>
      <c r="J4726">
        <v>1</v>
      </c>
      <c r="K4726" s="6" t="s">
        <v>6151</v>
      </c>
    </row>
    <row r="4727" spans="1:11" x14ac:dyDescent="0.3">
      <c r="A4727" s="5" t="str">
        <f t="shared" si="73"/>
        <v/>
      </c>
      <c r="B4727" t="s">
        <v>71</v>
      </c>
      <c r="C4727" t="s">
        <v>87</v>
      </c>
      <c r="D4727" s="8" t="s">
        <v>771</v>
      </c>
      <c r="E4727">
        <v>22</v>
      </c>
      <c r="F4727">
        <v>1.6735290288925171</v>
      </c>
      <c r="G4727">
        <v>1.6624659299850464</v>
      </c>
      <c r="H4727">
        <v>1.0007521137595177E-2</v>
      </c>
      <c r="I4727">
        <v>69.978812047575559</v>
      </c>
      <c r="J4727">
        <v>1</v>
      </c>
      <c r="K4727" s="6" t="s">
        <v>6152</v>
      </c>
    </row>
    <row r="4728" spans="1:11" x14ac:dyDescent="0.3">
      <c r="A4728" s="5" t="str">
        <f t="shared" si="73"/>
        <v/>
      </c>
      <c r="B4728" t="s">
        <v>71</v>
      </c>
      <c r="C4728" t="s">
        <v>87</v>
      </c>
      <c r="D4728" s="8" t="s">
        <v>771</v>
      </c>
      <c r="E4728">
        <v>23</v>
      </c>
      <c r="F4728">
        <v>1.5302166938781738</v>
      </c>
      <c r="G4728">
        <v>1.4981174468994141</v>
      </c>
      <c r="H4728">
        <v>1.063139270991087E-2</v>
      </c>
      <c r="I4728">
        <v>69.371965251202624</v>
      </c>
      <c r="J4728">
        <v>1</v>
      </c>
      <c r="K4728" s="6" t="s">
        <v>6153</v>
      </c>
    </row>
    <row r="4729" spans="1:11" x14ac:dyDescent="0.3">
      <c r="A4729" s="5" t="str">
        <f t="shared" si="73"/>
        <v/>
      </c>
      <c r="B4729" t="s">
        <v>71</v>
      </c>
      <c r="C4729" t="s">
        <v>87</v>
      </c>
      <c r="D4729" s="8" t="s">
        <v>771</v>
      </c>
      <c r="E4729">
        <v>24</v>
      </c>
      <c r="F4729">
        <v>1.2920025587081909</v>
      </c>
      <c r="G4729">
        <v>1.266171932220459</v>
      </c>
      <c r="H4729">
        <v>1.0489372536540031E-2</v>
      </c>
      <c r="I4729">
        <v>69.410169522662969</v>
      </c>
      <c r="J4729">
        <v>1</v>
      </c>
      <c r="K4729" s="6" t="s">
        <v>6154</v>
      </c>
    </row>
    <row r="4730" spans="1:11" x14ac:dyDescent="0.3">
      <c r="A4730" s="5" t="str">
        <f t="shared" si="73"/>
        <v/>
      </c>
      <c r="B4730" t="s">
        <v>71</v>
      </c>
      <c r="C4730" t="s">
        <v>87</v>
      </c>
      <c r="D4730" s="8" t="s">
        <v>772</v>
      </c>
      <c r="E4730">
        <v>1</v>
      </c>
      <c r="F4730">
        <v>0.84112042188644409</v>
      </c>
      <c r="G4730">
        <v>0.85948920249938965</v>
      </c>
      <c r="H4730">
        <v>8.7983766570687294E-3</v>
      </c>
      <c r="I4730">
        <v>64.863980363919651</v>
      </c>
      <c r="J4730">
        <v>1</v>
      </c>
      <c r="K4730" s="6" t="s">
        <v>6155</v>
      </c>
    </row>
    <row r="4731" spans="1:11" x14ac:dyDescent="0.3">
      <c r="A4731" s="5" t="str">
        <f t="shared" si="73"/>
        <v/>
      </c>
      <c r="B4731" t="s">
        <v>71</v>
      </c>
      <c r="C4731" t="s">
        <v>87</v>
      </c>
      <c r="D4731" s="8" t="s">
        <v>772</v>
      </c>
      <c r="E4731">
        <v>2</v>
      </c>
      <c r="F4731">
        <v>0.72965121269226074</v>
      </c>
      <c r="G4731">
        <v>0.7269931435585022</v>
      </c>
      <c r="H4731">
        <v>8.2212658599019051E-3</v>
      </c>
      <c r="I4731">
        <v>64.437743106323339</v>
      </c>
      <c r="J4731">
        <v>1</v>
      </c>
      <c r="K4731" s="6" t="s">
        <v>6156</v>
      </c>
    </row>
    <row r="4732" spans="1:11" x14ac:dyDescent="0.3">
      <c r="A4732" s="5" t="str">
        <f t="shared" si="73"/>
        <v/>
      </c>
      <c r="B4732" t="s">
        <v>71</v>
      </c>
      <c r="C4732" t="s">
        <v>87</v>
      </c>
      <c r="D4732" s="8" t="s">
        <v>772</v>
      </c>
      <c r="E4732">
        <v>3</v>
      </c>
      <c r="F4732">
        <v>0.62753486633300781</v>
      </c>
      <c r="G4732">
        <v>0.63891065120697021</v>
      </c>
      <c r="H4732">
        <v>7.0557659491896629E-3</v>
      </c>
      <c r="I4732">
        <v>63.856011971082431</v>
      </c>
      <c r="J4732">
        <v>1</v>
      </c>
      <c r="K4732" s="6" t="s">
        <v>6157</v>
      </c>
    </row>
    <row r="4733" spans="1:11" x14ac:dyDescent="0.3">
      <c r="A4733" s="5" t="str">
        <f t="shared" si="73"/>
        <v/>
      </c>
      <c r="B4733" t="s">
        <v>71</v>
      </c>
      <c r="C4733" t="s">
        <v>87</v>
      </c>
      <c r="D4733" s="8" t="s">
        <v>772</v>
      </c>
      <c r="E4733">
        <v>4</v>
      </c>
      <c r="F4733">
        <v>0.57549691200256348</v>
      </c>
      <c r="G4733">
        <v>0.5780450701713562</v>
      </c>
      <c r="H4733">
        <v>6.0207508504390717E-3</v>
      </c>
      <c r="I4733">
        <v>63.455385453884084</v>
      </c>
      <c r="J4733">
        <v>1</v>
      </c>
      <c r="K4733" s="6" t="s">
        <v>6158</v>
      </c>
    </row>
    <row r="4734" spans="1:11" x14ac:dyDescent="0.3">
      <c r="A4734" s="5" t="str">
        <f t="shared" si="73"/>
        <v/>
      </c>
      <c r="B4734" t="s">
        <v>71</v>
      </c>
      <c r="C4734" t="s">
        <v>87</v>
      </c>
      <c r="D4734" s="8" t="s">
        <v>772</v>
      </c>
      <c r="E4734">
        <v>5</v>
      </c>
      <c r="F4734">
        <v>0.54343438148498535</v>
      </c>
      <c r="G4734">
        <v>0.54347461462020874</v>
      </c>
      <c r="H4734">
        <v>5.1381662487983704E-3</v>
      </c>
      <c r="I4734">
        <v>62.96923503085808</v>
      </c>
      <c r="J4734">
        <v>1</v>
      </c>
      <c r="K4734" s="6" t="s">
        <v>6159</v>
      </c>
    </row>
    <row r="4735" spans="1:11" x14ac:dyDescent="0.3">
      <c r="A4735" s="5" t="str">
        <f t="shared" si="73"/>
        <v/>
      </c>
      <c r="B4735" t="s">
        <v>71</v>
      </c>
      <c r="C4735" t="s">
        <v>87</v>
      </c>
      <c r="D4735" s="8" t="s">
        <v>772</v>
      </c>
      <c r="E4735">
        <v>6</v>
      </c>
      <c r="F4735">
        <v>0.53292608261108398</v>
      </c>
      <c r="G4735">
        <v>0.53978174924850464</v>
      </c>
      <c r="H4735">
        <v>4.1534858755767345E-3</v>
      </c>
      <c r="I4735">
        <v>63.078786875962201</v>
      </c>
      <c r="J4735">
        <v>1</v>
      </c>
      <c r="K4735" s="6" t="s">
        <v>6160</v>
      </c>
    </row>
    <row r="4736" spans="1:11" x14ac:dyDescent="0.3">
      <c r="A4736" s="5" t="str">
        <f t="shared" si="73"/>
        <v/>
      </c>
      <c r="B4736" t="s">
        <v>71</v>
      </c>
      <c r="C4736" t="s">
        <v>87</v>
      </c>
      <c r="D4736" s="8" t="s">
        <v>772</v>
      </c>
      <c r="E4736">
        <v>7</v>
      </c>
      <c r="F4736">
        <v>0.54896515607833862</v>
      </c>
      <c r="G4736">
        <v>0.54905962944030762</v>
      </c>
      <c r="H4736">
        <v>3.5548678133636713E-3</v>
      </c>
      <c r="I4736">
        <v>63.189933936561282</v>
      </c>
      <c r="J4736">
        <v>1</v>
      </c>
      <c r="K4736" s="6" t="s">
        <v>6161</v>
      </c>
    </row>
    <row r="4737" spans="1:11" x14ac:dyDescent="0.3">
      <c r="A4737" s="5" t="str">
        <f t="shared" si="73"/>
        <v/>
      </c>
      <c r="B4737" t="s">
        <v>71</v>
      </c>
      <c r="C4737" t="s">
        <v>87</v>
      </c>
      <c r="D4737" s="8" t="s">
        <v>772</v>
      </c>
      <c r="E4737">
        <v>8</v>
      </c>
      <c r="F4737">
        <v>0.56563377380371094</v>
      </c>
      <c r="G4737">
        <v>0.55308675765991211</v>
      </c>
      <c r="H4737">
        <v>3.7519105244427919E-3</v>
      </c>
      <c r="I4737">
        <v>63.448611871694752</v>
      </c>
      <c r="J4737">
        <v>1</v>
      </c>
      <c r="K4737" s="6" t="s">
        <v>6162</v>
      </c>
    </row>
    <row r="4738" spans="1:11" x14ac:dyDescent="0.3">
      <c r="A4738" s="5" t="str">
        <f t="shared" ref="A4738:A4801" si="74">IF(AND(category = B4738, subcategory=C4738, reportdate = D4738), E4738, "")</f>
        <v/>
      </c>
      <c r="B4738" t="s">
        <v>71</v>
      </c>
      <c r="C4738" t="s">
        <v>87</v>
      </c>
      <c r="D4738" s="8" t="s">
        <v>772</v>
      </c>
      <c r="E4738">
        <v>9</v>
      </c>
      <c r="F4738">
        <v>0.52132338285446167</v>
      </c>
      <c r="G4738">
        <v>0.52495992183685303</v>
      </c>
      <c r="H4738">
        <v>4.3590469285845757E-3</v>
      </c>
      <c r="I4738">
        <v>64.314652159574777</v>
      </c>
      <c r="J4738">
        <v>1</v>
      </c>
      <c r="K4738" s="6" t="s">
        <v>6163</v>
      </c>
    </row>
    <row r="4739" spans="1:11" x14ac:dyDescent="0.3">
      <c r="A4739" s="5" t="str">
        <f t="shared" si="74"/>
        <v/>
      </c>
      <c r="B4739" t="s">
        <v>71</v>
      </c>
      <c r="C4739" t="s">
        <v>87</v>
      </c>
      <c r="D4739" s="8" t="s">
        <v>772</v>
      </c>
      <c r="E4739">
        <v>10</v>
      </c>
      <c r="F4739">
        <v>0.40474003553390503</v>
      </c>
      <c r="G4739">
        <v>0.41454535722732544</v>
      </c>
      <c r="H4739">
        <v>5.173723679035902E-3</v>
      </c>
      <c r="I4739">
        <v>65.901994507116797</v>
      </c>
      <c r="J4739">
        <v>1</v>
      </c>
      <c r="K4739" s="6" t="s">
        <v>6164</v>
      </c>
    </row>
    <row r="4740" spans="1:11" x14ac:dyDescent="0.3">
      <c r="A4740" s="5" t="str">
        <f t="shared" si="74"/>
        <v/>
      </c>
      <c r="B4740" t="s">
        <v>71</v>
      </c>
      <c r="C4740" t="s">
        <v>87</v>
      </c>
      <c r="D4740" s="8" t="s">
        <v>772</v>
      </c>
      <c r="E4740">
        <v>11</v>
      </c>
      <c r="F4740">
        <v>0.33683291077613831</v>
      </c>
      <c r="G4740">
        <v>0.34010028839111328</v>
      </c>
      <c r="H4740">
        <v>5.675747524946928E-3</v>
      </c>
      <c r="I4740">
        <v>69.377279739221549</v>
      </c>
      <c r="J4740">
        <v>1</v>
      </c>
      <c r="K4740" s="6" t="s">
        <v>6165</v>
      </c>
    </row>
    <row r="4741" spans="1:11" x14ac:dyDescent="0.3">
      <c r="A4741" s="5" t="str">
        <f t="shared" si="74"/>
        <v/>
      </c>
      <c r="B4741" t="s">
        <v>71</v>
      </c>
      <c r="C4741" t="s">
        <v>87</v>
      </c>
      <c r="D4741" s="8" t="s">
        <v>772</v>
      </c>
      <c r="E4741">
        <v>12</v>
      </c>
      <c r="F4741">
        <v>0.34268176555633545</v>
      </c>
      <c r="G4741">
        <v>0.33088973164558411</v>
      </c>
      <c r="H4741">
        <v>6.3753817230463028E-3</v>
      </c>
      <c r="I4741">
        <v>72.598286358617244</v>
      </c>
      <c r="J4741">
        <v>1</v>
      </c>
      <c r="K4741" s="6" t="s">
        <v>6166</v>
      </c>
    </row>
    <row r="4742" spans="1:11" x14ac:dyDescent="0.3">
      <c r="A4742" s="5" t="str">
        <f t="shared" si="74"/>
        <v/>
      </c>
      <c r="B4742" t="s">
        <v>71</v>
      </c>
      <c r="C4742" t="s">
        <v>87</v>
      </c>
      <c r="D4742" s="8" t="s">
        <v>772</v>
      </c>
      <c r="E4742">
        <v>13</v>
      </c>
      <c r="F4742">
        <v>0.41556006669998169</v>
      </c>
      <c r="G4742">
        <v>0.40708330273628235</v>
      </c>
      <c r="H4742">
        <v>7.3466086760163307E-3</v>
      </c>
      <c r="I4742">
        <v>74.362569225379772</v>
      </c>
      <c r="J4742">
        <v>1</v>
      </c>
      <c r="K4742" s="6" t="s">
        <v>6167</v>
      </c>
    </row>
    <row r="4743" spans="1:11" x14ac:dyDescent="0.3">
      <c r="A4743" s="5" t="str">
        <f t="shared" si="74"/>
        <v/>
      </c>
      <c r="B4743" t="s">
        <v>71</v>
      </c>
      <c r="C4743" t="s">
        <v>87</v>
      </c>
      <c r="D4743" s="8" t="s">
        <v>772</v>
      </c>
      <c r="E4743">
        <v>14</v>
      </c>
      <c r="F4743">
        <v>0.54781323671340942</v>
      </c>
      <c r="G4743">
        <v>0.53121525049209595</v>
      </c>
      <c r="H4743">
        <v>8.1263128668069839E-3</v>
      </c>
      <c r="I4743">
        <v>74.333077433220495</v>
      </c>
      <c r="J4743">
        <v>1</v>
      </c>
      <c r="K4743" s="6" t="s">
        <v>6168</v>
      </c>
    </row>
    <row r="4744" spans="1:11" x14ac:dyDescent="0.3">
      <c r="A4744" s="5" t="str">
        <f t="shared" si="74"/>
        <v/>
      </c>
      <c r="B4744" t="s">
        <v>71</v>
      </c>
      <c r="C4744" t="s">
        <v>87</v>
      </c>
      <c r="D4744" s="8" t="s">
        <v>772</v>
      </c>
      <c r="E4744">
        <v>15</v>
      </c>
      <c r="F4744">
        <v>0.69246935844421387</v>
      </c>
      <c r="G4744">
        <v>0.68930155038833618</v>
      </c>
      <c r="H4744">
        <v>8.3917882293462753E-3</v>
      </c>
      <c r="I4744">
        <v>76.077864553204918</v>
      </c>
      <c r="J4744">
        <v>1</v>
      </c>
      <c r="K4744" s="6" t="s">
        <v>6169</v>
      </c>
    </row>
    <row r="4745" spans="1:11" x14ac:dyDescent="0.3">
      <c r="A4745" s="5" t="str">
        <f t="shared" si="74"/>
        <v/>
      </c>
      <c r="B4745" t="s">
        <v>71</v>
      </c>
      <c r="C4745" t="s">
        <v>87</v>
      </c>
      <c r="D4745" s="8" t="s">
        <v>772</v>
      </c>
      <c r="E4745">
        <v>16</v>
      </c>
      <c r="F4745">
        <v>0.90666830539703369</v>
      </c>
      <c r="G4745">
        <v>0.92468369007110596</v>
      </c>
      <c r="H4745">
        <v>8.147423155605793E-3</v>
      </c>
      <c r="I4745">
        <v>76.179957036258699</v>
      </c>
      <c r="J4745">
        <v>1</v>
      </c>
      <c r="K4745" s="6" t="s">
        <v>6170</v>
      </c>
    </row>
    <row r="4746" spans="1:11" x14ac:dyDescent="0.3">
      <c r="A4746" s="5" t="str">
        <f t="shared" si="74"/>
        <v/>
      </c>
      <c r="B4746" t="s">
        <v>71</v>
      </c>
      <c r="C4746" t="s">
        <v>87</v>
      </c>
      <c r="D4746" s="8" t="s">
        <v>772</v>
      </c>
      <c r="E4746">
        <v>17</v>
      </c>
      <c r="F4746">
        <v>1.1430739164352417</v>
      </c>
      <c r="G4746">
        <v>1.1447770595550537</v>
      </c>
      <c r="H4746">
        <v>4.6119345352053642E-3</v>
      </c>
      <c r="I4746">
        <v>77.621577805929817</v>
      </c>
      <c r="J4746">
        <v>1</v>
      </c>
      <c r="K4746" s="6" t="s">
        <v>6171</v>
      </c>
    </row>
    <row r="4747" spans="1:11" x14ac:dyDescent="0.3">
      <c r="A4747" s="5" t="str">
        <f t="shared" si="74"/>
        <v/>
      </c>
      <c r="B4747" t="s">
        <v>71</v>
      </c>
      <c r="C4747" t="s">
        <v>87</v>
      </c>
      <c r="D4747" s="8" t="s">
        <v>772</v>
      </c>
      <c r="E4747">
        <v>18</v>
      </c>
      <c r="F4747">
        <v>1.3802746534347534</v>
      </c>
      <c r="G4747">
        <v>1.3785715103149414</v>
      </c>
      <c r="H4747">
        <v>4.6119340695440769E-3</v>
      </c>
      <c r="I4747">
        <v>76.094829623001985</v>
      </c>
      <c r="J4747">
        <v>1</v>
      </c>
      <c r="K4747" s="6" t="s">
        <v>6172</v>
      </c>
    </row>
    <row r="4748" spans="1:11" x14ac:dyDescent="0.3">
      <c r="A4748" s="5" t="str">
        <f t="shared" si="74"/>
        <v/>
      </c>
      <c r="B4748" t="s">
        <v>71</v>
      </c>
      <c r="C4748" t="s">
        <v>87</v>
      </c>
      <c r="D4748" s="8" t="s">
        <v>772</v>
      </c>
      <c r="E4748">
        <v>19</v>
      </c>
      <c r="F4748">
        <v>1.4893627166748047</v>
      </c>
      <c r="G4748">
        <v>1.5451712608337402</v>
      </c>
      <c r="H4748">
        <v>8.4926914423704147E-3</v>
      </c>
      <c r="I4748">
        <v>75.315212691700395</v>
      </c>
      <c r="J4748">
        <v>1</v>
      </c>
      <c r="K4748" s="6" t="s">
        <v>6173</v>
      </c>
    </row>
    <row r="4749" spans="1:11" x14ac:dyDescent="0.3">
      <c r="A4749" s="5" t="str">
        <f t="shared" si="74"/>
        <v/>
      </c>
      <c r="B4749" t="s">
        <v>71</v>
      </c>
      <c r="C4749" t="s">
        <v>87</v>
      </c>
      <c r="D4749" s="8" t="s">
        <v>772</v>
      </c>
      <c r="E4749">
        <v>20</v>
      </c>
      <c r="F4749">
        <v>1.4390190839767456</v>
      </c>
      <c r="G4749">
        <v>1.135125994682312</v>
      </c>
      <c r="H4749">
        <v>8.7774321436882019E-3</v>
      </c>
      <c r="I4749">
        <v>74.128637488865195</v>
      </c>
      <c r="J4749">
        <v>1</v>
      </c>
      <c r="K4749" s="6" t="s">
        <v>6174</v>
      </c>
    </row>
    <row r="4750" spans="1:11" x14ac:dyDescent="0.3">
      <c r="A4750" s="5" t="str">
        <f t="shared" si="74"/>
        <v/>
      </c>
      <c r="B4750" t="s">
        <v>71</v>
      </c>
      <c r="C4750" t="s">
        <v>87</v>
      </c>
      <c r="D4750" s="8" t="s">
        <v>772</v>
      </c>
      <c r="E4750">
        <v>21</v>
      </c>
      <c r="F4750">
        <v>1.4190729856491089</v>
      </c>
      <c r="G4750">
        <v>1.5661205053329468</v>
      </c>
      <c r="H4750">
        <v>8.396415039896965E-3</v>
      </c>
      <c r="I4750">
        <v>71.387102462491825</v>
      </c>
      <c r="J4750">
        <v>1</v>
      </c>
      <c r="K4750" s="6" t="s">
        <v>6175</v>
      </c>
    </row>
    <row r="4751" spans="1:11" x14ac:dyDescent="0.3">
      <c r="A4751" s="5" t="str">
        <f t="shared" si="74"/>
        <v/>
      </c>
      <c r="B4751" t="s">
        <v>71</v>
      </c>
      <c r="C4751" t="s">
        <v>87</v>
      </c>
      <c r="D4751" s="8" t="s">
        <v>772</v>
      </c>
      <c r="E4751">
        <v>22</v>
      </c>
      <c r="F4751">
        <v>1.3340481519699097</v>
      </c>
      <c r="G4751">
        <v>1.3595700263977051</v>
      </c>
      <c r="H4751">
        <v>8.2737496122717857E-3</v>
      </c>
      <c r="I4751">
        <v>68.461142157148743</v>
      </c>
      <c r="J4751">
        <v>1</v>
      </c>
      <c r="K4751" s="6" t="s">
        <v>6176</v>
      </c>
    </row>
    <row r="4752" spans="1:11" x14ac:dyDescent="0.3">
      <c r="A4752" s="5" t="str">
        <f t="shared" si="74"/>
        <v/>
      </c>
      <c r="B4752" t="s">
        <v>71</v>
      </c>
      <c r="C4752" t="s">
        <v>87</v>
      </c>
      <c r="D4752" s="8" t="s">
        <v>772</v>
      </c>
      <c r="E4752">
        <v>23</v>
      </c>
      <c r="F4752">
        <v>1.1880404949188232</v>
      </c>
      <c r="G4752">
        <v>1.2336153984069824</v>
      </c>
      <c r="H4752">
        <v>8.874393068253994E-3</v>
      </c>
      <c r="I4752">
        <v>66.55828254566849</v>
      </c>
      <c r="J4752">
        <v>1</v>
      </c>
      <c r="K4752" s="6" t="s">
        <v>6177</v>
      </c>
    </row>
    <row r="4753" spans="1:11" x14ac:dyDescent="0.3">
      <c r="A4753" s="5" t="str">
        <f t="shared" si="74"/>
        <v/>
      </c>
      <c r="B4753" t="s">
        <v>71</v>
      </c>
      <c r="C4753" t="s">
        <v>87</v>
      </c>
      <c r="D4753" s="8" t="s">
        <v>772</v>
      </c>
      <c r="E4753">
        <v>24</v>
      </c>
      <c r="F4753">
        <v>1.0120781660079956</v>
      </c>
      <c r="G4753">
        <v>1.0547462701797485</v>
      </c>
      <c r="H4753">
        <v>8.6861187592148781E-3</v>
      </c>
      <c r="I4753">
        <v>65.940365410040386</v>
      </c>
      <c r="J4753">
        <v>1</v>
      </c>
      <c r="K4753" s="6" t="s">
        <v>6178</v>
      </c>
    </row>
    <row r="4754" spans="1:11" x14ac:dyDescent="0.3">
      <c r="A4754" s="5" t="str">
        <f t="shared" si="74"/>
        <v/>
      </c>
      <c r="B4754" t="s">
        <v>71</v>
      </c>
      <c r="C4754" t="s">
        <v>87</v>
      </c>
      <c r="D4754" s="8" t="s">
        <v>773</v>
      </c>
      <c r="E4754">
        <v>1</v>
      </c>
      <c r="F4754">
        <v>0.86765635013580322</v>
      </c>
      <c r="G4754">
        <v>0.87751781940460205</v>
      </c>
      <c r="H4754">
        <v>8.5945315659046173E-3</v>
      </c>
      <c r="I4754">
        <v>65.018613375467922</v>
      </c>
      <c r="J4754">
        <v>1</v>
      </c>
      <c r="K4754" s="6" t="s">
        <v>6179</v>
      </c>
    </row>
    <row r="4755" spans="1:11" x14ac:dyDescent="0.3">
      <c r="A4755" s="5" t="str">
        <f t="shared" si="74"/>
        <v/>
      </c>
      <c r="B4755" t="s">
        <v>71</v>
      </c>
      <c r="C4755" t="s">
        <v>87</v>
      </c>
      <c r="D4755" s="8" t="s">
        <v>773</v>
      </c>
      <c r="E4755">
        <v>2</v>
      </c>
      <c r="F4755">
        <v>0.7300337553024292</v>
      </c>
      <c r="G4755">
        <v>0.73870062828063965</v>
      </c>
      <c r="H4755">
        <v>7.8286677598953247E-3</v>
      </c>
      <c r="I4755">
        <v>63.464507615080123</v>
      </c>
      <c r="J4755">
        <v>1</v>
      </c>
      <c r="K4755" s="6" t="s">
        <v>6180</v>
      </c>
    </row>
    <row r="4756" spans="1:11" x14ac:dyDescent="0.3">
      <c r="A4756" s="5" t="str">
        <f t="shared" si="74"/>
        <v/>
      </c>
      <c r="B4756" t="s">
        <v>71</v>
      </c>
      <c r="C4756" t="s">
        <v>87</v>
      </c>
      <c r="D4756" s="8" t="s">
        <v>773</v>
      </c>
      <c r="E4756">
        <v>3</v>
      </c>
      <c r="F4756">
        <v>0.65559262037277222</v>
      </c>
      <c r="G4756">
        <v>0.64300131797790527</v>
      </c>
      <c r="H4756">
        <v>6.8900329060852528E-3</v>
      </c>
      <c r="I4756">
        <v>62.303132367452442</v>
      </c>
      <c r="J4756">
        <v>1</v>
      </c>
      <c r="K4756" s="6" t="s">
        <v>6181</v>
      </c>
    </row>
    <row r="4757" spans="1:11" x14ac:dyDescent="0.3">
      <c r="A4757" s="5" t="str">
        <f t="shared" si="74"/>
        <v/>
      </c>
      <c r="B4757" t="s">
        <v>71</v>
      </c>
      <c r="C4757" t="s">
        <v>87</v>
      </c>
      <c r="D4757" s="8" t="s">
        <v>773</v>
      </c>
      <c r="E4757">
        <v>4</v>
      </c>
      <c r="F4757">
        <v>0.58455848693847656</v>
      </c>
      <c r="G4757">
        <v>0.58583307266235352</v>
      </c>
      <c r="H4757">
        <v>5.956750363111496E-3</v>
      </c>
      <c r="I4757">
        <v>62.271991458192105</v>
      </c>
      <c r="J4757">
        <v>1</v>
      </c>
      <c r="K4757" s="6" t="s">
        <v>6182</v>
      </c>
    </row>
    <row r="4758" spans="1:11" x14ac:dyDescent="0.3">
      <c r="A4758" s="5" t="str">
        <f t="shared" si="74"/>
        <v/>
      </c>
      <c r="B4758" t="s">
        <v>71</v>
      </c>
      <c r="C4758" t="s">
        <v>87</v>
      </c>
      <c r="D4758" s="8" t="s">
        <v>773</v>
      </c>
      <c r="E4758">
        <v>5</v>
      </c>
      <c r="F4758">
        <v>0.54709810018539429</v>
      </c>
      <c r="G4758">
        <v>0.55450087785720825</v>
      </c>
      <c r="H4758">
        <v>5.1055736839771271E-3</v>
      </c>
      <c r="I4758">
        <v>62.310900827729284</v>
      </c>
      <c r="J4758">
        <v>1</v>
      </c>
      <c r="K4758" s="6" t="s">
        <v>6183</v>
      </c>
    </row>
    <row r="4759" spans="1:11" x14ac:dyDescent="0.3">
      <c r="A4759" s="5" t="str">
        <f t="shared" si="74"/>
        <v/>
      </c>
      <c r="B4759" t="s">
        <v>71</v>
      </c>
      <c r="C4759" t="s">
        <v>87</v>
      </c>
      <c r="D4759" s="8" t="s">
        <v>773</v>
      </c>
      <c r="E4759">
        <v>6</v>
      </c>
      <c r="F4759">
        <v>0.52957487106323242</v>
      </c>
      <c r="G4759">
        <v>0.5436597466468811</v>
      </c>
      <c r="H4759">
        <v>4.13496233522892E-3</v>
      </c>
      <c r="I4759">
        <v>62.349338704091643</v>
      </c>
      <c r="J4759">
        <v>1</v>
      </c>
      <c r="K4759" s="6" t="s">
        <v>6184</v>
      </c>
    </row>
    <row r="4760" spans="1:11" x14ac:dyDescent="0.3">
      <c r="A4760" s="5" t="str">
        <f t="shared" si="74"/>
        <v/>
      </c>
      <c r="B4760" t="s">
        <v>71</v>
      </c>
      <c r="C4760" t="s">
        <v>87</v>
      </c>
      <c r="D4760" s="8" t="s">
        <v>773</v>
      </c>
      <c r="E4760">
        <v>7</v>
      </c>
      <c r="F4760">
        <v>0.55437123775482178</v>
      </c>
      <c r="G4760">
        <v>0.55458158254623413</v>
      </c>
      <c r="H4760">
        <v>3.5080777015537024E-3</v>
      </c>
      <c r="I4760">
        <v>62.577511329162171</v>
      </c>
      <c r="J4760">
        <v>1</v>
      </c>
      <c r="K4760" s="6" t="s">
        <v>6185</v>
      </c>
    </row>
    <row r="4761" spans="1:11" x14ac:dyDescent="0.3">
      <c r="A4761" s="5" t="str">
        <f t="shared" si="74"/>
        <v/>
      </c>
      <c r="B4761" t="s">
        <v>71</v>
      </c>
      <c r="C4761" t="s">
        <v>87</v>
      </c>
      <c r="D4761" s="8" t="s">
        <v>773</v>
      </c>
      <c r="E4761">
        <v>8</v>
      </c>
      <c r="F4761">
        <v>0.56865513324737549</v>
      </c>
      <c r="G4761">
        <v>0.56603306531906128</v>
      </c>
      <c r="H4761">
        <v>3.9937593974173069E-3</v>
      </c>
      <c r="I4761">
        <v>62.713893852522986</v>
      </c>
      <c r="J4761">
        <v>1</v>
      </c>
      <c r="K4761" s="6" t="s">
        <v>6186</v>
      </c>
    </row>
    <row r="4762" spans="1:11" x14ac:dyDescent="0.3">
      <c r="A4762" s="5" t="str">
        <f t="shared" si="74"/>
        <v/>
      </c>
      <c r="B4762" t="s">
        <v>71</v>
      </c>
      <c r="C4762" t="s">
        <v>87</v>
      </c>
      <c r="D4762" s="8" t="s">
        <v>773</v>
      </c>
      <c r="E4762">
        <v>9</v>
      </c>
      <c r="F4762">
        <v>0.54361569881439209</v>
      </c>
      <c r="G4762">
        <v>0.53997033834457397</v>
      </c>
      <c r="H4762">
        <v>4.7469199635088444E-3</v>
      </c>
      <c r="I4762">
        <v>62.598426560897856</v>
      </c>
      <c r="J4762">
        <v>1</v>
      </c>
      <c r="K4762" s="6" t="s">
        <v>6187</v>
      </c>
    </row>
    <row r="4763" spans="1:11" x14ac:dyDescent="0.3">
      <c r="A4763" s="5" t="str">
        <f t="shared" si="74"/>
        <v/>
      </c>
      <c r="B4763" t="s">
        <v>71</v>
      </c>
      <c r="C4763" t="s">
        <v>87</v>
      </c>
      <c r="D4763" s="8" t="s">
        <v>773</v>
      </c>
      <c r="E4763">
        <v>10</v>
      </c>
      <c r="F4763">
        <v>0.43205851316452026</v>
      </c>
      <c r="G4763">
        <v>0.42851561307907104</v>
      </c>
      <c r="H4763">
        <v>5.3226533345878124E-3</v>
      </c>
      <c r="I4763">
        <v>63.650164995499786</v>
      </c>
      <c r="J4763">
        <v>1</v>
      </c>
      <c r="K4763" s="6" t="s">
        <v>6188</v>
      </c>
    </row>
    <row r="4764" spans="1:11" x14ac:dyDescent="0.3">
      <c r="A4764" s="5" t="str">
        <f t="shared" si="74"/>
        <v/>
      </c>
      <c r="B4764" t="s">
        <v>71</v>
      </c>
      <c r="C4764" t="s">
        <v>87</v>
      </c>
      <c r="D4764" s="8" t="s">
        <v>773</v>
      </c>
      <c r="E4764">
        <v>11</v>
      </c>
      <c r="F4764">
        <v>0.35914376378059387</v>
      </c>
      <c r="G4764">
        <v>0.36807522177696228</v>
      </c>
      <c r="H4764">
        <v>5.9248707257211208E-3</v>
      </c>
      <c r="I4764">
        <v>67.129368926935868</v>
      </c>
      <c r="J4764">
        <v>1</v>
      </c>
      <c r="K4764" s="6" t="s">
        <v>6189</v>
      </c>
    </row>
    <row r="4765" spans="1:11" x14ac:dyDescent="0.3">
      <c r="A4765" s="5" t="str">
        <f t="shared" si="74"/>
        <v/>
      </c>
      <c r="B4765" t="s">
        <v>71</v>
      </c>
      <c r="C4765" t="s">
        <v>87</v>
      </c>
      <c r="D4765" s="8" t="s">
        <v>773</v>
      </c>
      <c r="E4765">
        <v>12</v>
      </c>
      <c r="F4765">
        <v>0.38121262192726135</v>
      </c>
      <c r="G4765">
        <v>0.39719772338867188</v>
      </c>
      <c r="H4765">
        <v>7.0749241858720779E-3</v>
      </c>
      <c r="I4765">
        <v>72.114467584712543</v>
      </c>
      <c r="J4765">
        <v>1</v>
      </c>
      <c r="K4765" s="6" t="s">
        <v>6190</v>
      </c>
    </row>
    <row r="4766" spans="1:11" x14ac:dyDescent="0.3">
      <c r="A4766" s="5" t="str">
        <f t="shared" si="74"/>
        <v/>
      </c>
      <c r="B4766" t="s">
        <v>71</v>
      </c>
      <c r="C4766" t="s">
        <v>87</v>
      </c>
      <c r="D4766" s="8" t="s">
        <v>773</v>
      </c>
      <c r="E4766">
        <v>13</v>
      </c>
      <c r="F4766">
        <v>0.50832325220108032</v>
      </c>
      <c r="G4766">
        <v>0.53025805950164795</v>
      </c>
      <c r="H4766">
        <v>8.0631636083126068E-3</v>
      </c>
      <c r="I4766">
        <v>76.317078918724107</v>
      </c>
      <c r="J4766">
        <v>1</v>
      </c>
      <c r="K4766" s="6" t="s">
        <v>6191</v>
      </c>
    </row>
    <row r="4767" spans="1:11" x14ac:dyDescent="0.3">
      <c r="A4767" s="5" t="str">
        <f t="shared" si="74"/>
        <v/>
      </c>
      <c r="B4767" t="s">
        <v>71</v>
      </c>
      <c r="C4767" t="s">
        <v>87</v>
      </c>
      <c r="D4767" s="8" t="s">
        <v>773</v>
      </c>
      <c r="E4767">
        <v>14</v>
      </c>
      <c r="F4767">
        <v>0.70786947011947632</v>
      </c>
      <c r="G4767">
        <v>0.72199487686157227</v>
      </c>
      <c r="H4767">
        <v>8.8977320119738579E-3</v>
      </c>
      <c r="I4767">
        <v>77.879059018231786</v>
      </c>
      <c r="J4767">
        <v>1</v>
      </c>
      <c r="K4767" s="6" t="s">
        <v>6192</v>
      </c>
    </row>
    <row r="4768" spans="1:11" x14ac:dyDescent="0.3">
      <c r="A4768" s="5" t="str">
        <f t="shared" si="74"/>
        <v/>
      </c>
      <c r="B4768" t="s">
        <v>71</v>
      </c>
      <c r="C4768" t="s">
        <v>87</v>
      </c>
      <c r="D4768" s="8" t="s">
        <v>773</v>
      </c>
      <c r="E4768">
        <v>15</v>
      </c>
      <c r="F4768">
        <v>0.90824103355407715</v>
      </c>
      <c r="G4768">
        <v>0.92948603630065918</v>
      </c>
      <c r="H4768">
        <v>9.1978590935468674E-3</v>
      </c>
      <c r="I4768">
        <v>78.986015876335003</v>
      </c>
      <c r="J4768">
        <v>1</v>
      </c>
      <c r="K4768" s="6" t="s">
        <v>6193</v>
      </c>
    </row>
    <row r="4769" spans="1:11" x14ac:dyDescent="0.3">
      <c r="A4769" s="5" t="str">
        <f t="shared" si="74"/>
        <v/>
      </c>
      <c r="B4769" t="s">
        <v>71</v>
      </c>
      <c r="C4769" t="s">
        <v>87</v>
      </c>
      <c r="D4769" s="8" t="s">
        <v>773</v>
      </c>
      <c r="E4769">
        <v>16</v>
      </c>
      <c r="F4769">
        <v>1.1844369173049927</v>
      </c>
      <c r="G4769">
        <v>1.1787710189819336</v>
      </c>
      <c r="H4769">
        <v>8.7916329503059387E-3</v>
      </c>
      <c r="I4769">
        <v>78.497881484263985</v>
      </c>
      <c r="J4769">
        <v>1</v>
      </c>
      <c r="K4769" s="6" t="s">
        <v>6194</v>
      </c>
    </row>
    <row r="4770" spans="1:11" x14ac:dyDescent="0.3">
      <c r="A4770" s="5" t="str">
        <f t="shared" si="74"/>
        <v/>
      </c>
      <c r="B4770" t="s">
        <v>71</v>
      </c>
      <c r="C4770" t="s">
        <v>87</v>
      </c>
      <c r="D4770" s="8" t="s">
        <v>773</v>
      </c>
      <c r="E4770">
        <v>17</v>
      </c>
      <c r="F4770">
        <v>1.4190597534179688</v>
      </c>
      <c r="G4770">
        <v>1.4201637506484985</v>
      </c>
      <c r="H4770">
        <v>4.9097724258899689E-3</v>
      </c>
      <c r="I4770">
        <v>79.727853630476162</v>
      </c>
      <c r="J4770">
        <v>1</v>
      </c>
      <c r="K4770" s="6" t="s">
        <v>6195</v>
      </c>
    </row>
    <row r="4771" spans="1:11" x14ac:dyDescent="0.3">
      <c r="A4771" s="5" t="str">
        <f t="shared" si="74"/>
        <v/>
      </c>
      <c r="B4771" t="s">
        <v>71</v>
      </c>
      <c r="C4771" t="s">
        <v>87</v>
      </c>
      <c r="D4771" s="8" t="s">
        <v>773</v>
      </c>
      <c r="E4771">
        <v>18</v>
      </c>
      <c r="F4771">
        <v>1.7010855674743652</v>
      </c>
      <c r="G4771">
        <v>1.6999815702438354</v>
      </c>
      <c r="H4771">
        <v>4.9097724258899689E-3</v>
      </c>
      <c r="I4771">
        <v>81.44250798337255</v>
      </c>
      <c r="J4771">
        <v>1</v>
      </c>
      <c r="K4771" s="6" t="s">
        <v>6196</v>
      </c>
    </row>
    <row r="4772" spans="1:11" x14ac:dyDescent="0.3">
      <c r="A4772" s="5" t="str">
        <f t="shared" si="74"/>
        <v/>
      </c>
      <c r="B4772" t="s">
        <v>71</v>
      </c>
      <c r="C4772" t="s">
        <v>87</v>
      </c>
      <c r="D4772" s="8" t="s">
        <v>773</v>
      </c>
      <c r="E4772">
        <v>19</v>
      </c>
      <c r="F4772">
        <v>1.8066873550415039</v>
      </c>
      <c r="G4772">
        <v>1.9151026010513306</v>
      </c>
      <c r="H4772">
        <v>9.105827659368515E-3</v>
      </c>
      <c r="I4772">
        <v>82.730438250318329</v>
      </c>
      <c r="J4772">
        <v>1</v>
      </c>
      <c r="K4772" s="6" t="s">
        <v>6197</v>
      </c>
    </row>
    <row r="4773" spans="1:11" x14ac:dyDescent="0.3">
      <c r="A4773" s="5" t="str">
        <f t="shared" si="74"/>
        <v/>
      </c>
      <c r="B4773" t="s">
        <v>71</v>
      </c>
      <c r="C4773" t="s">
        <v>87</v>
      </c>
      <c r="D4773" s="8" t="s">
        <v>773</v>
      </c>
      <c r="E4773">
        <v>20</v>
      </c>
      <c r="F4773">
        <v>1.7337472438812256</v>
      </c>
      <c r="G4773">
        <v>1.3393043279647827</v>
      </c>
      <c r="H4773">
        <v>9.3262968584895134E-3</v>
      </c>
      <c r="I4773">
        <v>81.725131720422795</v>
      </c>
      <c r="J4773">
        <v>1</v>
      </c>
      <c r="K4773" s="6" t="s">
        <v>6198</v>
      </c>
    </row>
    <row r="4774" spans="1:11" x14ac:dyDescent="0.3">
      <c r="A4774" s="5" t="str">
        <f t="shared" si="74"/>
        <v/>
      </c>
      <c r="B4774" t="s">
        <v>71</v>
      </c>
      <c r="C4774" t="s">
        <v>87</v>
      </c>
      <c r="D4774" s="8" t="s">
        <v>773</v>
      </c>
      <c r="E4774">
        <v>21</v>
      </c>
      <c r="F4774">
        <v>1.6665735244750977</v>
      </c>
      <c r="G4774">
        <v>1.947468638420105</v>
      </c>
      <c r="H4774">
        <v>9.2589762061834335E-3</v>
      </c>
      <c r="I4774">
        <v>77.244739562412846</v>
      </c>
      <c r="J4774">
        <v>1</v>
      </c>
      <c r="K4774" s="6" t="s">
        <v>6199</v>
      </c>
    </row>
    <row r="4775" spans="1:11" x14ac:dyDescent="0.3">
      <c r="A4775" s="5" t="str">
        <f t="shared" si="74"/>
        <v/>
      </c>
      <c r="B4775" t="s">
        <v>71</v>
      </c>
      <c r="C4775" t="s">
        <v>87</v>
      </c>
      <c r="D4775" s="8" t="s">
        <v>773</v>
      </c>
      <c r="E4775">
        <v>22</v>
      </c>
      <c r="F4775">
        <v>1.5894066095352173</v>
      </c>
      <c r="G4775">
        <v>1.6668286323547363</v>
      </c>
      <c r="H4775">
        <v>8.9319050312042236E-3</v>
      </c>
      <c r="I4775">
        <v>73.98103256803779</v>
      </c>
      <c r="J4775">
        <v>1</v>
      </c>
      <c r="K4775" s="6" t="s">
        <v>6200</v>
      </c>
    </row>
    <row r="4776" spans="1:11" x14ac:dyDescent="0.3">
      <c r="A4776" s="5" t="str">
        <f t="shared" si="74"/>
        <v/>
      </c>
      <c r="B4776" t="s">
        <v>71</v>
      </c>
      <c r="C4776" t="s">
        <v>87</v>
      </c>
      <c r="D4776" s="8" t="s">
        <v>773</v>
      </c>
      <c r="E4776">
        <v>23</v>
      </c>
      <c r="F4776">
        <v>1.4329663515090942</v>
      </c>
      <c r="G4776">
        <v>1.5047580003738403</v>
      </c>
      <c r="H4776">
        <v>9.4866110011935234E-3</v>
      </c>
      <c r="I4776">
        <v>73.948637128779708</v>
      </c>
      <c r="J4776">
        <v>1</v>
      </c>
      <c r="K4776" s="6" t="s">
        <v>6201</v>
      </c>
    </row>
    <row r="4777" spans="1:11" x14ac:dyDescent="0.3">
      <c r="A4777" s="5" t="str">
        <f t="shared" si="74"/>
        <v/>
      </c>
      <c r="B4777" t="s">
        <v>71</v>
      </c>
      <c r="C4777" t="s">
        <v>87</v>
      </c>
      <c r="D4777" s="8" t="s">
        <v>773</v>
      </c>
      <c r="E4777">
        <v>24</v>
      </c>
      <c r="F4777">
        <v>1.212617039680481</v>
      </c>
      <c r="G4777">
        <v>1.2664185762405396</v>
      </c>
      <c r="H4777">
        <v>9.2233698815107346E-3</v>
      </c>
      <c r="I4777">
        <v>72.088864686126868</v>
      </c>
      <c r="J4777">
        <v>1</v>
      </c>
      <c r="K4777" s="6" t="s">
        <v>6202</v>
      </c>
    </row>
    <row r="4778" spans="1:11" x14ac:dyDescent="0.3">
      <c r="A4778" s="5" t="str">
        <f t="shared" si="74"/>
        <v/>
      </c>
      <c r="B4778" t="s">
        <v>71</v>
      </c>
      <c r="C4778" t="s">
        <v>87</v>
      </c>
      <c r="D4778" s="8" t="s">
        <v>774</v>
      </c>
      <c r="E4778">
        <v>1</v>
      </c>
      <c r="F4778">
        <v>1.0147067308425903</v>
      </c>
      <c r="G4778">
        <v>1.0693626403808594</v>
      </c>
      <c r="H4778">
        <v>9.4056278467178345E-3</v>
      </c>
      <c r="I4778">
        <v>69.319170552969865</v>
      </c>
      <c r="J4778">
        <v>1</v>
      </c>
      <c r="K4778" s="6" t="s">
        <v>6203</v>
      </c>
    </row>
    <row r="4779" spans="1:11" x14ac:dyDescent="0.3">
      <c r="A4779" s="5" t="str">
        <f t="shared" si="74"/>
        <v/>
      </c>
      <c r="B4779" t="s">
        <v>71</v>
      </c>
      <c r="C4779" t="s">
        <v>87</v>
      </c>
      <c r="D4779" s="8" t="s">
        <v>774</v>
      </c>
      <c r="E4779">
        <v>2</v>
      </c>
      <c r="F4779">
        <v>0.86266636848449707</v>
      </c>
      <c r="G4779">
        <v>0.89723920822143555</v>
      </c>
      <c r="H4779">
        <v>8.6740218102931976E-3</v>
      </c>
      <c r="I4779">
        <v>68.446400309677912</v>
      </c>
      <c r="J4779">
        <v>1</v>
      </c>
      <c r="K4779" s="6" t="s">
        <v>6204</v>
      </c>
    </row>
    <row r="4780" spans="1:11" x14ac:dyDescent="0.3">
      <c r="A4780" s="5" t="str">
        <f t="shared" si="74"/>
        <v/>
      </c>
      <c r="B4780" t="s">
        <v>71</v>
      </c>
      <c r="C4780" t="s">
        <v>87</v>
      </c>
      <c r="D4780" s="8" t="s">
        <v>774</v>
      </c>
      <c r="E4780">
        <v>3</v>
      </c>
      <c r="F4780">
        <v>0.74189025163650513</v>
      </c>
      <c r="G4780">
        <v>0.77237921953201294</v>
      </c>
      <c r="H4780">
        <v>7.7581661753356457E-3</v>
      </c>
      <c r="I4780">
        <v>67.63525405559632</v>
      </c>
      <c r="J4780">
        <v>1</v>
      </c>
      <c r="K4780" s="6" t="s">
        <v>6205</v>
      </c>
    </row>
    <row r="4781" spans="1:11" x14ac:dyDescent="0.3">
      <c r="A4781" s="5" t="str">
        <f t="shared" si="74"/>
        <v/>
      </c>
      <c r="B4781" t="s">
        <v>71</v>
      </c>
      <c r="C4781" t="s">
        <v>87</v>
      </c>
      <c r="D4781" s="8" t="s">
        <v>774</v>
      </c>
      <c r="E4781">
        <v>4</v>
      </c>
      <c r="F4781">
        <v>0.65059012174606323</v>
      </c>
      <c r="G4781">
        <v>0.68296116590499878</v>
      </c>
      <c r="H4781">
        <v>6.6957995295524597E-3</v>
      </c>
      <c r="I4781">
        <v>66.640521870517134</v>
      </c>
      <c r="J4781">
        <v>1</v>
      </c>
      <c r="K4781" s="6" t="s">
        <v>6206</v>
      </c>
    </row>
    <row r="4782" spans="1:11" x14ac:dyDescent="0.3">
      <c r="A4782" s="5" t="str">
        <f t="shared" si="74"/>
        <v/>
      </c>
      <c r="B4782" t="s">
        <v>71</v>
      </c>
      <c r="C4782" t="s">
        <v>87</v>
      </c>
      <c r="D4782" s="8" t="s">
        <v>774</v>
      </c>
      <c r="E4782">
        <v>5</v>
      </c>
      <c r="F4782">
        <v>0.59754467010498047</v>
      </c>
      <c r="G4782">
        <v>0.61489951610565186</v>
      </c>
      <c r="H4782">
        <v>5.6834709830582142E-3</v>
      </c>
      <c r="I4782">
        <v>66.25275587075285</v>
      </c>
      <c r="J4782">
        <v>1</v>
      </c>
      <c r="K4782" s="6" t="s">
        <v>6207</v>
      </c>
    </row>
    <row r="4783" spans="1:11" x14ac:dyDescent="0.3">
      <c r="A4783" s="5" t="str">
        <f t="shared" si="74"/>
        <v/>
      </c>
      <c r="B4783" t="s">
        <v>71</v>
      </c>
      <c r="C4783" t="s">
        <v>87</v>
      </c>
      <c r="D4783" s="8" t="s">
        <v>774</v>
      </c>
      <c r="E4783">
        <v>6</v>
      </c>
      <c r="F4783">
        <v>0.57337188720703125</v>
      </c>
      <c r="G4783">
        <v>0.59132826328277588</v>
      </c>
      <c r="H4783">
        <v>4.7192629426717758E-3</v>
      </c>
      <c r="I4783">
        <v>66.147417798093272</v>
      </c>
      <c r="J4783">
        <v>1</v>
      </c>
      <c r="K4783" s="6" t="s">
        <v>6208</v>
      </c>
    </row>
    <row r="4784" spans="1:11" x14ac:dyDescent="0.3">
      <c r="A4784" s="5" t="str">
        <f t="shared" si="74"/>
        <v/>
      </c>
      <c r="B4784" t="s">
        <v>71</v>
      </c>
      <c r="C4784" t="s">
        <v>87</v>
      </c>
      <c r="D4784" s="8" t="s">
        <v>774</v>
      </c>
      <c r="E4784">
        <v>7</v>
      </c>
      <c r="F4784">
        <v>0.58029961585998535</v>
      </c>
      <c r="G4784">
        <v>0.58765947818756104</v>
      </c>
      <c r="H4784">
        <v>4.1082622483372688E-3</v>
      </c>
      <c r="I4784">
        <v>65.484591095864033</v>
      </c>
      <c r="J4784">
        <v>1</v>
      </c>
      <c r="K4784" s="6" t="s">
        <v>6209</v>
      </c>
    </row>
    <row r="4785" spans="1:11" x14ac:dyDescent="0.3">
      <c r="A4785" s="5" t="str">
        <f t="shared" si="74"/>
        <v/>
      </c>
      <c r="B4785" t="s">
        <v>71</v>
      </c>
      <c r="C4785" t="s">
        <v>87</v>
      </c>
      <c r="D4785" s="8" t="s">
        <v>774</v>
      </c>
      <c r="E4785">
        <v>8</v>
      </c>
      <c r="F4785">
        <v>0.5740504264831543</v>
      </c>
      <c r="G4785">
        <v>0.60001981258392334</v>
      </c>
      <c r="H4785">
        <v>4.5312633737921715E-3</v>
      </c>
      <c r="I4785">
        <v>66.128233948965189</v>
      </c>
      <c r="J4785">
        <v>1</v>
      </c>
      <c r="K4785" s="6" t="s">
        <v>6210</v>
      </c>
    </row>
    <row r="4786" spans="1:11" x14ac:dyDescent="0.3">
      <c r="A4786" s="5" t="str">
        <f t="shared" si="74"/>
        <v/>
      </c>
      <c r="B4786" t="s">
        <v>71</v>
      </c>
      <c r="C4786" t="s">
        <v>87</v>
      </c>
      <c r="D4786" s="8" t="s">
        <v>774</v>
      </c>
      <c r="E4786">
        <v>9</v>
      </c>
      <c r="F4786">
        <v>0.56456804275512695</v>
      </c>
      <c r="G4786">
        <v>0.60292136669158936</v>
      </c>
      <c r="H4786">
        <v>5.5185630917549133E-3</v>
      </c>
      <c r="I4786">
        <v>69.128652904961811</v>
      </c>
      <c r="J4786">
        <v>1</v>
      </c>
      <c r="K4786" s="6" t="s">
        <v>6211</v>
      </c>
    </row>
    <row r="4787" spans="1:11" x14ac:dyDescent="0.3">
      <c r="A4787" s="5" t="str">
        <f t="shared" si="74"/>
        <v/>
      </c>
      <c r="B4787" t="s">
        <v>71</v>
      </c>
      <c r="C4787" t="s">
        <v>87</v>
      </c>
      <c r="D4787" s="8" t="s">
        <v>774</v>
      </c>
      <c r="E4787">
        <v>10</v>
      </c>
      <c r="F4787">
        <v>0.54358166456222534</v>
      </c>
      <c r="G4787">
        <v>0.60161286592483521</v>
      </c>
      <c r="H4787">
        <v>6.5822852775454521E-3</v>
      </c>
      <c r="I4787">
        <v>73.372146416493308</v>
      </c>
      <c r="J4787">
        <v>1</v>
      </c>
      <c r="K4787" s="6" t="s">
        <v>6212</v>
      </c>
    </row>
    <row r="4788" spans="1:11" x14ac:dyDescent="0.3">
      <c r="A4788" s="5" t="str">
        <f t="shared" si="74"/>
        <v/>
      </c>
      <c r="B4788" t="s">
        <v>71</v>
      </c>
      <c r="C4788" t="s">
        <v>87</v>
      </c>
      <c r="D4788" s="8" t="s">
        <v>774</v>
      </c>
      <c r="E4788">
        <v>11</v>
      </c>
      <c r="F4788">
        <v>0.60048919916152954</v>
      </c>
      <c r="G4788">
        <v>0.64686733484268188</v>
      </c>
      <c r="H4788">
        <v>7.9493969678878784E-3</v>
      </c>
      <c r="I4788">
        <v>77.097446689241806</v>
      </c>
      <c r="J4788">
        <v>1</v>
      </c>
      <c r="K4788" s="6" t="s">
        <v>6213</v>
      </c>
    </row>
    <row r="4789" spans="1:11" x14ac:dyDescent="0.3">
      <c r="A4789" s="5" t="str">
        <f t="shared" si="74"/>
        <v/>
      </c>
      <c r="B4789" t="s">
        <v>71</v>
      </c>
      <c r="C4789" t="s">
        <v>87</v>
      </c>
      <c r="D4789" s="8" t="s">
        <v>774</v>
      </c>
      <c r="E4789">
        <v>12</v>
      </c>
      <c r="F4789">
        <v>0.77279525995254517</v>
      </c>
      <c r="G4789">
        <v>0.78873413801193237</v>
      </c>
      <c r="H4789">
        <v>9.5584709197282791E-3</v>
      </c>
      <c r="I4789">
        <v>80.139804111422379</v>
      </c>
      <c r="J4789">
        <v>1</v>
      </c>
      <c r="K4789" s="6" t="s">
        <v>6214</v>
      </c>
    </row>
    <row r="4790" spans="1:11" x14ac:dyDescent="0.3">
      <c r="A4790" s="5" t="str">
        <f t="shared" si="74"/>
        <v/>
      </c>
      <c r="B4790" t="s">
        <v>71</v>
      </c>
      <c r="C4790" t="s">
        <v>87</v>
      </c>
      <c r="D4790" s="8" t="s">
        <v>774</v>
      </c>
      <c r="E4790">
        <v>13</v>
      </c>
      <c r="F4790">
        <v>1.0282105207443237</v>
      </c>
      <c r="G4790">
        <v>1.0195436477661133</v>
      </c>
      <c r="H4790">
        <v>1.0873067192733288E-2</v>
      </c>
      <c r="I4790">
        <v>80.895981781623888</v>
      </c>
      <c r="J4790">
        <v>1</v>
      </c>
      <c r="K4790" s="6" t="s">
        <v>6215</v>
      </c>
    </row>
    <row r="4791" spans="1:11" x14ac:dyDescent="0.3">
      <c r="A4791" s="5" t="str">
        <f t="shared" si="74"/>
        <v/>
      </c>
      <c r="B4791" t="s">
        <v>71</v>
      </c>
      <c r="C4791" t="s">
        <v>87</v>
      </c>
      <c r="D4791" s="8" t="s">
        <v>774</v>
      </c>
      <c r="E4791">
        <v>14</v>
      </c>
      <c r="F4791">
        <v>1.2541587352752686</v>
      </c>
      <c r="G4791">
        <v>1.2602691650390625</v>
      </c>
      <c r="H4791">
        <v>1.1336863972246647E-2</v>
      </c>
      <c r="I4791">
        <v>82.310919611752212</v>
      </c>
      <c r="J4791">
        <v>1</v>
      </c>
      <c r="K4791" s="6" t="s">
        <v>6216</v>
      </c>
    </row>
    <row r="4792" spans="1:11" x14ac:dyDescent="0.3">
      <c r="A4792" s="5" t="str">
        <f t="shared" si="74"/>
        <v/>
      </c>
      <c r="B4792" t="s">
        <v>71</v>
      </c>
      <c r="C4792" t="s">
        <v>87</v>
      </c>
      <c r="D4792" s="8" t="s">
        <v>774</v>
      </c>
      <c r="E4792">
        <v>15</v>
      </c>
      <c r="F4792">
        <v>1.4792004823684692</v>
      </c>
      <c r="G4792">
        <v>1.4790852069854736</v>
      </c>
      <c r="H4792">
        <v>1.0197682306170464E-2</v>
      </c>
      <c r="I4792">
        <v>82.710712034547129</v>
      </c>
      <c r="J4792">
        <v>1</v>
      </c>
      <c r="K4792" s="6" t="s">
        <v>6217</v>
      </c>
    </row>
    <row r="4793" spans="1:11" x14ac:dyDescent="0.3">
      <c r="A4793" s="5" t="str">
        <f t="shared" si="74"/>
        <v/>
      </c>
      <c r="B4793" t="s">
        <v>71</v>
      </c>
      <c r="C4793" t="s">
        <v>87</v>
      </c>
      <c r="D4793" s="8" t="s">
        <v>774</v>
      </c>
      <c r="E4793">
        <v>16</v>
      </c>
      <c r="F4793">
        <v>1.7537809610366821</v>
      </c>
      <c r="G4793">
        <v>1.7383325099945068</v>
      </c>
      <c r="H4793">
        <v>5.5151400156319141E-3</v>
      </c>
      <c r="I4793">
        <v>82.924275987079781</v>
      </c>
      <c r="J4793">
        <v>1</v>
      </c>
      <c r="K4793" s="6" t="s">
        <v>6218</v>
      </c>
    </row>
    <row r="4794" spans="1:11" x14ac:dyDescent="0.3">
      <c r="A4794" s="5" t="str">
        <f t="shared" si="74"/>
        <v/>
      </c>
      <c r="B4794" t="s">
        <v>71</v>
      </c>
      <c r="C4794" t="s">
        <v>87</v>
      </c>
      <c r="D4794" s="8" t="s">
        <v>774</v>
      </c>
      <c r="E4794">
        <v>17</v>
      </c>
      <c r="F4794">
        <v>1.9844354391098022</v>
      </c>
      <c r="G4794">
        <v>1.9998838901519775</v>
      </c>
      <c r="H4794">
        <v>5.5151400156319141E-3</v>
      </c>
      <c r="I4794">
        <v>85.474373811808945</v>
      </c>
      <c r="J4794">
        <v>1</v>
      </c>
      <c r="K4794" s="6" t="s">
        <v>6219</v>
      </c>
    </row>
    <row r="4795" spans="1:11" x14ac:dyDescent="0.3">
      <c r="A4795" s="5" t="str">
        <f t="shared" si="74"/>
        <v/>
      </c>
      <c r="B4795" t="s">
        <v>71</v>
      </c>
      <c r="C4795" t="s">
        <v>87</v>
      </c>
      <c r="D4795" s="8" t="s">
        <v>774</v>
      </c>
      <c r="E4795">
        <v>18</v>
      </c>
      <c r="F4795">
        <v>2.1638991832733154</v>
      </c>
      <c r="G4795">
        <v>2.255943775177002</v>
      </c>
      <c r="H4795">
        <v>1.055130735039711E-2</v>
      </c>
      <c r="I4795">
        <v>86.968090690718441</v>
      </c>
      <c r="J4795">
        <v>1</v>
      </c>
      <c r="K4795" s="6" t="s">
        <v>6220</v>
      </c>
    </row>
    <row r="4796" spans="1:11" x14ac:dyDescent="0.3">
      <c r="A4796" s="5" t="str">
        <f t="shared" si="74"/>
        <v/>
      </c>
      <c r="B4796" t="s">
        <v>71</v>
      </c>
      <c r="C4796" t="s">
        <v>87</v>
      </c>
      <c r="D4796" s="8" t="s">
        <v>774</v>
      </c>
      <c r="E4796">
        <v>19</v>
      </c>
      <c r="F4796">
        <v>2.1891682147979736</v>
      </c>
      <c r="G4796">
        <v>1.6081786155700684</v>
      </c>
      <c r="H4796">
        <v>1.1811904609203339E-2</v>
      </c>
      <c r="I4796">
        <v>84.924278788527658</v>
      </c>
      <c r="J4796">
        <v>1</v>
      </c>
      <c r="K4796" s="6" t="s">
        <v>6221</v>
      </c>
    </row>
    <row r="4797" spans="1:11" x14ac:dyDescent="0.3">
      <c r="A4797" s="5" t="str">
        <f t="shared" si="74"/>
        <v/>
      </c>
      <c r="B4797" t="s">
        <v>71</v>
      </c>
      <c r="C4797" t="s">
        <v>87</v>
      </c>
      <c r="D4797" s="8" t="s">
        <v>774</v>
      </c>
      <c r="E4797">
        <v>20</v>
      </c>
      <c r="F4797">
        <v>2.0329713821411133</v>
      </c>
      <c r="G4797">
        <v>1.7582625150680542</v>
      </c>
      <c r="H4797">
        <v>1.1462484486401081E-2</v>
      </c>
      <c r="I4797">
        <v>81.751922626348247</v>
      </c>
      <c r="J4797">
        <v>1</v>
      </c>
      <c r="K4797" s="6" t="s">
        <v>6222</v>
      </c>
    </row>
    <row r="4798" spans="1:11" x14ac:dyDescent="0.3">
      <c r="A4798" s="5" t="str">
        <f t="shared" si="74"/>
        <v/>
      </c>
      <c r="B4798" t="s">
        <v>71</v>
      </c>
      <c r="C4798" t="s">
        <v>87</v>
      </c>
      <c r="D4798" s="8" t="s">
        <v>774</v>
      </c>
      <c r="E4798">
        <v>21</v>
      </c>
      <c r="F4798">
        <v>1.8915281295776367</v>
      </c>
      <c r="G4798">
        <v>2.2388617992401123</v>
      </c>
      <c r="H4798">
        <v>1.1256524361670017E-2</v>
      </c>
      <c r="I4798">
        <v>77.246473964735728</v>
      </c>
      <c r="J4798">
        <v>1</v>
      </c>
      <c r="K4798" s="6" t="s">
        <v>6223</v>
      </c>
    </row>
    <row r="4799" spans="1:11" x14ac:dyDescent="0.3">
      <c r="A4799" s="5" t="str">
        <f t="shared" si="74"/>
        <v/>
      </c>
      <c r="B4799" t="s">
        <v>71</v>
      </c>
      <c r="C4799" t="s">
        <v>87</v>
      </c>
      <c r="D4799" s="8" t="s">
        <v>774</v>
      </c>
      <c r="E4799">
        <v>22</v>
      </c>
      <c r="F4799">
        <v>1.7577873468399048</v>
      </c>
      <c r="G4799">
        <v>1.8780251741409302</v>
      </c>
      <c r="H4799">
        <v>1.0627607814967632E-2</v>
      </c>
      <c r="I4799">
        <v>73.175643821448929</v>
      </c>
      <c r="J4799">
        <v>1</v>
      </c>
      <c r="K4799" s="6" t="s">
        <v>6224</v>
      </c>
    </row>
    <row r="4800" spans="1:11" x14ac:dyDescent="0.3">
      <c r="A4800" s="5" t="str">
        <f t="shared" si="74"/>
        <v/>
      </c>
      <c r="B4800" t="s">
        <v>71</v>
      </c>
      <c r="C4800" t="s">
        <v>87</v>
      </c>
      <c r="D4800" s="8" t="s">
        <v>774</v>
      </c>
      <c r="E4800">
        <v>23</v>
      </c>
      <c r="F4800">
        <v>1.5904217958450317</v>
      </c>
      <c r="G4800">
        <v>1.6278395652770996</v>
      </c>
      <c r="H4800">
        <v>1.0950534604489803E-2</v>
      </c>
      <c r="I4800">
        <v>72.243047488063198</v>
      </c>
      <c r="J4800">
        <v>1</v>
      </c>
      <c r="K4800" s="6" t="s">
        <v>6225</v>
      </c>
    </row>
    <row r="4801" spans="1:11" x14ac:dyDescent="0.3">
      <c r="A4801" s="5" t="str">
        <f t="shared" si="74"/>
        <v/>
      </c>
      <c r="B4801" t="s">
        <v>71</v>
      </c>
      <c r="C4801" t="s">
        <v>87</v>
      </c>
      <c r="D4801" s="8" t="s">
        <v>774</v>
      </c>
      <c r="E4801">
        <v>24</v>
      </c>
      <c r="F4801">
        <v>1.3305096626281738</v>
      </c>
      <c r="G4801">
        <v>1.3806301355361938</v>
      </c>
      <c r="H4801">
        <v>1.0616847313940525E-2</v>
      </c>
      <c r="I4801">
        <v>71.15902684393123</v>
      </c>
      <c r="J4801">
        <v>1</v>
      </c>
      <c r="K4801" s="6" t="s">
        <v>6226</v>
      </c>
    </row>
    <row r="4802" spans="1:11" x14ac:dyDescent="0.3">
      <c r="A4802" s="5" t="str">
        <f t="shared" ref="A4802:A4865" si="75">IF(AND(category = B4802, subcategory=C4802, reportdate = D4802), E4802, "")</f>
        <v/>
      </c>
      <c r="B4802" t="s">
        <v>71</v>
      </c>
      <c r="C4802" t="s">
        <v>87</v>
      </c>
      <c r="D4802" s="8" t="s">
        <v>775</v>
      </c>
      <c r="E4802">
        <v>1</v>
      </c>
      <c r="F4802">
        <v>1.0134779214859009</v>
      </c>
      <c r="G4802">
        <v>1.0017940998077393</v>
      </c>
      <c r="H4802">
        <v>9.6844043582677841E-3</v>
      </c>
      <c r="I4802">
        <v>68.726457752106228</v>
      </c>
      <c r="J4802">
        <v>1</v>
      </c>
      <c r="K4802" s="6" t="s">
        <v>6227</v>
      </c>
    </row>
    <row r="4803" spans="1:11" x14ac:dyDescent="0.3">
      <c r="A4803" s="5" t="str">
        <f t="shared" si="75"/>
        <v/>
      </c>
      <c r="B4803" t="s">
        <v>71</v>
      </c>
      <c r="C4803" t="s">
        <v>87</v>
      </c>
      <c r="D4803" s="8" t="s">
        <v>775</v>
      </c>
      <c r="E4803">
        <v>2</v>
      </c>
      <c r="F4803">
        <v>0.86218905448913574</v>
      </c>
      <c r="G4803">
        <v>0.85361784696578979</v>
      </c>
      <c r="H4803">
        <v>9.0382415801286697E-3</v>
      </c>
      <c r="I4803">
        <v>68.625920897993083</v>
      </c>
      <c r="J4803">
        <v>1</v>
      </c>
      <c r="K4803" s="6" t="s">
        <v>6228</v>
      </c>
    </row>
    <row r="4804" spans="1:11" x14ac:dyDescent="0.3">
      <c r="A4804" s="5" t="str">
        <f t="shared" si="75"/>
        <v/>
      </c>
      <c r="B4804" t="s">
        <v>71</v>
      </c>
      <c r="C4804" t="s">
        <v>87</v>
      </c>
      <c r="D4804" s="8" t="s">
        <v>775</v>
      </c>
      <c r="E4804">
        <v>3</v>
      </c>
      <c r="F4804">
        <v>0.7539592981338501</v>
      </c>
      <c r="G4804">
        <v>0.74004900455474854</v>
      </c>
      <c r="H4804">
        <v>8.0422461032867432E-3</v>
      </c>
      <c r="I4804">
        <v>68.13593655446121</v>
      </c>
      <c r="J4804">
        <v>1</v>
      </c>
      <c r="K4804" s="6" t="s">
        <v>6229</v>
      </c>
    </row>
    <row r="4805" spans="1:11" x14ac:dyDescent="0.3">
      <c r="A4805" s="5" t="str">
        <f t="shared" si="75"/>
        <v/>
      </c>
      <c r="B4805" t="s">
        <v>71</v>
      </c>
      <c r="C4805" t="s">
        <v>87</v>
      </c>
      <c r="D4805" s="8" t="s">
        <v>775</v>
      </c>
      <c r="E4805">
        <v>4</v>
      </c>
      <c r="F4805">
        <v>0.68446338176727295</v>
      </c>
      <c r="G4805">
        <v>0.6776006817817688</v>
      </c>
      <c r="H4805">
        <v>6.9164116866886616E-3</v>
      </c>
      <c r="I4805">
        <v>68.321891289163673</v>
      </c>
      <c r="J4805">
        <v>1</v>
      </c>
      <c r="K4805" s="6" t="s">
        <v>6230</v>
      </c>
    </row>
    <row r="4806" spans="1:11" x14ac:dyDescent="0.3">
      <c r="A4806" s="5" t="str">
        <f t="shared" si="75"/>
        <v/>
      </c>
      <c r="B4806" t="s">
        <v>71</v>
      </c>
      <c r="C4806" t="s">
        <v>87</v>
      </c>
      <c r="D4806" s="8" t="s">
        <v>775</v>
      </c>
      <c r="E4806">
        <v>5</v>
      </c>
      <c r="F4806">
        <v>0.62385636568069458</v>
      </c>
      <c r="G4806">
        <v>0.62643086910247803</v>
      </c>
      <c r="H4806">
        <v>5.7583576999604702E-3</v>
      </c>
      <c r="I4806">
        <v>69.047436211252645</v>
      </c>
      <c r="J4806">
        <v>1</v>
      </c>
      <c r="K4806" s="6" t="s">
        <v>6231</v>
      </c>
    </row>
    <row r="4807" spans="1:11" x14ac:dyDescent="0.3">
      <c r="A4807" s="5" t="str">
        <f t="shared" si="75"/>
        <v/>
      </c>
      <c r="B4807" t="s">
        <v>71</v>
      </c>
      <c r="C4807" t="s">
        <v>87</v>
      </c>
      <c r="D4807" s="8" t="s">
        <v>775</v>
      </c>
      <c r="E4807">
        <v>6</v>
      </c>
      <c r="F4807">
        <v>0.60378408432006836</v>
      </c>
      <c r="G4807">
        <v>0.61248797178268433</v>
      </c>
      <c r="H4807">
        <v>4.8146108165383339E-3</v>
      </c>
      <c r="I4807">
        <v>69.395436494515138</v>
      </c>
      <c r="J4807">
        <v>1</v>
      </c>
      <c r="K4807" s="6" t="s">
        <v>6232</v>
      </c>
    </row>
    <row r="4808" spans="1:11" x14ac:dyDescent="0.3">
      <c r="A4808" s="5" t="str">
        <f t="shared" si="75"/>
        <v/>
      </c>
      <c r="B4808" t="s">
        <v>71</v>
      </c>
      <c r="C4808" t="s">
        <v>87</v>
      </c>
      <c r="D4808" s="8" t="s">
        <v>775</v>
      </c>
      <c r="E4808">
        <v>7</v>
      </c>
      <c r="F4808">
        <v>0.62904196977615356</v>
      </c>
      <c r="G4808">
        <v>0.6309971809387207</v>
      </c>
      <c r="H4808">
        <v>4.1685611940920353E-3</v>
      </c>
      <c r="I4808">
        <v>69.828495126278725</v>
      </c>
      <c r="J4808">
        <v>1</v>
      </c>
      <c r="K4808" s="6" t="s">
        <v>6233</v>
      </c>
    </row>
    <row r="4809" spans="1:11" x14ac:dyDescent="0.3">
      <c r="A4809" s="5" t="str">
        <f t="shared" si="75"/>
        <v/>
      </c>
      <c r="B4809" t="s">
        <v>71</v>
      </c>
      <c r="C4809" t="s">
        <v>87</v>
      </c>
      <c r="D4809" s="8" t="s">
        <v>775</v>
      </c>
      <c r="E4809">
        <v>8</v>
      </c>
      <c r="F4809">
        <v>0.64712917804718018</v>
      </c>
      <c r="G4809">
        <v>0.65784788131713867</v>
      </c>
      <c r="H4809">
        <v>4.5026224106550217E-3</v>
      </c>
      <c r="I4809">
        <v>70.011655063467131</v>
      </c>
      <c r="J4809">
        <v>1</v>
      </c>
      <c r="K4809" s="6" t="s">
        <v>6234</v>
      </c>
    </row>
    <row r="4810" spans="1:11" x14ac:dyDescent="0.3">
      <c r="A4810" s="5" t="str">
        <f t="shared" si="75"/>
        <v/>
      </c>
      <c r="B4810" t="s">
        <v>71</v>
      </c>
      <c r="C4810" t="s">
        <v>87</v>
      </c>
      <c r="D4810" s="8" t="s">
        <v>775</v>
      </c>
      <c r="E4810">
        <v>9</v>
      </c>
      <c r="F4810">
        <v>0.65939104557037354</v>
      </c>
      <c r="G4810">
        <v>0.64579010009765625</v>
      </c>
      <c r="H4810">
        <v>5.2005220204591751E-3</v>
      </c>
      <c r="I4810">
        <v>71.226589979056627</v>
      </c>
      <c r="J4810">
        <v>1</v>
      </c>
      <c r="K4810" s="6" t="s">
        <v>6235</v>
      </c>
    </row>
    <row r="4811" spans="1:11" x14ac:dyDescent="0.3">
      <c r="A4811" s="5" t="str">
        <f t="shared" si="75"/>
        <v/>
      </c>
      <c r="B4811" t="s">
        <v>71</v>
      </c>
      <c r="C4811" t="s">
        <v>87</v>
      </c>
      <c r="D4811" s="8" t="s">
        <v>775</v>
      </c>
      <c r="E4811">
        <v>10</v>
      </c>
      <c r="F4811">
        <v>0.6117820143699646</v>
      </c>
      <c r="G4811">
        <v>0.61714655160903931</v>
      </c>
      <c r="H4811">
        <v>6.1288694851100445E-3</v>
      </c>
      <c r="I4811">
        <v>72.769679195581162</v>
      </c>
      <c r="J4811">
        <v>1</v>
      </c>
      <c r="K4811" s="6" t="s">
        <v>6236</v>
      </c>
    </row>
    <row r="4812" spans="1:11" x14ac:dyDescent="0.3">
      <c r="A4812" s="5" t="str">
        <f t="shared" si="75"/>
        <v/>
      </c>
      <c r="B4812" t="s">
        <v>71</v>
      </c>
      <c r="C4812" t="s">
        <v>87</v>
      </c>
      <c r="D4812" s="8" t="s">
        <v>775</v>
      </c>
      <c r="E4812">
        <v>11</v>
      </c>
      <c r="F4812">
        <v>0.69606035947799683</v>
      </c>
      <c r="G4812">
        <v>0.69028276205062866</v>
      </c>
      <c r="H4812">
        <v>7.5052455067634583E-3</v>
      </c>
      <c r="I4812">
        <v>77.003142898712511</v>
      </c>
      <c r="J4812">
        <v>1</v>
      </c>
      <c r="K4812" s="6" t="s">
        <v>6237</v>
      </c>
    </row>
    <row r="4813" spans="1:11" x14ac:dyDescent="0.3">
      <c r="A4813" s="5" t="str">
        <f t="shared" si="75"/>
        <v/>
      </c>
      <c r="B4813" t="s">
        <v>71</v>
      </c>
      <c r="C4813" t="s">
        <v>87</v>
      </c>
      <c r="D4813" s="8" t="s">
        <v>775</v>
      </c>
      <c r="E4813">
        <v>12</v>
      </c>
      <c r="F4813">
        <v>0.7938874363899231</v>
      </c>
      <c r="G4813">
        <v>0.79824769496917725</v>
      </c>
      <c r="H4813">
        <v>8.8677965104579926E-3</v>
      </c>
      <c r="I4813">
        <v>81.107157020580843</v>
      </c>
      <c r="J4813">
        <v>1</v>
      </c>
      <c r="K4813" s="6" t="s">
        <v>6238</v>
      </c>
    </row>
    <row r="4814" spans="1:11" x14ac:dyDescent="0.3">
      <c r="A4814" s="5" t="str">
        <f t="shared" si="75"/>
        <v/>
      </c>
      <c r="B4814" t="s">
        <v>71</v>
      </c>
      <c r="C4814" t="s">
        <v>87</v>
      </c>
      <c r="D4814" s="8" t="s">
        <v>775</v>
      </c>
      <c r="E4814">
        <v>13</v>
      </c>
      <c r="F4814">
        <v>0.92530310153961182</v>
      </c>
      <c r="G4814">
        <v>0.98472863435745239</v>
      </c>
      <c r="H4814">
        <v>1.0077392682433128E-2</v>
      </c>
      <c r="I4814">
        <v>84.062961774341943</v>
      </c>
      <c r="J4814">
        <v>1</v>
      </c>
      <c r="K4814" s="6" t="s">
        <v>6239</v>
      </c>
    </row>
    <row r="4815" spans="1:11" x14ac:dyDescent="0.3">
      <c r="A4815" s="5" t="str">
        <f t="shared" si="75"/>
        <v/>
      </c>
      <c r="B4815" t="s">
        <v>71</v>
      </c>
      <c r="C4815" t="s">
        <v>87</v>
      </c>
      <c r="D4815" s="8" t="s">
        <v>775</v>
      </c>
      <c r="E4815">
        <v>14</v>
      </c>
      <c r="F4815">
        <v>1.1974003314971924</v>
      </c>
      <c r="G4815">
        <v>1.2546021938323975</v>
      </c>
      <c r="H4815">
        <v>1.1239092797040939E-2</v>
      </c>
      <c r="I4815">
        <v>87.742220353477961</v>
      </c>
      <c r="J4815">
        <v>1</v>
      </c>
      <c r="K4815" s="6" t="s">
        <v>6240</v>
      </c>
    </row>
    <row r="4816" spans="1:11" x14ac:dyDescent="0.3">
      <c r="A4816" s="5" t="str">
        <f t="shared" si="75"/>
        <v/>
      </c>
      <c r="B4816" t="s">
        <v>71</v>
      </c>
      <c r="C4816" t="s">
        <v>87</v>
      </c>
      <c r="D4816" s="8" t="s">
        <v>775</v>
      </c>
      <c r="E4816">
        <v>15</v>
      </c>
      <c r="F4816">
        <v>1.443687915802002</v>
      </c>
      <c r="G4816">
        <v>1.5150884389877319</v>
      </c>
      <c r="H4816">
        <v>1.1551477015018463E-2</v>
      </c>
      <c r="I4816">
        <v>86.528859053575786</v>
      </c>
      <c r="J4816">
        <v>1</v>
      </c>
      <c r="K4816" s="6" t="s">
        <v>6241</v>
      </c>
    </row>
    <row r="4817" spans="1:11" x14ac:dyDescent="0.3">
      <c r="A4817" s="5" t="str">
        <f t="shared" si="75"/>
        <v/>
      </c>
      <c r="B4817" t="s">
        <v>71</v>
      </c>
      <c r="C4817" t="s">
        <v>87</v>
      </c>
      <c r="D4817" s="8" t="s">
        <v>775</v>
      </c>
      <c r="E4817">
        <v>16</v>
      </c>
      <c r="F4817">
        <v>1.7468420267105103</v>
      </c>
      <c r="G4817">
        <v>1.8101197481155396</v>
      </c>
      <c r="H4817">
        <v>1.0748333297669888E-2</v>
      </c>
      <c r="I4817">
        <v>87.613696349551745</v>
      </c>
      <c r="J4817">
        <v>1</v>
      </c>
      <c r="K4817" s="6" t="s">
        <v>6242</v>
      </c>
    </row>
    <row r="4818" spans="1:11" x14ac:dyDescent="0.3">
      <c r="A4818" s="5" t="str">
        <f t="shared" si="75"/>
        <v/>
      </c>
      <c r="B4818" t="s">
        <v>71</v>
      </c>
      <c r="C4818" t="s">
        <v>87</v>
      </c>
      <c r="D4818" s="8" t="s">
        <v>775</v>
      </c>
      <c r="E4818">
        <v>17</v>
      </c>
      <c r="F4818">
        <v>1.935006856918335</v>
      </c>
      <c r="G4818">
        <v>1.9411381483078003</v>
      </c>
      <c r="H4818">
        <v>5.8046807534992695E-3</v>
      </c>
      <c r="I4818">
        <v>88.93847708097924</v>
      </c>
      <c r="J4818">
        <v>1</v>
      </c>
      <c r="K4818" s="6" t="s">
        <v>6243</v>
      </c>
    </row>
    <row r="4819" spans="1:11" x14ac:dyDescent="0.3">
      <c r="A4819" s="5" t="str">
        <f t="shared" si="75"/>
        <v/>
      </c>
      <c r="B4819" t="s">
        <v>71</v>
      </c>
      <c r="C4819" t="s">
        <v>87</v>
      </c>
      <c r="D4819" s="8" t="s">
        <v>775</v>
      </c>
      <c r="E4819">
        <v>18</v>
      </c>
      <c r="F4819">
        <v>2.0468626022338867</v>
      </c>
      <c r="G4819">
        <v>2.0407314300537109</v>
      </c>
      <c r="H4819">
        <v>5.8046807534992695E-3</v>
      </c>
      <c r="I4819">
        <v>87.638097770348352</v>
      </c>
      <c r="J4819">
        <v>1</v>
      </c>
      <c r="K4819" s="6" t="s">
        <v>6244</v>
      </c>
    </row>
    <row r="4820" spans="1:11" x14ac:dyDescent="0.3">
      <c r="A4820" s="5" t="str">
        <f t="shared" si="75"/>
        <v/>
      </c>
      <c r="B4820" t="s">
        <v>71</v>
      </c>
      <c r="C4820" t="s">
        <v>87</v>
      </c>
      <c r="D4820" s="8" t="s">
        <v>775</v>
      </c>
      <c r="E4820">
        <v>19</v>
      </c>
      <c r="F4820">
        <v>2.1473324298858643</v>
      </c>
      <c r="G4820">
        <v>2.2279460430145264</v>
      </c>
      <c r="H4820">
        <v>1.0633206926286221E-2</v>
      </c>
      <c r="I4820">
        <v>84.55390975336968</v>
      </c>
      <c r="J4820">
        <v>1</v>
      </c>
      <c r="K4820" s="6" t="s">
        <v>6245</v>
      </c>
    </row>
    <row r="4821" spans="1:11" x14ac:dyDescent="0.3">
      <c r="A4821" s="5" t="str">
        <f t="shared" si="75"/>
        <v/>
      </c>
      <c r="B4821" t="s">
        <v>71</v>
      </c>
      <c r="C4821" t="s">
        <v>87</v>
      </c>
      <c r="D4821" s="8" t="s">
        <v>775</v>
      </c>
      <c r="E4821">
        <v>20</v>
      </c>
      <c r="F4821">
        <v>2.0628290176391602</v>
      </c>
      <c r="G4821">
        <v>1.4861495494842529</v>
      </c>
      <c r="H4821">
        <v>1.1242358945310116E-2</v>
      </c>
      <c r="I4821">
        <v>85.029339217813884</v>
      </c>
      <c r="J4821">
        <v>1</v>
      </c>
      <c r="K4821" s="6" t="s">
        <v>6246</v>
      </c>
    </row>
    <row r="4822" spans="1:11" x14ac:dyDescent="0.3">
      <c r="A4822" s="5" t="str">
        <f t="shared" si="75"/>
        <v/>
      </c>
      <c r="B4822" t="s">
        <v>71</v>
      </c>
      <c r="C4822" t="s">
        <v>87</v>
      </c>
      <c r="D4822" s="8" t="s">
        <v>775</v>
      </c>
      <c r="E4822">
        <v>21</v>
      </c>
      <c r="F4822">
        <v>1.9909073114395142</v>
      </c>
      <c r="G4822">
        <v>2.2768795490264893</v>
      </c>
      <c r="H4822">
        <v>1.1250443756580353E-2</v>
      </c>
      <c r="I4822">
        <v>81.922390264116501</v>
      </c>
      <c r="J4822">
        <v>1</v>
      </c>
      <c r="K4822" s="6" t="s">
        <v>6247</v>
      </c>
    </row>
    <row r="4823" spans="1:11" x14ac:dyDescent="0.3">
      <c r="A4823" s="5" t="str">
        <f t="shared" si="75"/>
        <v/>
      </c>
      <c r="B4823" t="s">
        <v>71</v>
      </c>
      <c r="C4823" t="s">
        <v>87</v>
      </c>
      <c r="D4823" s="8" t="s">
        <v>775</v>
      </c>
      <c r="E4823">
        <v>22</v>
      </c>
      <c r="F4823">
        <v>1.8775041103363037</v>
      </c>
      <c r="G4823">
        <v>1.9441810846328735</v>
      </c>
      <c r="H4823">
        <v>1.0795993730425835E-2</v>
      </c>
      <c r="I4823">
        <v>77.555303554491189</v>
      </c>
      <c r="J4823">
        <v>1</v>
      </c>
      <c r="K4823" s="6" t="s">
        <v>6248</v>
      </c>
    </row>
    <row r="4824" spans="1:11" x14ac:dyDescent="0.3">
      <c r="A4824" s="5" t="str">
        <f t="shared" si="75"/>
        <v/>
      </c>
      <c r="B4824" t="s">
        <v>71</v>
      </c>
      <c r="C4824" t="s">
        <v>87</v>
      </c>
      <c r="D4824" s="8" t="s">
        <v>775</v>
      </c>
      <c r="E4824">
        <v>23</v>
      </c>
      <c r="F4824">
        <v>1.694831371307373</v>
      </c>
      <c r="G4824">
        <v>1.7248964309692383</v>
      </c>
      <c r="H4824">
        <v>1.1271459981799126E-2</v>
      </c>
      <c r="I4824">
        <v>75.833491865675271</v>
      </c>
      <c r="J4824">
        <v>1</v>
      </c>
      <c r="K4824" s="6" t="s">
        <v>6249</v>
      </c>
    </row>
    <row r="4825" spans="1:11" x14ac:dyDescent="0.3">
      <c r="A4825" s="5" t="str">
        <f t="shared" si="75"/>
        <v/>
      </c>
      <c r="B4825" t="s">
        <v>71</v>
      </c>
      <c r="C4825" t="s">
        <v>87</v>
      </c>
      <c r="D4825" s="8" t="s">
        <v>775</v>
      </c>
      <c r="E4825">
        <v>24</v>
      </c>
      <c r="F4825">
        <v>1.4496240615844727</v>
      </c>
      <c r="G4825">
        <v>1.4488427639007568</v>
      </c>
      <c r="H4825">
        <v>1.0955166071653366E-2</v>
      </c>
      <c r="I4825">
        <v>74.731754661833364</v>
      </c>
      <c r="J4825">
        <v>1</v>
      </c>
      <c r="K4825" s="6" t="s">
        <v>6250</v>
      </c>
    </row>
    <row r="4826" spans="1:11" x14ac:dyDescent="0.3">
      <c r="A4826" s="5" t="str">
        <f t="shared" si="75"/>
        <v/>
      </c>
      <c r="B4826" t="s">
        <v>71</v>
      </c>
      <c r="C4826" t="s">
        <v>87</v>
      </c>
      <c r="D4826" s="8" t="s">
        <v>776</v>
      </c>
      <c r="E4826">
        <v>1</v>
      </c>
      <c r="F4826">
        <v>1.2154898643493652</v>
      </c>
      <c r="G4826">
        <v>1.2318876981735229</v>
      </c>
      <c r="H4826">
        <v>1.0032489895820618E-2</v>
      </c>
      <c r="I4826">
        <v>73.87621307955888</v>
      </c>
      <c r="J4826">
        <v>1</v>
      </c>
      <c r="K4826" s="6" t="s">
        <v>6251</v>
      </c>
    </row>
    <row r="4827" spans="1:11" x14ac:dyDescent="0.3">
      <c r="A4827" s="5" t="str">
        <f t="shared" si="75"/>
        <v/>
      </c>
      <c r="B4827" t="s">
        <v>71</v>
      </c>
      <c r="C4827" t="s">
        <v>87</v>
      </c>
      <c r="D4827" s="8" t="s">
        <v>776</v>
      </c>
      <c r="E4827">
        <v>2</v>
      </c>
      <c r="F4827">
        <v>1.0234571695327759</v>
      </c>
      <c r="G4827">
        <v>1.0382605791091919</v>
      </c>
      <c r="H4827">
        <v>9.3093132600188255E-3</v>
      </c>
      <c r="I4827">
        <v>73.660554121570556</v>
      </c>
      <c r="J4827">
        <v>1</v>
      </c>
      <c r="K4827" s="6" t="s">
        <v>6252</v>
      </c>
    </row>
    <row r="4828" spans="1:11" x14ac:dyDescent="0.3">
      <c r="A4828" s="5" t="str">
        <f t="shared" si="75"/>
        <v/>
      </c>
      <c r="B4828" t="s">
        <v>71</v>
      </c>
      <c r="C4828" t="s">
        <v>87</v>
      </c>
      <c r="D4828" s="8" t="s">
        <v>776</v>
      </c>
      <c r="E4828">
        <v>3</v>
      </c>
      <c r="F4828">
        <v>0.88839137554168701</v>
      </c>
      <c r="G4828">
        <v>0.89822250604629517</v>
      </c>
      <c r="H4828">
        <v>8.2526374608278275E-3</v>
      </c>
      <c r="I4828">
        <v>73.705830506451747</v>
      </c>
      <c r="J4828">
        <v>1</v>
      </c>
      <c r="K4828" s="6" t="s">
        <v>6253</v>
      </c>
    </row>
    <row r="4829" spans="1:11" x14ac:dyDescent="0.3">
      <c r="A4829" s="5" t="str">
        <f t="shared" si="75"/>
        <v/>
      </c>
      <c r="B4829" t="s">
        <v>71</v>
      </c>
      <c r="C4829" t="s">
        <v>87</v>
      </c>
      <c r="D4829" s="8" t="s">
        <v>776</v>
      </c>
      <c r="E4829">
        <v>4</v>
      </c>
      <c r="F4829">
        <v>0.76923704147338867</v>
      </c>
      <c r="G4829">
        <v>0.79448491334915161</v>
      </c>
      <c r="H4829">
        <v>7.1642138063907623E-3</v>
      </c>
      <c r="I4829">
        <v>72.311941699949969</v>
      </c>
      <c r="J4829">
        <v>1</v>
      </c>
      <c r="K4829" s="6" t="s">
        <v>6254</v>
      </c>
    </row>
    <row r="4830" spans="1:11" x14ac:dyDescent="0.3">
      <c r="A4830" s="5" t="str">
        <f t="shared" si="75"/>
        <v/>
      </c>
      <c r="B4830" t="s">
        <v>71</v>
      </c>
      <c r="C4830" t="s">
        <v>87</v>
      </c>
      <c r="D4830" s="8" t="s">
        <v>776</v>
      </c>
      <c r="E4830">
        <v>5</v>
      </c>
      <c r="F4830">
        <v>0.70206815004348755</v>
      </c>
      <c r="G4830">
        <v>0.72167187929153442</v>
      </c>
      <c r="H4830">
        <v>6.1334925703704357E-3</v>
      </c>
      <c r="I4830">
        <v>71.212448108803201</v>
      </c>
      <c r="J4830">
        <v>1</v>
      </c>
      <c r="K4830" s="6" t="s">
        <v>6255</v>
      </c>
    </row>
    <row r="4831" spans="1:11" x14ac:dyDescent="0.3">
      <c r="A4831" s="5" t="str">
        <f t="shared" si="75"/>
        <v/>
      </c>
      <c r="B4831" t="s">
        <v>71</v>
      </c>
      <c r="C4831" t="s">
        <v>87</v>
      </c>
      <c r="D4831" s="8" t="s">
        <v>776</v>
      </c>
      <c r="E4831">
        <v>6</v>
      </c>
      <c r="F4831">
        <v>0.67142587900161743</v>
      </c>
      <c r="G4831">
        <v>0.68291348218917847</v>
      </c>
      <c r="H4831">
        <v>5.2480632439255714E-3</v>
      </c>
      <c r="I4831">
        <v>70.482785023962819</v>
      </c>
      <c r="J4831">
        <v>1</v>
      </c>
      <c r="K4831" s="6" t="s">
        <v>6256</v>
      </c>
    </row>
    <row r="4832" spans="1:11" x14ac:dyDescent="0.3">
      <c r="A4832" s="5" t="str">
        <f t="shared" si="75"/>
        <v/>
      </c>
      <c r="B4832" t="s">
        <v>71</v>
      </c>
      <c r="C4832" t="s">
        <v>87</v>
      </c>
      <c r="D4832" s="8" t="s">
        <v>776</v>
      </c>
      <c r="E4832">
        <v>7</v>
      </c>
      <c r="F4832">
        <v>0.66842591762542725</v>
      </c>
      <c r="G4832">
        <v>0.67530685663223267</v>
      </c>
      <c r="H4832">
        <v>4.6914760023355484E-3</v>
      </c>
      <c r="I4832">
        <v>70.678069882535809</v>
      </c>
      <c r="J4832">
        <v>1</v>
      </c>
      <c r="K4832" s="6" t="s">
        <v>6257</v>
      </c>
    </row>
    <row r="4833" spans="1:11" x14ac:dyDescent="0.3">
      <c r="A4833" s="5" t="str">
        <f t="shared" si="75"/>
        <v/>
      </c>
      <c r="B4833" t="s">
        <v>71</v>
      </c>
      <c r="C4833" t="s">
        <v>87</v>
      </c>
      <c r="D4833" s="8" t="s">
        <v>776</v>
      </c>
      <c r="E4833">
        <v>8</v>
      </c>
      <c r="F4833">
        <v>0.69461125135421753</v>
      </c>
      <c r="G4833">
        <v>0.70168441534042358</v>
      </c>
      <c r="H4833">
        <v>4.9373344518244267E-3</v>
      </c>
      <c r="I4833">
        <v>70.688282378586749</v>
      </c>
      <c r="J4833">
        <v>1</v>
      </c>
      <c r="K4833" s="6" t="s">
        <v>6258</v>
      </c>
    </row>
    <row r="4834" spans="1:11" x14ac:dyDescent="0.3">
      <c r="A4834" s="5" t="str">
        <f t="shared" si="75"/>
        <v/>
      </c>
      <c r="B4834" t="s">
        <v>71</v>
      </c>
      <c r="C4834" t="s">
        <v>87</v>
      </c>
      <c r="D4834" s="8" t="s">
        <v>776</v>
      </c>
      <c r="E4834">
        <v>9</v>
      </c>
      <c r="F4834">
        <v>0.72265952825546265</v>
      </c>
      <c r="G4834">
        <v>0.73646551370620728</v>
      </c>
      <c r="H4834">
        <v>5.7720178738236427E-3</v>
      </c>
      <c r="I4834">
        <v>72.721521234510192</v>
      </c>
      <c r="J4834">
        <v>1</v>
      </c>
      <c r="K4834" s="6" t="s">
        <v>6259</v>
      </c>
    </row>
    <row r="4835" spans="1:11" x14ac:dyDescent="0.3">
      <c r="A4835" s="5" t="str">
        <f t="shared" si="75"/>
        <v/>
      </c>
      <c r="B4835" t="s">
        <v>71</v>
      </c>
      <c r="C4835" t="s">
        <v>87</v>
      </c>
      <c r="D4835" s="8" t="s">
        <v>776</v>
      </c>
      <c r="E4835">
        <v>10</v>
      </c>
      <c r="F4835">
        <v>0.7708733081817627</v>
      </c>
      <c r="G4835">
        <v>0.78038889169692993</v>
      </c>
      <c r="H4835">
        <v>6.8913586437702179E-3</v>
      </c>
      <c r="I4835">
        <v>75.936089811349504</v>
      </c>
      <c r="J4835">
        <v>1</v>
      </c>
      <c r="K4835" s="6" t="s">
        <v>6260</v>
      </c>
    </row>
    <row r="4836" spans="1:11" x14ac:dyDescent="0.3">
      <c r="A4836" s="5" t="str">
        <f t="shared" si="75"/>
        <v/>
      </c>
      <c r="B4836" t="s">
        <v>71</v>
      </c>
      <c r="C4836" t="s">
        <v>87</v>
      </c>
      <c r="D4836" s="8" t="s">
        <v>776</v>
      </c>
      <c r="E4836">
        <v>11</v>
      </c>
      <c r="F4836">
        <v>0.87598574161529541</v>
      </c>
      <c r="G4836">
        <v>0.89071428775787354</v>
      </c>
      <c r="H4836">
        <v>7.9692099243402481E-3</v>
      </c>
      <c r="I4836">
        <v>80.295496482267993</v>
      </c>
      <c r="J4836">
        <v>1</v>
      </c>
      <c r="K4836" s="6" t="s">
        <v>6261</v>
      </c>
    </row>
    <row r="4837" spans="1:11" x14ac:dyDescent="0.3">
      <c r="A4837" s="5" t="str">
        <f t="shared" si="75"/>
        <v/>
      </c>
      <c r="B4837" t="s">
        <v>71</v>
      </c>
      <c r="C4837" t="s">
        <v>87</v>
      </c>
      <c r="D4837" s="8" t="s">
        <v>776</v>
      </c>
      <c r="E4837">
        <v>12</v>
      </c>
      <c r="F4837">
        <v>1.1070026159286499</v>
      </c>
      <c r="G4837">
        <v>1.0906968116760254</v>
      </c>
      <c r="H4837">
        <v>9.2345234006643295E-3</v>
      </c>
      <c r="I4837">
        <v>84.047563405688976</v>
      </c>
      <c r="J4837">
        <v>1</v>
      </c>
      <c r="K4837" s="6" t="s">
        <v>6262</v>
      </c>
    </row>
    <row r="4838" spans="1:11" x14ac:dyDescent="0.3">
      <c r="A4838" s="5" t="str">
        <f t="shared" si="75"/>
        <v/>
      </c>
      <c r="B4838" t="s">
        <v>71</v>
      </c>
      <c r="C4838" t="s">
        <v>87</v>
      </c>
      <c r="D4838" s="8" t="s">
        <v>776</v>
      </c>
      <c r="E4838">
        <v>13</v>
      </c>
      <c r="F4838">
        <v>1.4155675172805786</v>
      </c>
      <c r="G4838">
        <v>1.4054861068725586</v>
      </c>
      <c r="H4838">
        <v>1.0077948682010174E-2</v>
      </c>
      <c r="I4838">
        <v>86.103440869070411</v>
      </c>
      <c r="J4838">
        <v>1</v>
      </c>
      <c r="K4838" s="6" t="s">
        <v>6263</v>
      </c>
    </row>
    <row r="4839" spans="1:11" x14ac:dyDescent="0.3">
      <c r="A4839" s="5" t="str">
        <f t="shared" si="75"/>
        <v/>
      </c>
      <c r="B4839" t="s">
        <v>71</v>
      </c>
      <c r="C4839" t="s">
        <v>87</v>
      </c>
      <c r="D4839" s="8" t="s">
        <v>776</v>
      </c>
      <c r="E4839">
        <v>14</v>
      </c>
      <c r="F4839">
        <v>1.7140560150146484</v>
      </c>
      <c r="G4839">
        <v>1.7066938877105713</v>
      </c>
      <c r="H4839">
        <v>9.6743041649460793E-3</v>
      </c>
      <c r="I4839">
        <v>88.92055226465142</v>
      </c>
      <c r="J4839">
        <v>1</v>
      </c>
      <c r="K4839" s="6" t="s">
        <v>6264</v>
      </c>
    </row>
    <row r="4840" spans="1:11" x14ac:dyDescent="0.3">
      <c r="A4840" s="5" t="str">
        <f t="shared" si="75"/>
        <v/>
      </c>
      <c r="B4840" t="s">
        <v>71</v>
      </c>
      <c r="C4840" t="s">
        <v>87</v>
      </c>
      <c r="D4840" s="8" t="s">
        <v>776</v>
      </c>
      <c r="E4840">
        <v>15</v>
      </c>
      <c r="F4840">
        <v>1.9717361927032471</v>
      </c>
      <c r="G4840">
        <v>1.9479119777679443</v>
      </c>
      <c r="H4840">
        <v>5.284563172608614E-3</v>
      </c>
      <c r="I4840">
        <v>90.041128577272346</v>
      </c>
      <c r="J4840">
        <v>1</v>
      </c>
      <c r="K4840" s="6" t="s">
        <v>6265</v>
      </c>
    </row>
    <row r="4841" spans="1:11" x14ac:dyDescent="0.3">
      <c r="A4841" s="5" t="str">
        <f t="shared" si="75"/>
        <v/>
      </c>
      <c r="B4841" t="s">
        <v>71</v>
      </c>
      <c r="C4841" t="s">
        <v>87</v>
      </c>
      <c r="D4841" s="8" t="s">
        <v>776</v>
      </c>
      <c r="E4841">
        <v>16</v>
      </c>
      <c r="F4841">
        <v>2.2320601940155029</v>
      </c>
      <c r="G4841">
        <v>2.2558844089508057</v>
      </c>
      <c r="H4841">
        <v>5.284563172608614E-3</v>
      </c>
      <c r="I4841">
        <v>91.070821114873823</v>
      </c>
      <c r="J4841">
        <v>1</v>
      </c>
      <c r="K4841" s="6" t="s">
        <v>6266</v>
      </c>
    </row>
    <row r="4842" spans="1:11" x14ac:dyDescent="0.3">
      <c r="A4842" s="5" t="str">
        <f t="shared" si="75"/>
        <v/>
      </c>
      <c r="B4842" t="s">
        <v>71</v>
      </c>
      <c r="C4842" t="s">
        <v>87</v>
      </c>
      <c r="D4842" s="8" t="s">
        <v>776</v>
      </c>
      <c r="E4842">
        <v>17</v>
      </c>
      <c r="F4842">
        <v>2.454470157623291</v>
      </c>
      <c r="G4842">
        <v>2.5360338687896729</v>
      </c>
      <c r="H4842">
        <v>9.8424311727285385E-3</v>
      </c>
      <c r="I4842">
        <v>92.765515389466231</v>
      </c>
      <c r="J4842">
        <v>1</v>
      </c>
      <c r="K4842" s="6" t="s">
        <v>6267</v>
      </c>
    </row>
    <row r="4843" spans="1:11" x14ac:dyDescent="0.3">
      <c r="A4843" s="5" t="str">
        <f t="shared" si="75"/>
        <v/>
      </c>
      <c r="B4843" t="s">
        <v>71</v>
      </c>
      <c r="C4843" t="s">
        <v>87</v>
      </c>
      <c r="D4843" s="8" t="s">
        <v>776</v>
      </c>
      <c r="E4843">
        <v>18</v>
      </c>
      <c r="F4843">
        <v>2.6402420997619629</v>
      </c>
      <c r="G4843">
        <v>1.8422983884811401</v>
      </c>
      <c r="H4843">
        <v>1.1389751918613911E-2</v>
      </c>
      <c r="I4843">
        <v>91.684459424514912</v>
      </c>
      <c r="J4843">
        <v>1</v>
      </c>
      <c r="K4843" s="6" t="s">
        <v>6268</v>
      </c>
    </row>
    <row r="4844" spans="1:11" x14ac:dyDescent="0.3">
      <c r="A4844" s="5" t="str">
        <f t="shared" si="75"/>
        <v/>
      </c>
      <c r="B4844" t="s">
        <v>71</v>
      </c>
      <c r="C4844" t="s">
        <v>87</v>
      </c>
      <c r="D4844" s="8" t="s">
        <v>776</v>
      </c>
      <c r="E4844">
        <v>19</v>
      </c>
      <c r="F4844">
        <v>2.6967108249664307</v>
      </c>
      <c r="G4844">
        <v>2.2822580337524414</v>
      </c>
      <c r="H4844">
        <v>1.1425531469285488E-2</v>
      </c>
      <c r="I4844">
        <v>90.145303249209135</v>
      </c>
      <c r="J4844">
        <v>1</v>
      </c>
      <c r="K4844" s="6" t="s">
        <v>6269</v>
      </c>
    </row>
    <row r="4845" spans="1:11" x14ac:dyDescent="0.3">
      <c r="A4845" s="5" t="str">
        <f t="shared" si="75"/>
        <v/>
      </c>
      <c r="B4845" t="s">
        <v>71</v>
      </c>
      <c r="C4845" t="s">
        <v>87</v>
      </c>
      <c r="D4845" s="8" t="s">
        <v>776</v>
      </c>
      <c r="E4845">
        <v>20</v>
      </c>
      <c r="F4845">
        <v>2.4601447582244873</v>
      </c>
      <c r="G4845">
        <v>2.2161703109741211</v>
      </c>
      <c r="H4845">
        <v>1.1173931881785393E-2</v>
      </c>
      <c r="I4845">
        <v>88.009281126733839</v>
      </c>
      <c r="J4845">
        <v>1</v>
      </c>
      <c r="K4845" s="6" t="s">
        <v>6270</v>
      </c>
    </row>
    <row r="4846" spans="1:11" x14ac:dyDescent="0.3">
      <c r="A4846" s="5" t="str">
        <f t="shared" si="75"/>
        <v/>
      </c>
      <c r="B4846" t="s">
        <v>71</v>
      </c>
      <c r="C4846" t="s">
        <v>87</v>
      </c>
      <c r="D4846" s="8" t="s">
        <v>776</v>
      </c>
      <c r="E4846">
        <v>21</v>
      </c>
      <c r="F4846">
        <v>2.4409158229827881</v>
      </c>
      <c r="G4846">
        <v>2.2532248497009277</v>
      </c>
      <c r="H4846">
        <v>1.0756263509392738E-2</v>
      </c>
      <c r="I4846">
        <v>83.455112255509391</v>
      </c>
      <c r="J4846">
        <v>1</v>
      </c>
      <c r="K4846" s="6" t="s">
        <v>6271</v>
      </c>
    </row>
    <row r="4847" spans="1:11" x14ac:dyDescent="0.3">
      <c r="A4847" s="5" t="str">
        <f t="shared" si="75"/>
        <v/>
      </c>
      <c r="B4847" t="s">
        <v>71</v>
      </c>
      <c r="C4847" t="s">
        <v>87</v>
      </c>
      <c r="D4847" s="8" t="s">
        <v>776</v>
      </c>
      <c r="E4847">
        <v>22</v>
      </c>
      <c r="F4847">
        <v>2.25640869140625</v>
      </c>
      <c r="G4847">
        <v>2.6088721752166748</v>
      </c>
      <c r="H4847">
        <v>1.0570129379630089E-2</v>
      </c>
      <c r="I4847">
        <v>79.912368456594052</v>
      </c>
      <c r="J4847">
        <v>1</v>
      </c>
      <c r="K4847" s="6" t="s">
        <v>6272</v>
      </c>
    </row>
    <row r="4848" spans="1:11" x14ac:dyDescent="0.3">
      <c r="A4848" s="5" t="str">
        <f t="shared" si="75"/>
        <v/>
      </c>
      <c r="B4848" t="s">
        <v>71</v>
      </c>
      <c r="C4848" t="s">
        <v>87</v>
      </c>
      <c r="D4848" s="8" t="s">
        <v>776</v>
      </c>
      <c r="E4848">
        <v>23</v>
      </c>
      <c r="F4848">
        <v>2.0135087966918945</v>
      </c>
      <c r="G4848">
        <v>2.216822624206543</v>
      </c>
      <c r="H4848">
        <v>1.0798243805766106E-2</v>
      </c>
      <c r="I4848">
        <v>78.08415400208888</v>
      </c>
      <c r="J4848">
        <v>1</v>
      </c>
      <c r="K4848" s="6" t="s">
        <v>6273</v>
      </c>
    </row>
    <row r="4849" spans="1:11" x14ac:dyDescent="0.3">
      <c r="A4849" s="5" t="str">
        <f t="shared" si="75"/>
        <v/>
      </c>
      <c r="B4849" t="s">
        <v>71</v>
      </c>
      <c r="C4849" t="s">
        <v>87</v>
      </c>
      <c r="D4849" s="8" t="s">
        <v>776</v>
      </c>
      <c r="E4849">
        <v>24</v>
      </c>
      <c r="F4849">
        <v>1.7531877756118774</v>
      </c>
      <c r="G4849">
        <v>1.8699959516525269</v>
      </c>
      <c r="H4849">
        <v>1.0258171707391739E-2</v>
      </c>
      <c r="I4849">
        <v>76.620177405649684</v>
      </c>
      <c r="J4849">
        <v>1</v>
      </c>
      <c r="K4849" s="6" t="s">
        <v>6274</v>
      </c>
    </row>
    <row r="4850" spans="1:11" x14ac:dyDescent="0.3">
      <c r="A4850" s="5" t="str">
        <f t="shared" si="75"/>
        <v/>
      </c>
      <c r="B4850" t="s">
        <v>71</v>
      </c>
      <c r="C4850" t="s">
        <v>87</v>
      </c>
      <c r="D4850" s="8" t="s">
        <v>777</v>
      </c>
      <c r="E4850">
        <v>1</v>
      </c>
      <c r="F4850">
        <v>1.4959861040115356</v>
      </c>
      <c r="G4850">
        <v>1.5651726722717285</v>
      </c>
      <c r="H4850">
        <v>1.0981237515807152E-2</v>
      </c>
      <c r="I4850">
        <v>75.10606581414892</v>
      </c>
      <c r="J4850">
        <v>1</v>
      </c>
      <c r="K4850" s="6" t="s">
        <v>6275</v>
      </c>
    </row>
    <row r="4851" spans="1:11" x14ac:dyDescent="0.3">
      <c r="A4851" s="5" t="str">
        <f t="shared" si="75"/>
        <v/>
      </c>
      <c r="B4851" t="s">
        <v>71</v>
      </c>
      <c r="C4851" t="s">
        <v>87</v>
      </c>
      <c r="D4851" s="8" t="s">
        <v>777</v>
      </c>
      <c r="E4851">
        <v>2</v>
      </c>
      <c r="F4851">
        <v>1.2656766176223755</v>
      </c>
      <c r="G4851">
        <v>1.3147375583648682</v>
      </c>
      <c r="H4851">
        <v>1.0216180235147476E-2</v>
      </c>
      <c r="I4851">
        <v>74.763522280171628</v>
      </c>
      <c r="J4851">
        <v>1</v>
      </c>
      <c r="K4851" s="6" t="s">
        <v>6276</v>
      </c>
    </row>
    <row r="4852" spans="1:11" x14ac:dyDescent="0.3">
      <c r="A4852" s="5" t="str">
        <f t="shared" si="75"/>
        <v/>
      </c>
      <c r="B4852" t="s">
        <v>71</v>
      </c>
      <c r="C4852" t="s">
        <v>87</v>
      </c>
      <c r="D4852" s="8" t="s">
        <v>777</v>
      </c>
      <c r="E4852">
        <v>3</v>
      </c>
      <c r="F4852">
        <v>1.073406457901001</v>
      </c>
      <c r="G4852">
        <v>1.124132513999939</v>
      </c>
      <c r="H4852">
        <v>9.0743927285075188E-3</v>
      </c>
      <c r="I4852">
        <v>74.05565355044024</v>
      </c>
      <c r="J4852">
        <v>1</v>
      </c>
      <c r="K4852" s="6" t="s">
        <v>6277</v>
      </c>
    </row>
    <row r="4853" spans="1:11" x14ac:dyDescent="0.3">
      <c r="A4853" s="5" t="str">
        <f t="shared" si="75"/>
        <v/>
      </c>
      <c r="B4853" t="s">
        <v>71</v>
      </c>
      <c r="C4853" t="s">
        <v>87</v>
      </c>
      <c r="D4853" s="8" t="s">
        <v>777</v>
      </c>
      <c r="E4853">
        <v>4</v>
      </c>
      <c r="F4853">
        <v>0.95248579978942871</v>
      </c>
      <c r="G4853">
        <v>0.98455870151519775</v>
      </c>
      <c r="H4853">
        <v>8.1246271729469299E-3</v>
      </c>
      <c r="I4853">
        <v>73.645875576195678</v>
      </c>
      <c r="J4853">
        <v>1</v>
      </c>
      <c r="K4853" s="6" t="s">
        <v>6278</v>
      </c>
    </row>
    <row r="4854" spans="1:11" x14ac:dyDescent="0.3">
      <c r="A4854" s="5" t="str">
        <f t="shared" si="75"/>
        <v/>
      </c>
      <c r="B4854" t="s">
        <v>71</v>
      </c>
      <c r="C4854" t="s">
        <v>87</v>
      </c>
      <c r="D4854" s="8" t="s">
        <v>777</v>
      </c>
      <c r="E4854">
        <v>5</v>
      </c>
      <c r="F4854">
        <v>0.85578072071075439</v>
      </c>
      <c r="G4854">
        <v>0.87309467792510986</v>
      </c>
      <c r="H4854">
        <v>7.0130419917404652E-3</v>
      </c>
      <c r="I4854">
        <v>72.785194725763802</v>
      </c>
      <c r="J4854">
        <v>1</v>
      </c>
      <c r="K4854" s="6" t="s">
        <v>6279</v>
      </c>
    </row>
    <row r="4855" spans="1:11" x14ac:dyDescent="0.3">
      <c r="A4855" s="5" t="str">
        <f t="shared" si="75"/>
        <v/>
      </c>
      <c r="B4855" t="s">
        <v>71</v>
      </c>
      <c r="C4855" t="s">
        <v>87</v>
      </c>
      <c r="D4855" s="8" t="s">
        <v>777</v>
      </c>
      <c r="E4855">
        <v>6</v>
      </c>
      <c r="F4855">
        <v>0.80131369829177856</v>
      </c>
      <c r="G4855">
        <v>0.79218107461929321</v>
      </c>
      <c r="H4855">
        <v>6.0549634508788586E-3</v>
      </c>
      <c r="I4855">
        <v>72.133754727310404</v>
      </c>
      <c r="J4855">
        <v>1</v>
      </c>
      <c r="K4855" s="6" t="s">
        <v>6280</v>
      </c>
    </row>
    <row r="4856" spans="1:11" x14ac:dyDescent="0.3">
      <c r="A4856" s="5" t="str">
        <f t="shared" si="75"/>
        <v/>
      </c>
      <c r="B4856" t="s">
        <v>71</v>
      </c>
      <c r="C4856" t="s">
        <v>87</v>
      </c>
      <c r="D4856" s="8" t="s">
        <v>777</v>
      </c>
      <c r="E4856">
        <v>7</v>
      </c>
      <c r="F4856">
        <v>0.75939768552780151</v>
      </c>
      <c r="G4856">
        <v>0.76587766408920288</v>
      </c>
      <c r="H4856">
        <v>5.5220164358615875E-3</v>
      </c>
      <c r="I4856">
        <v>72.193145553444182</v>
      </c>
      <c r="J4856">
        <v>1</v>
      </c>
      <c r="K4856" s="6" t="s">
        <v>6281</v>
      </c>
    </row>
    <row r="4857" spans="1:11" x14ac:dyDescent="0.3">
      <c r="A4857" s="5" t="str">
        <f t="shared" si="75"/>
        <v/>
      </c>
      <c r="B4857" t="s">
        <v>71</v>
      </c>
      <c r="C4857" t="s">
        <v>87</v>
      </c>
      <c r="D4857" s="8" t="s">
        <v>777</v>
      </c>
      <c r="E4857">
        <v>8</v>
      </c>
      <c r="F4857">
        <v>0.78900671005249023</v>
      </c>
      <c r="G4857">
        <v>0.78150641918182373</v>
      </c>
      <c r="H4857">
        <v>6.0076918452978134E-3</v>
      </c>
      <c r="I4857">
        <v>72.873128974388962</v>
      </c>
      <c r="J4857">
        <v>1</v>
      </c>
      <c r="K4857" s="6" t="s">
        <v>6282</v>
      </c>
    </row>
    <row r="4858" spans="1:11" x14ac:dyDescent="0.3">
      <c r="A4858" s="5" t="str">
        <f t="shared" si="75"/>
        <v/>
      </c>
      <c r="B4858" t="s">
        <v>71</v>
      </c>
      <c r="C4858" t="s">
        <v>87</v>
      </c>
      <c r="D4858" s="8" t="s">
        <v>777</v>
      </c>
      <c r="E4858">
        <v>9</v>
      </c>
      <c r="F4858">
        <v>0.85861349105834961</v>
      </c>
      <c r="G4858">
        <v>0.85297101736068726</v>
      </c>
      <c r="H4858">
        <v>7.2390059940516949E-3</v>
      </c>
      <c r="I4858">
        <v>75.544308162156597</v>
      </c>
      <c r="J4858">
        <v>1</v>
      </c>
      <c r="K4858" s="6" t="s">
        <v>6283</v>
      </c>
    </row>
    <row r="4859" spans="1:11" x14ac:dyDescent="0.3">
      <c r="A4859" s="5" t="str">
        <f t="shared" si="75"/>
        <v/>
      </c>
      <c r="B4859" t="s">
        <v>71</v>
      </c>
      <c r="C4859" t="s">
        <v>87</v>
      </c>
      <c r="D4859" s="8" t="s">
        <v>777</v>
      </c>
      <c r="E4859">
        <v>10</v>
      </c>
      <c r="F4859">
        <v>0.98985940217971802</v>
      </c>
      <c r="G4859">
        <v>0.99669927358627319</v>
      </c>
      <c r="H4859">
        <v>8.85731540620327E-3</v>
      </c>
      <c r="I4859">
        <v>79.194293458644012</v>
      </c>
      <c r="J4859">
        <v>1</v>
      </c>
      <c r="K4859" s="6" t="s">
        <v>6284</v>
      </c>
    </row>
    <row r="4860" spans="1:11" x14ac:dyDescent="0.3">
      <c r="A4860" s="5" t="str">
        <f t="shared" si="75"/>
        <v/>
      </c>
      <c r="B4860" t="s">
        <v>71</v>
      </c>
      <c r="C4860" t="s">
        <v>87</v>
      </c>
      <c r="D4860" s="8" t="s">
        <v>777</v>
      </c>
      <c r="E4860">
        <v>11</v>
      </c>
      <c r="F4860">
        <v>1.2547216415405273</v>
      </c>
      <c r="G4860">
        <v>1.2639851570129395</v>
      </c>
      <c r="H4860">
        <v>1.0329978540539742E-2</v>
      </c>
      <c r="I4860">
        <v>83.770585659546342</v>
      </c>
      <c r="J4860">
        <v>1</v>
      </c>
      <c r="K4860" s="6" t="s">
        <v>6285</v>
      </c>
    </row>
    <row r="4861" spans="1:11" x14ac:dyDescent="0.3">
      <c r="A4861" s="5" t="str">
        <f t="shared" si="75"/>
        <v/>
      </c>
      <c r="B4861" t="s">
        <v>71</v>
      </c>
      <c r="C4861" t="s">
        <v>87</v>
      </c>
      <c r="D4861" s="8" t="s">
        <v>777</v>
      </c>
      <c r="E4861">
        <v>12</v>
      </c>
      <c r="F4861">
        <v>1.5865535736083984</v>
      </c>
      <c r="G4861">
        <v>1.5497316122055054</v>
      </c>
      <c r="H4861">
        <v>1.0362128727138042E-2</v>
      </c>
      <c r="I4861">
        <v>86.943488995852007</v>
      </c>
      <c r="J4861">
        <v>1</v>
      </c>
      <c r="K4861" s="6" t="s">
        <v>6286</v>
      </c>
    </row>
    <row r="4862" spans="1:11" x14ac:dyDescent="0.3">
      <c r="A4862" s="5" t="str">
        <f t="shared" si="75"/>
        <v/>
      </c>
      <c r="B4862" t="s">
        <v>71</v>
      </c>
      <c r="C4862" t="s">
        <v>87</v>
      </c>
      <c r="D4862" s="8" t="s">
        <v>777</v>
      </c>
      <c r="E4862">
        <v>13</v>
      </c>
      <c r="F4862">
        <v>1.8046963214874268</v>
      </c>
      <c r="G4862">
        <v>1.8191499710083008</v>
      </c>
      <c r="H4862">
        <v>5.815393291413784E-3</v>
      </c>
      <c r="I4862">
        <v>86.315855872479474</v>
      </c>
      <c r="J4862">
        <v>1</v>
      </c>
      <c r="K4862" s="6" t="s">
        <v>6287</v>
      </c>
    </row>
    <row r="4863" spans="1:11" x14ac:dyDescent="0.3">
      <c r="A4863" s="5" t="str">
        <f t="shared" si="75"/>
        <v/>
      </c>
      <c r="B4863" t="s">
        <v>71</v>
      </c>
      <c r="C4863" t="s">
        <v>87</v>
      </c>
      <c r="D4863" s="8" t="s">
        <v>777</v>
      </c>
      <c r="E4863">
        <v>14</v>
      </c>
      <c r="F4863">
        <v>2.0400924682617188</v>
      </c>
      <c r="G4863">
        <v>2.0256388187408447</v>
      </c>
      <c r="H4863">
        <v>5.815393291413784E-3</v>
      </c>
      <c r="I4863">
        <v>87.398820587625849</v>
      </c>
      <c r="J4863">
        <v>1</v>
      </c>
      <c r="K4863" s="6" t="s">
        <v>6288</v>
      </c>
    </row>
    <row r="4864" spans="1:11" x14ac:dyDescent="0.3">
      <c r="A4864" s="5" t="str">
        <f t="shared" si="75"/>
        <v/>
      </c>
      <c r="B4864" t="s">
        <v>71</v>
      </c>
      <c r="C4864" t="s">
        <v>87</v>
      </c>
      <c r="D4864" s="8" t="s">
        <v>777</v>
      </c>
      <c r="E4864">
        <v>15</v>
      </c>
      <c r="F4864">
        <v>2.235926628112793</v>
      </c>
      <c r="G4864">
        <v>2.2115194797515869</v>
      </c>
      <c r="H4864">
        <v>1.1190012097358704E-2</v>
      </c>
      <c r="I4864">
        <v>86.265476903074145</v>
      </c>
      <c r="J4864">
        <v>1</v>
      </c>
      <c r="K4864" s="6" t="s">
        <v>6289</v>
      </c>
    </row>
    <row r="4865" spans="1:11" x14ac:dyDescent="0.3">
      <c r="A4865" s="5" t="str">
        <f t="shared" si="75"/>
        <v/>
      </c>
      <c r="B4865" t="s">
        <v>71</v>
      </c>
      <c r="C4865" t="s">
        <v>87</v>
      </c>
      <c r="D4865" s="8" t="s">
        <v>777</v>
      </c>
      <c r="E4865">
        <v>16</v>
      </c>
      <c r="F4865">
        <v>2.4316768646240234</v>
      </c>
      <c r="G4865">
        <v>1.6776508092880249</v>
      </c>
      <c r="H4865">
        <v>1.2677275575697422E-2</v>
      </c>
      <c r="I4865">
        <v>85.982167071462172</v>
      </c>
      <c r="J4865">
        <v>1</v>
      </c>
      <c r="K4865" s="6" t="s">
        <v>6290</v>
      </c>
    </row>
    <row r="4866" spans="1:11" x14ac:dyDescent="0.3">
      <c r="A4866" s="5" t="str">
        <f t="shared" ref="A4866:A4929" si="76">IF(AND(category = B4866, subcategory=C4866, reportdate = D4866), E4866, "")</f>
        <v/>
      </c>
      <c r="B4866" t="s">
        <v>71</v>
      </c>
      <c r="C4866" t="s">
        <v>87</v>
      </c>
      <c r="D4866" s="8" t="s">
        <v>777</v>
      </c>
      <c r="E4866">
        <v>17</v>
      </c>
      <c r="F4866">
        <v>2.5418045520782471</v>
      </c>
      <c r="G4866">
        <v>2.0079276561737061</v>
      </c>
      <c r="H4866">
        <v>1.3184472918510437E-2</v>
      </c>
      <c r="I4866">
        <v>87.058970250831806</v>
      </c>
      <c r="J4866">
        <v>1</v>
      </c>
      <c r="K4866" s="6" t="s">
        <v>6291</v>
      </c>
    </row>
    <row r="4867" spans="1:11" x14ac:dyDescent="0.3">
      <c r="A4867" s="5" t="str">
        <f t="shared" si="76"/>
        <v/>
      </c>
      <c r="B4867" t="s">
        <v>71</v>
      </c>
      <c r="C4867" t="s">
        <v>87</v>
      </c>
      <c r="D4867" s="8" t="s">
        <v>777</v>
      </c>
      <c r="E4867">
        <v>18</v>
      </c>
      <c r="F4867">
        <v>2.6333379745483398</v>
      </c>
      <c r="G4867">
        <v>2.3328843116760254</v>
      </c>
      <c r="H4867">
        <v>1.3186678290367126E-2</v>
      </c>
      <c r="I4867">
        <v>85.203161841750671</v>
      </c>
      <c r="J4867">
        <v>1</v>
      </c>
      <c r="K4867" s="6" t="s">
        <v>6292</v>
      </c>
    </row>
    <row r="4868" spans="1:11" x14ac:dyDescent="0.3">
      <c r="A4868" s="5" t="str">
        <f t="shared" si="76"/>
        <v/>
      </c>
      <c r="B4868" t="s">
        <v>71</v>
      </c>
      <c r="C4868" t="s">
        <v>87</v>
      </c>
      <c r="D4868" s="8" t="s">
        <v>777</v>
      </c>
      <c r="E4868">
        <v>19</v>
      </c>
      <c r="F4868">
        <v>2.6108002662658691</v>
      </c>
      <c r="G4868">
        <v>2.3763477802276611</v>
      </c>
      <c r="H4868">
        <v>1.3025239109992981E-2</v>
      </c>
      <c r="I4868">
        <v>84.791978847630688</v>
      </c>
      <c r="J4868">
        <v>1</v>
      </c>
      <c r="K4868" s="6" t="s">
        <v>6293</v>
      </c>
    </row>
    <row r="4869" spans="1:11" x14ac:dyDescent="0.3">
      <c r="A4869" s="5" t="str">
        <f t="shared" si="76"/>
        <v/>
      </c>
      <c r="B4869" t="s">
        <v>71</v>
      </c>
      <c r="C4869" t="s">
        <v>87</v>
      </c>
      <c r="D4869" s="8" t="s">
        <v>777</v>
      </c>
      <c r="E4869">
        <v>20</v>
      </c>
      <c r="F4869">
        <v>2.4615020751953125</v>
      </c>
      <c r="G4869">
        <v>2.647188663482666</v>
      </c>
      <c r="H4869">
        <v>1.2643950060009956E-2</v>
      </c>
      <c r="I4869">
        <v>82.433194319842855</v>
      </c>
      <c r="J4869">
        <v>1</v>
      </c>
      <c r="K4869" s="6" t="s">
        <v>6294</v>
      </c>
    </row>
    <row r="4870" spans="1:11" x14ac:dyDescent="0.3">
      <c r="A4870" s="5" t="str">
        <f t="shared" si="76"/>
        <v/>
      </c>
      <c r="B4870" t="s">
        <v>71</v>
      </c>
      <c r="C4870" t="s">
        <v>87</v>
      </c>
      <c r="D4870" s="8" t="s">
        <v>777</v>
      </c>
      <c r="E4870">
        <v>21</v>
      </c>
      <c r="F4870">
        <v>2.3137035369873047</v>
      </c>
      <c r="G4870">
        <v>2.4306213855743408</v>
      </c>
      <c r="H4870">
        <v>1.1905936524271965E-2</v>
      </c>
      <c r="I4870">
        <v>77.319456438940463</v>
      </c>
      <c r="J4870">
        <v>1</v>
      </c>
      <c r="K4870" s="6" t="s">
        <v>6295</v>
      </c>
    </row>
    <row r="4871" spans="1:11" x14ac:dyDescent="0.3">
      <c r="A4871" s="5" t="str">
        <f t="shared" si="76"/>
        <v/>
      </c>
      <c r="B4871" t="s">
        <v>71</v>
      </c>
      <c r="C4871" t="s">
        <v>87</v>
      </c>
      <c r="D4871" s="8" t="s">
        <v>777</v>
      </c>
      <c r="E4871">
        <v>22</v>
      </c>
      <c r="F4871">
        <v>2.153911828994751</v>
      </c>
      <c r="G4871">
        <v>2.2062711715698242</v>
      </c>
      <c r="H4871">
        <v>1.1614582501351833E-2</v>
      </c>
      <c r="I4871">
        <v>75.656447506452338</v>
      </c>
      <c r="J4871">
        <v>1</v>
      </c>
      <c r="K4871" s="6" t="s">
        <v>6296</v>
      </c>
    </row>
    <row r="4872" spans="1:11" x14ac:dyDescent="0.3">
      <c r="A4872" s="5" t="str">
        <f t="shared" si="76"/>
        <v/>
      </c>
      <c r="B4872" t="s">
        <v>71</v>
      </c>
      <c r="C4872" t="s">
        <v>87</v>
      </c>
      <c r="D4872" s="8" t="s">
        <v>777</v>
      </c>
      <c r="E4872">
        <v>23</v>
      </c>
      <c r="F4872">
        <v>1.9644911289215088</v>
      </c>
      <c r="G4872">
        <v>2.0120127201080322</v>
      </c>
      <c r="H4872">
        <v>1.1661455035209656E-2</v>
      </c>
      <c r="I4872">
        <v>75.632803234878097</v>
      </c>
      <c r="J4872">
        <v>1</v>
      </c>
      <c r="K4872" s="6" t="s">
        <v>6297</v>
      </c>
    </row>
    <row r="4873" spans="1:11" x14ac:dyDescent="0.3">
      <c r="A4873" s="5" t="str">
        <f t="shared" si="76"/>
        <v/>
      </c>
      <c r="B4873" t="s">
        <v>71</v>
      </c>
      <c r="C4873" t="s">
        <v>87</v>
      </c>
      <c r="D4873" s="8" t="s">
        <v>777</v>
      </c>
      <c r="E4873">
        <v>24</v>
      </c>
      <c r="F4873">
        <v>1.6924552917480469</v>
      </c>
      <c r="G4873">
        <v>1.7491421699523926</v>
      </c>
      <c r="H4873">
        <v>1.1202865280210972E-2</v>
      </c>
      <c r="I4873">
        <v>76.238095008158567</v>
      </c>
      <c r="J4873">
        <v>1</v>
      </c>
      <c r="K4873" s="6" t="s">
        <v>6298</v>
      </c>
    </row>
    <row r="4874" spans="1:11" x14ac:dyDescent="0.3">
      <c r="A4874" s="5" t="str">
        <f t="shared" si="76"/>
        <v/>
      </c>
      <c r="B4874" t="s">
        <v>71</v>
      </c>
      <c r="C4874" t="s">
        <v>87</v>
      </c>
      <c r="D4874" s="8" t="s">
        <v>778</v>
      </c>
      <c r="E4874">
        <v>1</v>
      </c>
      <c r="F4874">
        <v>1.47605299949646</v>
      </c>
      <c r="G4874">
        <v>1.487073540687561</v>
      </c>
      <c r="H4874">
        <v>1.0895637795329094E-2</v>
      </c>
      <c r="I4874">
        <v>74.909303862212965</v>
      </c>
      <c r="J4874">
        <v>1</v>
      </c>
      <c r="K4874" s="6" t="s">
        <v>6299</v>
      </c>
    </row>
    <row r="4875" spans="1:11" x14ac:dyDescent="0.3">
      <c r="A4875" s="5" t="str">
        <f t="shared" si="76"/>
        <v/>
      </c>
      <c r="B4875" t="s">
        <v>71</v>
      </c>
      <c r="C4875" t="s">
        <v>87</v>
      </c>
      <c r="D4875" s="8" t="s">
        <v>778</v>
      </c>
      <c r="E4875">
        <v>2</v>
      </c>
      <c r="F4875">
        <v>1.2668026685714722</v>
      </c>
      <c r="G4875">
        <v>1.2519698143005371</v>
      </c>
      <c r="H4875">
        <v>1.0192622430622578E-2</v>
      </c>
      <c r="I4875">
        <v>75.206896548827658</v>
      </c>
      <c r="J4875">
        <v>1</v>
      </c>
      <c r="K4875" s="6" t="s">
        <v>6300</v>
      </c>
    </row>
    <row r="4876" spans="1:11" x14ac:dyDescent="0.3">
      <c r="A4876" s="5" t="str">
        <f t="shared" si="76"/>
        <v/>
      </c>
      <c r="B4876" t="s">
        <v>71</v>
      </c>
      <c r="C4876" t="s">
        <v>87</v>
      </c>
      <c r="D4876" s="8" t="s">
        <v>778</v>
      </c>
      <c r="E4876">
        <v>3</v>
      </c>
      <c r="F4876">
        <v>1.0882538557052612</v>
      </c>
      <c r="G4876">
        <v>1.0769796371459961</v>
      </c>
      <c r="H4876">
        <v>9.0943705290555954E-3</v>
      </c>
      <c r="I4876">
        <v>75.131491928021731</v>
      </c>
      <c r="J4876">
        <v>1</v>
      </c>
      <c r="K4876" s="6" t="s">
        <v>6301</v>
      </c>
    </row>
    <row r="4877" spans="1:11" x14ac:dyDescent="0.3">
      <c r="A4877" s="5" t="str">
        <f t="shared" si="76"/>
        <v/>
      </c>
      <c r="B4877" t="s">
        <v>71</v>
      </c>
      <c r="C4877" t="s">
        <v>87</v>
      </c>
      <c r="D4877" s="8" t="s">
        <v>778</v>
      </c>
      <c r="E4877">
        <v>4</v>
      </c>
      <c r="F4877">
        <v>0.97416037321090698</v>
      </c>
      <c r="G4877">
        <v>0.94279879331588745</v>
      </c>
      <c r="H4877">
        <v>8.2003837451338768E-3</v>
      </c>
      <c r="I4877">
        <v>75.008471467053226</v>
      </c>
      <c r="J4877">
        <v>1</v>
      </c>
      <c r="K4877" s="6" t="s">
        <v>6302</v>
      </c>
    </row>
    <row r="4878" spans="1:11" x14ac:dyDescent="0.3">
      <c r="A4878" s="5" t="str">
        <f t="shared" si="76"/>
        <v/>
      </c>
      <c r="B4878" t="s">
        <v>71</v>
      </c>
      <c r="C4878" t="s">
        <v>87</v>
      </c>
      <c r="D4878" s="8" t="s">
        <v>778</v>
      </c>
      <c r="E4878">
        <v>5</v>
      </c>
      <c r="F4878">
        <v>0.87238913774490356</v>
      </c>
      <c r="G4878">
        <v>0.8424372673034668</v>
      </c>
      <c r="H4878">
        <v>7.0821167901158333E-3</v>
      </c>
      <c r="I4878">
        <v>74.793725605274119</v>
      </c>
      <c r="J4878">
        <v>1</v>
      </c>
      <c r="K4878" s="6" t="s">
        <v>6303</v>
      </c>
    </row>
    <row r="4879" spans="1:11" x14ac:dyDescent="0.3">
      <c r="A4879" s="5" t="str">
        <f t="shared" si="76"/>
        <v/>
      </c>
      <c r="B4879" t="s">
        <v>71</v>
      </c>
      <c r="C4879" t="s">
        <v>87</v>
      </c>
      <c r="D4879" s="8" t="s">
        <v>778</v>
      </c>
      <c r="E4879">
        <v>6</v>
      </c>
      <c r="F4879">
        <v>0.80372023582458496</v>
      </c>
      <c r="G4879">
        <v>0.78221935033798218</v>
      </c>
      <c r="H4879">
        <v>6.0443775728344917E-3</v>
      </c>
      <c r="I4879">
        <v>74.57223009395689</v>
      </c>
      <c r="J4879">
        <v>1</v>
      </c>
      <c r="K4879" s="6" t="s">
        <v>6304</v>
      </c>
    </row>
    <row r="4880" spans="1:11" x14ac:dyDescent="0.3">
      <c r="A4880" s="5" t="str">
        <f t="shared" si="76"/>
        <v/>
      </c>
      <c r="B4880" t="s">
        <v>71</v>
      </c>
      <c r="C4880" t="s">
        <v>87</v>
      </c>
      <c r="D4880" s="8" t="s">
        <v>778</v>
      </c>
      <c r="E4880">
        <v>7</v>
      </c>
      <c r="F4880">
        <v>0.77650976181030273</v>
      </c>
      <c r="G4880">
        <v>0.75348085165023804</v>
      </c>
      <c r="H4880">
        <v>5.5195838212966919E-3</v>
      </c>
      <c r="I4880">
        <v>74.335401632488697</v>
      </c>
      <c r="J4880">
        <v>1</v>
      </c>
      <c r="K4880" s="6" t="s">
        <v>6305</v>
      </c>
    </row>
    <row r="4881" spans="1:11" x14ac:dyDescent="0.3">
      <c r="A4881" s="5" t="str">
        <f t="shared" si="76"/>
        <v/>
      </c>
      <c r="B4881" t="s">
        <v>71</v>
      </c>
      <c r="C4881" t="s">
        <v>87</v>
      </c>
      <c r="D4881" s="8" t="s">
        <v>778</v>
      </c>
      <c r="E4881">
        <v>8</v>
      </c>
      <c r="F4881">
        <v>0.77964085340499878</v>
      </c>
      <c r="G4881">
        <v>0.77153861522674561</v>
      </c>
      <c r="H4881">
        <v>5.9852683916687965E-3</v>
      </c>
      <c r="I4881">
        <v>74.262605408521225</v>
      </c>
      <c r="J4881">
        <v>1</v>
      </c>
      <c r="K4881" s="6" t="s">
        <v>6306</v>
      </c>
    </row>
    <row r="4882" spans="1:11" x14ac:dyDescent="0.3">
      <c r="A4882" s="5" t="str">
        <f t="shared" si="76"/>
        <v/>
      </c>
      <c r="B4882" t="s">
        <v>71</v>
      </c>
      <c r="C4882" t="s">
        <v>87</v>
      </c>
      <c r="D4882" s="8" t="s">
        <v>778</v>
      </c>
      <c r="E4882">
        <v>9</v>
      </c>
      <c r="F4882">
        <v>0.87708204984664917</v>
      </c>
      <c r="G4882">
        <v>0.85256779193878174</v>
      </c>
      <c r="H4882">
        <v>7.1936189197003841E-3</v>
      </c>
      <c r="I4882">
        <v>76.02136040633863</v>
      </c>
      <c r="J4882">
        <v>1</v>
      </c>
      <c r="K4882" s="6" t="s">
        <v>6307</v>
      </c>
    </row>
    <row r="4883" spans="1:11" x14ac:dyDescent="0.3">
      <c r="A4883" s="5" t="str">
        <f t="shared" si="76"/>
        <v/>
      </c>
      <c r="B4883" t="s">
        <v>71</v>
      </c>
      <c r="C4883" t="s">
        <v>87</v>
      </c>
      <c r="D4883" s="8" t="s">
        <v>778</v>
      </c>
      <c r="E4883">
        <v>10</v>
      </c>
      <c r="F4883">
        <v>1.0247520208358765</v>
      </c>
      <c r="G4883">
        <v>1.0024572610855103</v>
      </c>
      <c r="H4883">
        <v>8.9153898879885674E-3</v>
      </c>
      <c r="I4883">
        <v>80.028014272056325</v>
      </c>
      <c r="J4883">
        <v>1</v>
      </c>
      <c r="K4883" s="6" t="s">
        <v>6308</v>
      </c>
    </row>
    <row r="4884" spans="1:11" x14ac:dyDescent="0.3">
      <c r="A4884" s="5" t="str">
        <f t="shared" si="76"/>
        <v/>
      </c>
      <c r="B4884" t="s">
        <v>71</v>
      </c>
      <c r="C4884" t="s">
        <v>87</v>
      </c>
      <c r="D4884" s="8" t="s">
        <v>778</v>
      </c>
      <c r="E4884">
        <v>11</v>
      </c>
      <c r="F4884">
        <v>1.2441651821136475</v>
      </c>
      <c r="G4884">
        <v>1.2182794809341431</v>
      </c>
      <c r="H4884">
        <v>1.0562963783740997E-2</v>
      </c>
      <c r="I4884">
        <v>84.720344128268209</v>
      </c>
      <c r="J4884">
        <v>1</v>
      </c>
      <c r="K4884" s="6" t="s">
        <v>6309</v>
      </c>
    </row>
    <row r="4885" spans="1:11" x14ac:dyDescent="0.3">
      <c r="A4885" s="5" t="str">
        <f t="shared" si="76"/>
        <v/>
      </c>
      <c r="B4885" t="s">
        <v>71</v>
      </c>
      <c r="C4885" t="s">
        <v>87</v>
      </c>
      <c r="D4885" s="8" t="s">
        <v>778</v>
      </c>
      <c r="E4885">
        <v>12</v>
      </c>
      <c r="F4885">
        <v>1.5253820419311523</v>
      </c>
      <c r="G4885">
        <v>1.4844459295272827</v>
      </c>
      <c r="H4885">
        <v>1.1589384637773037E-2</v>
      </c>
      <c r="I4885">
        <v>87.402153410097512</v>
      </c>
      <c r="J4885">
        <v>1</v>
      </c>
      <c r="K4885" s="6" t="s">
        <v>6310</v>
      </c>
    </row>
    <row r="4886" spans="1:11" x14ac:dyDescent="0.3">
      <c r="A4886" s="5" t="str">
        <f t="shared" si="76"/>
        <v/>
      </c>
      <c r="B4886" t="s">
        <v>71</v>
      </c>
      <c r="C4886" t="s">
        <v>87</v>
      </c>
      <c r="D4886" s="8" t="s">
        <v>778</v>
      </c>
      <c r="E4886">
        <v>13</v>
      </c>
      <c r="F4886">
        <v>1.8275030851364136</v>
      </c>
      <c r="G4886">
        <v>1.8152209520339966</v>
      </c>
      <c r="H4886">
        <v>1.2131321243941784E-2</v>
      </c>
      <c r="I4886">
        <v>88.764950529364299</v>
      </c>
      <c r="J4886">
        <v>1</v>
      </c>
      <c r="K4886" s="6" t="s">
        <v>6311</v>
      </c>
    </row>
    <row r="4887" spans="1:11" x14ac:dyDescent="0.3">
      <c r="A4887" s="5" t="str">
        <f t="shared" si="76"/>
        <v/>
      </c>
      <c r="B4887" t="s">
        <v>71</v>
      </c>
      <c r="C4887" t="s">
        <v>87</v>
      </c>
      <c r="D4887" s="8" t="s">
        <v>778</v>
      </c>
      <c r="E4887">
        <v>14</v>
      </c>
      <c r="F4887">
        <v>2.0814039707183838</v>
      </c>
      <c r="G4887">
        <v>2.0698456764221191</v>
      </c>
      <c r="H4887">
        <v>1.0974757373332977E-2</v>
      </c>
      <c r="I4887">
        <v>89.504266568753323</v>
      </c>
      <c r="J4887">
        <v>1</v>
      </c>
      <c r="K4887" s="6" t="s">
        <v>6312</v>
      </c>
    </row>
    <row r="4888" spans="1:11" x14ac:dyDescent="0.3">
      <c r="A4888" s="5" t="str">
        <f t="shared" si="76"/>
        <v/>
      </c>
      <c r="B4888" t="s">
        <v>71</v>
      </c>
      <c r="C4888" t="s">
        <v>87</v>
      </c>
      <c r="D4888" s="8" t="s">
        <v>778</v>
      </c>
      <c r="E4888">
        <v>15</v>
      </c>
      <c r="F4888">
        <v>2.2251591682434082</v>
      </c>
      <c r="G4888">
        <v>2.2338554859161377</v>
      </c>
      <c r="H4888">
        <v>5.7596499100327492E-3</v>
      </c>
      <c r="I4888">
        <v>87.861025526063642</v>
      </c>
      <c r="J4888">
        <v>1</v>
      </c>
      <c r="K4888" s="6" t="s">
        <v>6313</v>
      </c>
    </row>
    <row r="4889" spans="1:11" x14ac:dyDescent="0.3">
      <c r="A4889" s="5" t="str">
        <f t="shared" si="76"/>
        <v/>
      </c>
      <c r="B4889" t="s">
        <v>71</v>
      </c>
      <c r="C4889" t="s">
        <v>87</v>
      </c>
      <c r="D4889" s="8" t="s">
        <v>778</v>
      </c>
      <c r="E4889">
        <v>16</v>
      </c>
      <c r="F4889">
        <v>2.365262508392334</v>
      </c>
      <c r="G4889">
        <v>2.3565661907196045</v>
      </c>
      <c r="H4889">
        <v>5.7596499100327492E-3</v>
      </c>
      <c r="I4889">
        <v>88.244476239847202</v>
      </c>
      <c r="J4889">
        <v>1</v>
      </c>
      <c r="K4889" s="6" t="s">
        <v>6314</v>
      </c>
    </row>
    <row r="4890" spans="1:11" x14ac:dyDescent="0.3">
      <c r="A4890" s="5" t="str">
        <f t="shared" si="76"/>
        <v/>
      </c>
      <c r="B4890" t="s">
        <v>71</v>
      </c>
      <c r="C4890" t="s">
        <v>87</v>
      </c>
      <c r="D4890" s="8" t="s">
        <v>778</v>
      </c>
      <c r="E4890">
        <v>17</v>
      </c>
      <c r="F4890">
        <v>2.4738273620605469</v>
      </c>
      <c r="G4890">
        <v>2.4352993965148926</v>
      </c>
      <c r="H4890">
        <v>1.0783410631120205E-2</v>
      </c>
      <c r="I4890">
        <v>86.694198245322497</v>
      </c>
      <c r="J4890">
        <v>1</v>
      </c>
      <c r="K4890" s="6" t="s">
        <v>6315</v>
      </c>
    </row>
    <row r="4891" spans="1:11" x14ac:dyDescent="0.3">
      <c r="A4891" s="5" t="str">
        <f t="shared" si="76"/>
        <v/>
      </c>
      <c r="B4891" t="s">
        <v>71</v>
      </c>
      <c r="C4891" t="s">
        <v>87</v>
      </c>
      <c r="D4891" s="8" t="s">
        <v>778</v>
      </c>
      <c r="E4891">
        <v>18</v>
      </c>
      <c r="F4891">
        <v>2.5164718627929688</v>
      </c>
      <c r="G4891">
        <v>2.2463090419769287</v>
      </c>
      <c r="H4891">
        <v>1.1989776976406574E-2</v>
      </c>
      <c r="I4891">
        <v>83.534445379887444</v>
      </c>
      <c r="J4891">
        <v>0.5</v>
      </c>
      <c r="K4891" s="6" t="s">
        <v>6316</v>
      </c>
    </row>
    <row r="4892" spans="1:11" x14ac:dyDescent="0.3">
      <c r="A4892" s="5" t="str">
        <f t="shared" si="76"/>
        <v/>
      </c>
      <c r="B4892" t="s">
        <v>71</v>
      </c>
      <c r="C4892" t="s">
        <v>87</v>
      </c>
      <c r="D4892" s="8" t="s">
        <v>778</v>
      </c>
      <c r="E4892">
        <v>19</v>
      </c>
      <c r="F4892">
        <v>2.4738147258758545</v>
      </c>
      <c r="G4892">
        <v>1.8057101964950562</v>
      </c>
      <c r="H4892">
        <v>1.253933273255825E-2</v>
      </c>
      <c r="I4892">
        <v>79.610729050733795</v>
      </c>
      <c r="J4892">
        <v>1</v>
      </c>
      <c r="K4892" s="6" t="s">
        <v>6317</v>
      </c>
    </row>
    <row r="4893" spans="1:11" x14ac:dyDescent="0.3">
      <c r="A4893" s="5" t="str">
        <f t="shared" si="76"/>
        <v/>
      </c>
      <c r="B4893" t="s">
        <v>71</v>
      </c>
      <c r="C4893" t="s">
        <v>87</v>
      </c>
      <c r="D4893" s="8" t="s">
        <v>778</v>
      </c>
      <c r="E4893">
        <v>20</v>
      </c>
      <c r="F4893">
        <v>2.2997522354125977</v>
      </c>
      <c r="G4893">
        <v>2.1799545288085938</v>
      </c>
      <c r="H4893">
        <v>1.2070721946656704E-2</v>
      </c>
      <c r="I4893">
        <v>77.306685719785548</v>
      </c>
      <c r="J4893">
        <v>0.5</v>
      </c>
      <c r="K4893" s="6" t="s">
        <v>6318</v>
      </c>
    </row>
    <row r="4894" spans="1:11" x14ac:dyDescent="0.3">
      <c r="A4894" s="5" t="str">
        <f t="shared" si="76"/>
        <v/>
      </c>
      <c r="B4894" t="s">
        <v>71</v>
      </c>
      <c r="C4894" t="s">
        <v>87</v>
      </c>
      <c r="D4894" s="8" t="s">
        <v>778</v>
      </c>
      <c r="E4894">
        <v>21</v>
      </c>
      <c r="F4894">
        <v>2.200244665145874</v>
      </c>
      <c r="G4894">
        <v>2.2785627841949463</v>
      </c>
      <c r="H4894">
        <v>1.1601661331951618E-2</v>
      </c>
      <c r="I4894">
        <v>74.872784827771525</v>
      </c>
      <c r="J4894">
        <v>1</v>
      </c>
      <c r="K4894" s="6" t="s">
        <v>6319</v>
      </c>
    </row>
    <row r="4895" spans="1:11" x14ac:dyDescent="0.3">
      <c r="A4895" s="5" t="str">
        <f t="shared" si="76"/>
        <v/>
      </c>
      <c r="B4895" t="s">
        <v>71</v>
      </c>
      <c r="C4895" t="s">
        <v>87</v>
      </c>
      <c r="D4895" s="8" t="s">
        <v>778</v>
      </c>
      <c r="E4895">
        <v>22</v>
      </c>
      <c r="F4895">
        <v>2.0618264675140381</v>
      </c>
      <c r="G4895">
        <v>2.0745058059692383</v>
      </c>
      <c r="H4895">
        <v>1.1346817016601563E-2</v>
      </c>
      <c r="I4895">
        <v>72.946303586223138</v>
      </c>
      <c r="J4895">
        <v>1</v>
      </c>
      <c r="K4895" s="6" t="s">
        <v>6320</v>
      </c>
    </row>
    <row r="4896" spans="1:11" x14ac:dyDescent="0.3">
      <c r="A4896" s="5" t="str">
        <f t="shared" si="76"/>
        <v/>
      </c>
      <c r="B4896" t="s">
        <v>71</v>
      </c>
      <c r="C4896" t="s">
        <v>87</v>
      </c>
      <c r="D4896" s="8" t="s">
        <v>778</v>
      </c>
      <c r="E4896">
        <v>23</v>
      </c>
      <c r="F4896">
        <v>1.8279155492782593</v>
      </c>
      <c r="G4896">
        <v>1.8755879402160645</v>
      </c>
      <c r="H4896">
        <v>1.1475805193185806E-2</v>
      </c>
      <c r="I4896">
        <v>72.590196705751623</v>
      </c>
      <c r="J4896">
        <v>1</v>
      </c>
      <c r="K4896" s="6" t="s">
        <v>6321</v>
      </c>
    </row>
    <row r="4897" spans="1:11" x14ac:dyDescent="0.3">
      <c r="A4897" s="5" t="str">
        <f t="shared" si="76"/>
        <v/>
      </c>
      <c r="B4897" t="s">
        <v>71</v>
      </c>
      <c r="C4897" t="s">
        <v>87</v>
      </c>
      <c r="D4897" s="8" t="s">
        <v>778</v>
      </c>
      <c r="E4897">
        <v>24</v>
      </c>
      <c r="F4897">
        <v>1.5350034236907959</v>
      </c>
      <c r="G4897">
        <v>1.5653413534164429</v>
      </c>
      <c r="H4897">
        <v>1.1029439046978951E-2</v>
      </c>
      <c r="I4897">
        <v>72.424328500210009</v>
      </c>
      <c r="J4897">
        <v>1</v>
      </c>
      <c r="K4897" s="6" t="s">
        <v>6322</v>
      </c>
    </row>
    <row r="4898" spans="1:11" x14ac:dyDescent="0.3">
      <c r="A4898" s="5" t="str">
        <f t="shared" si="76"/>
        <v/>
      </c>
      <c r="B4898" t="s">
        <v>71</v>
      </c>
      <c r="C4898" t="s">
        <v>87</v>
      </c>
      <c r="D4898" s="8" t="s">
        <v>779</v>
      </c>
      <c r="E4898">
        <v>1</v>
      </c>
      <c r="F4898">
        <v>1.2970860004425049</v>
      </c>
      <c r="G4898">
        <v>1.3301600217819214</v>
      </c>
      <c r="H4898">
        <v>1.0215084068477154E-2</v>
      </c>
      <c r="I4898">
        <v>72.050039093620796</v>
      </c>
      <c r="J4898">
        <v>1</v>
      </c>
      <c r="K4898" s="6" t="s">
        <v>6323</v>
      </c>
    </row>
    <row r="4899" spans="1:11" x14ac:dyDescent="0.3">
      <c r="A4899" s="5" t="str">
        <f t="shared" si="76"/>
        <v/>
      </c>
      <c r="B4899" t="s">
        <v>71</v>
      </c>
      <c r="C4899" t="s">
        <v>87</v>
      </c>
      <c r="D4899" s="8" t="s">
        <v>779</v>
      </c>
      <c r="E4899">
        <v>2</v>
      </c>
      <c r="F4899">
        <v>1.0929425954818726</v>
      </c>
      <c r="G4899">
        <v>1.1137278079986572</v>
      </c>
      <c r="H4899">
        <v>9.4283651560544968E-3</v>
      </c>
      <c r="I4899">
        <v>71.75020792293634</v>
      </c>
      <c r="J4899">
        <v>1</v>
      </c>
      <c r="K4899" s="6" t="s">
        <v>6324</v>
      </c>
    </row>
    <row r="4900" spans="1:11" x14ac:dyDescent="0.3">
      <c r="A4900" s="5" t="str">
        <f t="shared" si="76"/>
        <v/>
      </c>
      <c r="B4900" t="s">
        <v>71</v>
      </c>
      <c r="C4900" t="s">
        <v>87</v>
      </c>
      <c r="D4900" s="8" t="s">
        <v>779</v>
      </c>
      <c r="E4900">
        <v>3</v>
      </c>
      <c r="F4900">
        <v>0.95026183128356934</v>
      </c>
      <c r="G4900">
        <v>0.95666134357452393</v>
      </c>
      <c r="H4900">
        <v>8.5154063999652863E-3</v>
      </c>
      <c r="I4900">
        <v>71.755054277486877</v>
      </c>
      <c r="J4900">
        <v>1</v>
      </c>
      <c r="K4900" s="6" t="s">
        <v>6325</v>
      </c>
    </row>
    <row r="4901" spans="1:11" x14ac:dyDescent="0.3">
      <c r="A4901" s="5" t="str">
        <f t="shared" si="76"/>
        <v/>
      </c>
      <c r="B4901" t="s">
        <v>71</v>
      </c>
      <c r="C4901" t="s">
        <v>87</v>
      </c>
      <c r="D4901" s="8" t="s">
        <v>779</v>
      </c>
      <c r="E4901">
        <v>4</v>
      </c>
      <c r="F4901">
        <v>0.84005898237228394</v>
      </c>
      <c r="G4901">
        <v>0.851875901222229</v>
      </c>
      <c r="H4901">
        <v>7.4411728419363499E-3</v>
      </c>
      <c r="I4901">
        <v>71.578521842648072</v>
      </c>
      <c r="J4901">
        <v>1</v>
      </c>
      <c r="K4901" s="6" t="s">
        <v>6326</v>
      </c>
    </row>
    <row r="4902" spans="1:11" x14ac:dyDescent="0.3">
      <c r="A4902" s="5" t="str">
        <f t="shared" si="76"/>
        <v/>
      </c>
      <c r="B4902" t="s">
        <v>71</v>
      </c>
      <c r="C4902" t="s">
        <v>87</v>
      </c>
      <c r="D4902" s="8" t="s">
        <v>779</v>
      </c>
      <c r="E4902">
        <v>5</v>
      </c>
      <c r="F4902">
        <v>0.77700620889663696</v>
      </c>
      <c r="G4902">
        <v>0.78009188175201416</v>
      </c>
      <c r="H4902">
        <v>6.4216018654406071E-3</v>
      </c>
      <c r="I4902">
        <v>71.214546632038406</v>
      </c>
      <c r="J4902">
        <v>1</v>
      </c>
      <c r="K4902" s="6" t="s">
        <v>6327</v>
      </c>
    </row>
    <row r="4903" spans="1:11" x14ac:dyDescent="0.3">
      <c r="A4903" s="5" t="str">
        <f t="shared" si="76"/>
        <v/>
      </c>
      <c r="B4903" t="s">
        <v>71</v>
      </c>
      <c r="C4903" t="s">
        <v>87</v>
      </c>
      <c r="D4903" s="8" t="s">
        <v>779</v>
      </c>
      <c r="E4903">
        <v>6</v>
      </c>
      <c r="F4903">
        <v>0.74836891889572144</v>
      </c>
      <c r="G4903">
        <v>0.74609190225601196</v>
      </c>
      <c r="H4903">
        <v>5.5451532825827599E-3</v>
      </c>
      <c r="I4903">
        <v>71.389484116587681</v>
      </c>
      <c r="J4903">
        <v>1</v>
      </c>
      <c r="K4903" s="6" t="s">
        <v>6328</v>
      </c>
    </row>
    <row r="4904" spans="1:11" x14ac:dyDescent="0.3">
      <c r="A4904" s="5" t="str">
        <f t="shared" si="76"/>
        <v/>
      </c>
      <c r="B4904" t="s">
        <v>71</v>
      </c>
      <c r="C4904" t="s">
        <v>87</v>
      </c>
      <c r="D4904" s="8" t="s">
        <v>779</v>
      </c>
      <c r="E4904">
        <v>7</v>
      </c>
      <c r="F4904">
        <v>0.75570523738861084</v>
      </c>
      <c r="G4904">
        <v>0.76358741521835327</v>
      </c>
      <c r="H4904">
        <v>5.1292097195982933E-3</v>
      </c>
      <c r="I4904">
        <v>72.033933940109435</v>
      </c>
      <c r="J4904">
        <v>1</v>
      </c>
      <c r="K4904" s="6" t="s">
        <v>6329</v>
      </c>
    </row>
    <row r="4905" spans="1:11" x14ac:dyDescent="0.3">
      <c r="A4905" s="5" t="str">
        <f t="shared" si="76"/>
        <v/>
      </c>
      <c r="B4905" t="s">
        <v>71</v>
      </c>
      <c r="C4905" t="s">
        <v>87</v>
      </c>
      <c r="D4905" s="8" t="s">
        <v>779</v>
      </c>
      <c r="E4905">
        <v>8</v>
      </c>
      <c r="F4905">
        <v>0.81336194276809692</v>
      </c>
      <c r="G4905">
        <v>0.80263054370880127</v>
      </c>
      <c r="H4905">
        <v>5.4364614188671112E-3</v>
      </c>
      <c r="I4905">
        <v>72.373196221940276</v>
      </c>
      <c r="J4905">
        <v>1</v>
      </c>
      <c r="K4905" s="6" t="s">
        <v>6330</v>
      </c>
    </row>
    <row r="4906" spans="1:11" x14ac:dyDescent="0.3">
      <c r="A4906" s="5" t="str">
        <f t="shared" si="76"/>
        <v/>
      </c>
      <c r="B4906" t="s">
        <v>71</v>
      </c>
      <c r="C4906" t="s">
        <v>87</v>
      </c>
      <c r="D4906" s="8" t="s">
        <v>779</v>
      </c>
      <c r="E4906">
        <v>9</v>
      </c>
      <c r="F4906">
        <v>0.81666719913482666</v>
      </c>
      <c r="G4906">
        <v>0.81931823492050171</v>
      </c>
      <c r="H4906">
        <v>6.3813813030719757E-3</v>
      </c>
      <c r="I4906">
        <v>73.380334852755013</v>
      </c>
      <c r="J4906">
        <v>1</v>
      </c>
      <c r="K4906" s="6" t="s">
        <v>6331</v>
      </c>
    </row>
    <row r="4907" spans="1:11" x14ac:dyDescent="0.3">
      <c r="A4907" s="5" t="str">
        <f t="shared" si="76"/>
        <v/>
      </c>
      <c r="B4907" t="s">
        <v>71</v>
      </c>
      <c r="C4907" t="s">
        <v>87</v>
      </c>
      <c r="D4907" s="8" t="s">
        <v>779</v>
      </c>
      <c r="E4907">
        <v>10</v>
      </c>
      <c r="F4907">
        <v>0.86911749839782715</v>
      </c>
      <c r="G4907">
        <v>0.8907017707824707</v>
      </c>
      <c r="H4907">
        <v>7.4497638270258904E-3</v>
      </c>
      <c r="I4907">
        <v>75.955639806783424</v>
      </c>
      <c r="J4907">
        <v>1</v>
      </c>
      <c r="K4907" s="6" t="s">
        <v>6332</v>
      </c>
    </row>
    <row r="4908" spans="1:11" x14ac:dyDescent="0.3">
      <c r="A4908" s="5" t="str">
        <f t="shared" si="76"/>
        <v/>
      </c>
      <c r="B4908" t="s">
        <v>71</v>
      </c>
      <c r="C4908" t="s">
        <v>87</v>
      </c>
      <c r="D4908" s="8" t="s">
        <v>779</v>
      </c>
      <c r="E4908">
        <v>11</v>
      </c>
      <c r="F4908">
        <v>1.0152187347412109</v>
      </c>
      <c r="G4908">
        <v>1.0104820728302002</v>
      </c>
      <c r="H4908">
        <v>8.5434764623641968E-3</v>
      </c>
      <c r="I4908">
        <v>80.288978834400709</v>
      </c>
      <c r="J4908">
        <v>1</v>
      </c>
      <c r="K4908" s="6" t="s">
        <v>6333</v>
      </c>
    </row>
    <row r="4909" spans="1:11" x14ac:dyDescent="0.3">
      <c r="A4909" s="5" t="str">
        <f t="shared" si="76"/>
        <v/>
      </c>
      <c r="B4909" t="s">
        <v>71</v>
      </c>
      <c r="C4909" t="s">
        <v>87</v>
      </c>
      <c r="D4909" s="8" t="s">
        <v>779</v>
      </c>
      <c r="E4909">
        <v>12</v>
      </c>
      <c r="F4909">
        <v>1.2497329711914063</v>
      </c>
      <c r="G4909">
        <v>1.2414942979812622</v>
      </c>
      <c r="H4909">
        <v>9.1067282482981682E-3</v>
      </c>
      <c r="I4909">
        <v>82.848754729950414</v>
      </c>
      <c r="J4909">
        <v>1</v>
      </c>
      <c r="K4909" s="6" t="s">
        <v>6334</v>
      </c>
    </row>
    <row r="4910" spans="1:11" x14ac:dyDescent="0.3">
      <c r="A4910" s="5" t="str">
        <f t="shared" si="76"/>
        <v/>
      </c>
      <c r="B4910" t="s">
        <v>71</v>
      </c>
      <c r="C4910" t="s">
        <v>87</v>
      </c>
      <c r="D4910" s="8" t="s">
        <v>779</v>
      </c>
      <c r="E4910">
        <v>13</v>
      </c>
      <c r="F4910">
        <v>1.3749244213104248</v>
      </c>
      <c r="G4910">
        <v>1.3731040954589844</v>
      </c>
      <c r="H4910">
        <v>5.3895371966063976E-3</v>
      </c>
      <c r="I4910">
        <v>83.457709335231186</v>
      </c>
      <c r="J4910">
        <v>1</v>
      </c>
      <c r="K4910" s="6" t="s">
        <v>6335</v>
      </c>
    </row>
    <row r="4911" spans="1:11" x14ac:dyDescent="0.3">
      <c r="A4911" s="5" t="str">
        <f t="shared" si="76"/>
        <v/>
      </c>
      <c r="B4911" t="s">
        <v>71</v>
      </c>
      <c r="C4911" t="s">
        <v>87</v>
      </c>
      <c r="D4911" s="8" t="s">
        <v>779</v>
      </c>
      <c r="E4911">
        <v>14</v>
      </c>
      <c r="F4911">
        <v>1.5371167659759521</v>
      </c>
      <c r="G4911">
        <v>1.5389370918273926</v>
      </c>
      <c r="H4911">
        <v>5.3895371966063976E-3</v>
      </c>
      <c r="I4911">
        <v>82.629877067147774</v>
      </c>
      <c r="J4911">
        <v>1</v>
      </c>
      <c r="K4911" s="6" t="s">
        <v>6336</v>
      </c>
    </row>
    <row r="4912" spans="1:11" x14ac:dyDescent="0.3">
      <c r="A4912" s="5" t="str">
        <f t="shared" si="76"/>
        <v/>
      </c>
      <c r="B4912" t="s">
        <v>71</v>
      </c>
      <c r="C4912" t="s">
        <v>87</v>
      </c>
      <c r="D4912" s="8" t="s">
        <v>779</v>
      </c>
      <c r="E4912">
        <v>15</v>
      </c>
      <c r="F4912">
        <v>1.7600314617156982</v>
      </c>
      <c r="G4912">
        <v>1.8055529594421387</v>
      </c>
      <c r="H4912">
        <v>1.008459459990263E-2</v>
      </c>
      <c r="I4912">
        <v>83.900141810085572</v>
      </c>
      <c r="J4912">
        <v>1</v>
      </c>
      <c r="K4912" s="6" t="s">
        <v>6337</v>
      </c>
    </row>
    <row r="4913" spans="1:11" x14ac:dyDescent="0.3">
      <c r="A4913" s="5" t="str">
        <f t="shared" si="76"/>
        <v/>
      </c>
      <c r="B4913" t="s">
        <v>71</v>
      </c>
      <c r="C4913" t="s">
        <v>87</v>
      </c>
      <c r="D4913" s="8" t="s">
        <v>779</v>
      </c>
      <c r="E4913">
        <v>16</v>
      </c>
      <c r="F4913">
        <v>2.0490109920501709</v>
      </c>
      <c r="G4913">
        <v>1.5922375917434692</v>
      </c>
      <c r="H4913">
        <v>1.1226348578929901E-2</v>
      </c>
      <c r="I4913">
        <v>84.696155311947777</v>
      </c>
      <c r="J4913">
        <v>0.5</v>
      </c>
      <c r="K4913" s="6" t="s">
        <v>6338</v>
      </c>
    </row>
    <row r="4914" spans="1:11" x14ac:dyDescent="0.3">
      <c r="A4914" s="5" t="str">
        <f t="shared" si="76"/>
        <v/>
      </c>
      <c r="B4914" t="s">
        <v>71</v>
      </c>
      <c r="C4914" t="s">
        <v>87</v>
      </c>
      <c r="D4914" s="8" t="s">
        <v>779</v>
      </c>
      <c r="E4914">
        <v>17</v>
      </c>
      <c r="F4914">
        <v>2.2934484481811523</v>
      </c>
      <c r="G4914">
        <v>1.7368733882904053</v>
      </c>
      <c r="H4914">
        <v>1.1642706580460072E-2</v>
      </c>
      <c r="I4914">
        <v>86.957985136129778</v>
      </c>
      <c r="J4914">
        <v>1</v>
      </c>
      <c r="K4914" s="6" t="s">
        <v>6339</v>
      </c>
    </row>
    <row r="4915" spans="1:11" x14ac:dyDescent="0.3">
      <c r="A4915" s="5" t="str">
        <f t="shared" si="76"/>
        <v/>
      </c>
      <c r="B4915" t="s">
        <v>71</v>
      </c>
      <c r="C4915" t="s">
        <v>87</v>
      </c>
      <c r="D4915" s="8" t="s">
        <v>779</v>
      </c>
      <c r="E4915">
        <v>18</v>
      </c>
      <c r="F4915">
        <v>2.4991979598999023</v>
      </c>
      <c r="G4915">
        <v>2.1746766567230225</v>
      </c>
      <c r="H4915">
        <v>1.1561048217117786E-2</v>
      </c>
      <c r="I4915">
        <v>86.712556148710703</v>
      </c>
      <c r="J4915">
        <v>1</v>
      </c>
      <c r="K4915" s="6" t="s">
        <v>6340</v>
      </c>
    </row>
    <row r="4916" spans="1:11" x14ac:dyDescent="0.3">
      <c r="A4916" s="5" t="str">
        <f t="shared" si="76"/>
        <v/>
      </c>
      <c r="B4916" t="s">
        <v>71</v>
      </c>
      <c r="C4916" t="s">
        <v>87</v>
      </c>
      <c r="D4916" s="8" t="s">
        <v>779</v>
      </c>
      <c r="E4916">
        <v>19</v>
      </c>
      <c r="F4916">
        <v>2.5367105007171631</v>
      </c>
      <c r="G4916">
        <v>2.3189117908477783</v>
      </c>
      <c r="H4916">
        <v>1.1395329609513283E-2</v>
      </c>
      <c r="I4916">
        <v>85.14364842211782</v>
      </c>
      <c r="J4916">
        <v>1</v>
      </c>
      <c r="K4916" s="6" t="s">
        <v>6341</v>
      </c>
    </row>
    <row r="4917" spans="1:11" x14ac:dyDescent="0.3">
      <c r="A4917" s="5" t="str">
        <f t="shared" si="76"/>
        <v/>
      </c>
      <c r="B4917" t="s">
        <v>71</v>
      </c>
      <c r="C4917" t="s">
        <v>87</v>
      </c>
      <c r="D4917" s="8" t="s">
        <v>779</v>
      </c>
      <c r="E4917">
        <v>20</v>
      </c>
      <c r="F4917">
        <v>2.3720879554748535</v>
      </c>
      <c r="G4917">
        <v>2.5476839542388916</v>
      </c>
      <c r="H4917">
        <v>1.0954304598271847E-2</v>
      </c>
      <c r="I4917">
        <v>83.11280112185139</v>
      </c>
      <c r="J4917">
        <v>0.5</v>
      </c>
      <c r="K4917" s="6" t="s">
        <v>6342</v>
      </c>
    </row>
    <row r="4918" spans="1:11" x14ac:dyDescent="0.3">
      <c r="A4918" s="5" t="str">
        <f t="shared" si="76"/>
        <v/>
      </c>
      <c r="B4918" t="s">
        <v>71</v>
      </c>
      <c r="C4918" t="s">
        <v>87</v>
      </c>
      <c r="D4918" s="8" t="s">
        <v>779</v>
      </c>
      <c r="E4918">
        <v>21</v>
      </c>
      <c r="F4918">
        <v>2.3022012710571289</v>
      </c>
      <c r="G4918">
        <v>2.5297906398773193</v>
      </c>
      <c r="H4918">
        <v>1.075555756688118E-2</v>
      </c>
      <c r="I4918">
        <v>80.951260185413062</v>
      </c>
      <c r="J4918">
        <v>1</v>
      </c>
      <c r="K4918" s="6" t="s">
        <v>6343</v>
      </c>
    </row>
    <row r="4919" spans="1:11" x14ac:dyDescent="0.3">
      <c r="A4919" s="5" t="str">
        <f t="shared" si="76"/>
        <v/>
      </c>
      <c r="B4919" t="s">
        <v>71</v>
      </c>
      <c r="C4919" t="s">
        <v>87</v>
      </c>
      <c r="D4919" s="8" t="s">
        <v>779</v>
      </c>
      <c r="E4919">
        <v>22</v>
      </c>
      <c r="F4919">
        <v>2.1196644306182861</v>
      </c>
      <c r="G4919">
        <v>2.2479119300842285</v>
      </c>
      <c r="H4919">
        <v>1.0329211130738258E-2</v>
      </c>
      <c r="I4919">
        <v>76.601266503483998</v>
      </c>
      <c r="J4919">
        <v>1</v>
      </c>
      <c r="K4919" s="6" t="s">
        <v>6344</v>
      </c>
    </row>
    <row r="4920" spans="1:11" x14ac:dyDescent="0.3">
      <c r="A4920" s="5" t="str">
        <f t="shared" si="76"/>
        <v/>
      </c>
      <c r="B4920" t="s">
        <v>71</v>
      </c>
      <c r="C4920" t="s">
        <v>87</v>
      </c>
      <c r="D4920" s="8" t="s">
        <v>779</v>
      </c>
      <c r="E4920">
        <v>23</v>
      </c>
      <c r="F4920">
        <v>1.9039274454116821</v>
      </c>
      <c r="G4920">
        <v>1.9851068258285522</v>
      </c>
      <c r="H4920">
        <v>1.0726951994001865E-2</v>
      </c>
      <c r="I4920">
        <v>74.479486708456832</v>
      </c>
      <c r="J4920">
        <v>1</v>
      </c>
      <c r="K4920" s="6" t="s">
        <v>6345</v>
      </c>
    </row>
    <row r="4921" spans="1:11" x14ac:dyDescent="0.3">
      <c r="A4921" s="5" t="str">
        <f t="shared" si="76"/>
        <v/>
      </c>
      <c r="B4921" t="s">
        <v>71</v>
      </c>
      <c r="C4921" t="s">
        <v>87</v>
      </c>
      <c r="D4921" s="8" t="s">
        <v>779</v>
      </c>
      <c r="E4921">
        <v>24</v>
      </c>
      <c r="F4921">
        <v>1.5903881788253784</v>
      </c>
      <c r="G4921">
        <v>1.6663806438446045</v>
      </c>
      <c r="H4921">
        <v>1.0424354113638401E-2</v>
      </c>
      <c r="I4921">
        <v>73.544439494363488</v>
      </c>
      <c r="J4921">
        <v>1</v>
      </c>
      <c r="K4921" s="6" t="s">
        <v>6346</v>
      </c>
    </row>
    <row r="4922" spans="1:11" x14ac:dyDescent="0.3">
      <c r="A4922" s="5" t="str">
        <f t="shared" si="76"/>
        <v/>
      </c>
      <c r="B4922" t="s">
        <v>71</v>
      </c>
      <c r="C4922" t="s">
        <v>87</v>
      </c>
      <c r="D4922" s="8" t="s">
        <v>780</v>
      </c>
      <c r="E4922">
        <v>1</v>
      </c>
      <c r="F4922">
        <v>1.3258553743362427</v>
      </c>
      <c r="G4922">
        <v>1.4075101613998413</v>
      </c>
      <c r="H4922">
        <v>1.002117246389389E-2</v>
      </c>
      <c r="I4922">
        <v>72.916880219248654</v>
      </c>
      <c r="J4922">
        <v>1</v>
      </c>
      <c r="K4922" s="6" t="s">
        <v>6347</v>
      </c>
    </row>
    <row r="4923" spans="1:11" x14ac:dyDescent="0.3">
      <c r="A4923" s="5" t="str">
        <f t="shared" si="76"/>
        <v/>
      </c>
      <c r="B4923" t="s">
        <v>71</v>
      </c>
      <c r="C4923" t="s">
        <v>87</v>
      </c>
      <c r="D4923" s="8" t="s">
        <v>780</v>
      </c>
      <c r="E4923">
        <v>2</v>
      </c>
      <c r="F4923">
        <v>1.1280504465103149</v>
      </c>
      <c r="G4923">
        <v>1.1838870048522949</v>
      </c>
      <c r="H4923">
        <v>9.142027236521244E-3</v>
      </c>
      <c r="I4923">
        <v>72.453876808170619</v>
      </c>
      <c r="J4923">
        <v>1</v>
      </c>
      <c r="K4923" s="6" t="s">
        <v>6348</v>
      </c>
    </row>
    <row r="4924" spans="1:11" x14ac:dyDescent="0.3">
      <c r="A4924" s="5" t="str">
        <f t="shared" si="76"/>
        <v/>
      </c>
      <c r="B4924" t="s">
        <v>71</v>
      </c>
      <c r="C4924" t="s">
        <v>87</v>
      </c>
      <c r="D4924" s="8" t="s">
        <v>780</v>
      </c>
      <c r="E4924">
        <v>3</v>
      </c>
      <c r="F4924">
        <v>0.97359263896942139</v>
      </c>
      <c r="G4924">
        <v>1.0162205696105957</v>
      </c>
      <c r="H4924">
        <v>8.2800379022955894E-3</v>
      </c>
      <c r="I4924">
        <v>71.945674778037386</v>
      </c>
      <c r="J4924">
        <v>1</v>
      </c>
      <c r="K4924" s="6" t="s">
        <v>6349</v>
      </c>
    </row>
    <row r="4925" spans="1:11" x14ac:dyDescent="0.3">
      <c r="A4925" s="5" t="str">
        <f t="shared" si="76"/>
        <v/>
      </c>
      <c r="B4925" t="s">
        <v>71</v>
      </c>
      <c r="C4925" t="s">
        <v>87</v>
      </c>
      <c r="D4925" s="8" t="s">
        <v>780</v>
      </c>
      <c r="E4925">
        <v>4</v>
      </c>
      <c r="F4925">
        <v>0.85595548152923584</v>
      </c>
      <c r="G4925">
        <v>0.8937298059463501</v>
      </c>
      <c r="H4925">
        <v>7.3192408308386803E-3</v>
      </c>
      <c r="I4925">
        <v>71.832809435907976</v>
      </c>
      <c r="J4925">
        <v>1</v>
      </c>
      <c r="K4925" s="6" t="s">
        <v>6350</v>
      </c>
    </row>
    <row r="4926" spans="1:11" x14ac:dyDescent="0.3">
      <c r="A4926" s="5" t="str">
        <f t="shared" si="76"/>
        <v/>
      </c>
      <c r="B4926" t="s">
        <v>71</v>
      </c>
      <c r="C4926" t="s">
        <v>87</v>
      </c>
      <c r="D4926" s="8" t="s">
        <v>780</v>
      </c>
      <c r="E4926">
        <v>5</v>
      </c>
      <c r="F4926">
        <v>0.78620266914367676</v>
      </c>
      <c r="G4926">
        <v>0.807422935962677</v>
      </c>
      <c r="H4926">
        <v>6.2805716879665852E-3</v>
      </c>
      <c r="I4926">
        <v>71.606038806381491</v>
      </c>
      <c r="J4926">
        <v>1</v>
      </c>
      <c r="K4926" s="6" t="s">
        <v>6351</v>
      </c>
    </row>
    <row r="4927" spans="1:11" x14ac:dyDescent="0.3">
      <c r="A4927" s="5" t="str">
        <f t="shared" si="76"/>
        <v/>
      </c>
      <c r="B4927" t="s">
        <v>71</v>
      </c>
      <c r="C4927" t="s">
        <v>87</v>
      </c>
      <c r="D4927" s="8" t="s">
        <v>780</v>
      </c>
      <c r="E4927">
        <v>6</v>
      </c>
      <c r="F4927">
        <v>0.75090557336807251</v>
      </c>
      <c r="G4927">
        <v>0.7691466212272644</v>
      </c>
      <c r="H4927">
        <v>5.339538212865591E-3</v>
      </c>
      <c r="I4927">
        <v>71.558615507547614</v>
      </c>
      <c r="J4927">
        <v>1</v>
      </c>
      <c r="K4927" s="6" t="s">
        <v>6352</v>
      </c>
    </row>
    <row r="4928" spans="1:11" x14ac:dyDescent="0.3">
      <c r="A4928" s="5" t="str">
        <f t="shared" si="76"/>
        <v/>
      </c>
      <c r="B4928" t="s">
        <v>71</v>
      </c>
      <c r="C4928" t="s">
        <v>87</v>
      </c>
      <c r="D4928" s="8" t="s">
        <v>780</v>
      </c>
      <c r="E4928">
        <v>7</v>
      </c>
      <c r="F4928">
        <v>0.75654280185699463</v>
      </c>
      <c r="G4928">
        <v>0.77862769365310669</v>
      </c>
      <c r="H4928">
        <v>4.8450902104377747E-3</v>
      </c>
      <c r="I4928">
        <v>71.378562727157785</v>
      </c>
      <c r="J4928">
        <v>1</v>
      </c>
      <c r="K4928" s="6" t="s">
        <v>6353</v>
      </c>
    </row>
    <row r="4929" spans="1:11" x14ac:dyDescent="0.3">
      <c r="A4929" s="5" t="str">
        <f t="shared" si="76"/>
        <v/>
      </c>
      <c r="B4929" t="s">
        <v>71</v>
      </c>
      <c r="C4929" t="s">
        <v>87</v>
      </c>
      <c r="D4929" s="8" t="s">
        <v>780</v>
      </c>
      <c r="E4929">
        <v>8</v>
      </c>
      <c r="F4929">
        <v>0.78880727291107178</v>
      </c>
      <c r="G4929">
        <v>0.81189495325088501</v>
      </c>
      <c r="H4929">
        <v>5.3209192119538784E-3</v>
      </c>
      <c r="I4929">
        <v>71.620989095592961</v>
      </c>
      <c r="J4929">
        <v>1</v>
      </c>
      <c r="K4929" s="6" t="s">
        <v>6354</v>
      </c>
    </row>
    <row r="4930" spans="1:11" x14ac:dyDescent="0.3">
      <c r="A4930" s="5" t="str">
        <f t="shared" ref="A4930:A4993" si="77">IF(AND(category = B4930, subcategory=C4930, reportdate = D4930), E4930, "")</f>
        <v/>
      </c>
      <c r="B4930" t="s">
        <v>71</v>
      </c>
      <c r="C4930" t="s">
        <v>87</v>
      </c>
      <c r="D4930" s="8" t="s">
        <v>780</v>
      </c>
      <c r="E4930">
        <v>9</v>
      </c>
      <c r="F4930">
        <v>0.8532484769821167</v>
      </c>
      <c r="G4930">
        <v>0.87103539705276489</v>
      </c>
      <c r="H4930">
        <v>6.3276039436459541E-3</v>
      </c>
      <c r="I4930">
        <v>72.635807585540661</v>
      </c>
      <c r="J4930">
        <v>1</v>
      </c>
      <c r="K4930" s="6" t="s">
        <v>6355</v>
      </c>
    </row>
    <row r="4931" spans="1:11" x14ac:dyDescent="0.3">
      <c r="A4931" s="5" t="str">
        <f t="shared" si="77"/>
        <v/>
      </c>
      <c r="B4931" t="s">
        <v>71</v>
      </c>
      <c r="C4931" t="s">
        <v>87</v>
      </c>
      <c r="D4931" s="8" t="s">
        <v>780</v>
      </c>
      <c r="E4931">
        <v>10</v>
      </c>
      <c r="F4931">
        <v>0.94599616527557373</v>
      </c>
      <c r="G4931">
        <v>0.9613766074180603</v>
      </c>
      <c r="H4931">
        <v>7.0968456566333771E-3</v>
      </c>
      <c r="I4931">
        <v>76.094757385692461</v>
      </c>
      <c r="J4931">
        <v>1</v>
      </c>
      <c r="K4931" s="6" t="s">
        <v>6356</v>
      </c>
    </row>
    <row r="4932" spans="1:11" x14ac:dyDescent="0.3">
      <c r="A4932" s="5" t="str">
        <f t="shared" si="77"/>
        <v/>
      </c>
      <c r="B4932" t="s">
        <v>71</v>
      </c>
      <c r="C4932" t="s">
        <v>87</v>
      </c>
      <c r="D4932" s="8" t="s">
        <v>780</v>
      </c>
      <c r="E4932">
        <v>11</v>
      </c>
      <c r="F4932">
        <v>1.1330790519714355</v>
      </c>
      <c r="G4932">
        <v>1.1306396722793579</v>
      </c>
      <c r="H4932">
        <v>4.9491459503769875E-3</v>
      </c>
      <c r="I4932">
        <v>81.044678152710318</v>
      </c>
      <c r="J4932">
        <v>1</v>
      </c>
      <c r="K4932" s="6" t="s">
        <v>6357</v>
      </c>
    </row>
    <row r="4933" spans="1:11" x14ac:dyDescent="0.3">
      <c r="A4933" s="5" t="str">
        <f t="shared" si="77"/>
        <v/>
      </c>
      <c r="B4933" t="s">
        <v>71</v>
      </c>
      <c r="C4933" t="s">
        <v>87</v>
      </c>
      <c r="D4933" s="8" t="s">
        <v>780</v>
      </c>
      <c r="E4933">
        <v>12</v>
      </c>
      <c r="F4933">
        <v>1.4593470096588135</v>
      </c>
      <c r="G4933">
        <v>1.4617863893508911</v>
      </c>
      <c r="H4933">
        <v>4.9491459503769875E-3</v>
      </c>
      <c r="I4933">
        <v>84.802960742370047</v>
      </c>
      <c r="J4933">
        <v>1</v>
      </c>
      <c r="K4933" s="6" t="s">
        <v>6358</v>
      </c>
    </row>
    <row r="4934" spans="1:11" x14ac:dyDescent="0.3">
      <c r="A4934" s="5" t="str">
        <f t="shared" si="77"/>
        <v/>
      </c>
      <c r="B4934" t="s">
        <v>71</v>
      </c>
      <c r="C4934" t="s">
        <v>87</v>
      </c>
      <c r="D4934" s="8" t="s">
        <v>780</v>
      </c>
      <c r="E4934">
        <v>13</v>
      </c>
      <c r="F4934">
        <v>1.9014815092086792</v>
      </c>
      <c r="G4934">
        <v>1.9200677871704102</v>
      </c>
      <c r="H4934">
        <v>1.0175188072025776E-2</v>
      </c>
      <c r="I4934">
        <v>88.619928034841848</v>
      </c>
      <c r="J4934">
        <v>1</v>
      </c>
      <c r="K4934" s="6" t="s">
        <v>6359</v>
      </c>
    </row>
    <row r="4935" spans="1:11" x14ac:dyDescent="0.3">
      <c r="A4935" s="5" t="str">
        <f t="shared" si="77"/>
        <v/>
      </c>
      <c r="B4935" t="s">
        <v>71</v>
      </c>
      <c r="C4935" t="s">
        <v>87</v>
      </c>
      <c r="D4935" s="8" t="s">
        <v>780</v>
      </c>
      <c r="E4935">
        <v>14</v>
      </c>
      <c r="F4935">
        <v>2.3076267242431641</v>
      </c>
      <c r="G4935">
        <v>2.1848001480102539</v>
      </c>
      <c r="H4935">
        <v>1.123427227139473E-2</v>
      </c>
      <c r="I4935">
        <v>93.414645783109336</v>
      </c>
      <c r="J4935">
        <v>0.5</v>
      </c>
      <c r="K4935" s="6" t="s">
        <v>6360</v>
      </c>
    </row>
    <row r="4936" spans="1:11" x14ac:dyDescent="0.3">
      <c r="A4936" s="5" t="str">
        <f t="shared" si="77"/>
        <v/>
      </c>
      <c r="B4936" t="s">
        <v>71</v>
      </c>
      <c r="C4936" t="s">
        <v>87</v>
      </c>
      <c r="D4936" s="8" t="s">
        <v>780</v>
      </c>
      <c r="E4936">
        <v>15</v>
      </c>
      <c r="F4936">
        <v>2.6273148059844971</v>
      </c>
      <c r="G4936">
        <v>1.7643251419067383</v>
      </c>
      <c r="H4936">
        <v>1.2186761945486069E-2</v>
      </c>
      <c r="I4936">
        <v>96.469671162707556</v>
      </c>
      <c r="J4936">
        <v>1</v>
      </c>
      <c r="K4936" s="6" t="s">
        <v>6361</v>
      </c>
    </row>
    <row r="4937" spans="1:11" x14ac:dyDescent="0.3">
      <c r="A4937" s="5" t="str">
        <f t="shared" si="77"/>
        <v/>
      </c>
      <c r="B4937" t="s">
        <v>71</v>
      </c>
      <c r="C4937" t="s">
        <v>87</v>
      </c>
      <c r="D4937" s="8" t="s">
        <v>780</v>
      </c>
      <c r="E4937">
        <v>16</v>
      </c>
      <c r="F4937">
        <v>2.8280699253082275</v>
      </c>
      <c r="G4937">
        <v>2.3767716884613037</v>
      </c>
      <c r="H4937">
        <v>1.204237062484026E-2</v>
      </c>
      <c r="I4937">
        <v>98.356880255826439</v>
      </c>
      <c r="J4937">
        <v>1</v>
      </c>
      <c r="K4937" s="6" t="s">
        <v>6362</v>
      </c>
    </row>
    <row r="4938" spans="1:11" x14ac:dyDescent="0.3">
      <c r="A4938" s="5" t="str">
        <f t="shared" si="77"/>
        <v/>
      </c>
      <c r="B4938" t="s">
        <v>71</v>
      </c>
      <c r="C4938" t="s">
        <v>87</v>
      </c>
      <c r="D4938" s="8" t="s">
        <v>780</v>
      </c>
      <c r="E4938">
        <v>17</v>
      </c>
      <c r="F4938">
        <v>2.8338503837585449</v>
      </c>
      <c r="G4938">
        <v>2.5456089973449707</v>
      </c>
      <c r="H4938">
        <v>1.1621114797890186E-2</v>
      </c>
      <c r="I4938">
        <v>92.599367167419899</v>
      </c>
      <c r="J4938">
        <v>1</v>
      </c>
      <c r="K4938" s="6" t="s">
        <v>6363</v>
      </c>
    </row>
    <row r="4939" spans="1:11" x14ac:dyDescent="0.3">
      <c r="A4939" s="5" t="str">
        <f t="shared" si="77"/>
        <v/>
      </c>
      <c r="B4939" t="s">
        <v>71</v>
      </c>
      <c r="C4939" t="s">
        <v>87</v>
      </c>
      <c r="D4939" s="8" t="s">
        <v>780</v>
      </c>
      <c r="E4939">
        <v>18</v>
      </c>
      <c r="F4939">
        <v>2.8206331729888916</v>
      </c>
      <c r="G4939">
        <v>2.682448148727417</v>
      </c>
      <c r="H4939">
        <v>1.1266878806054592E-2</v>
      </c>
      <c r="I4939">
        <v>85.656520641361851</v>
      </c>
      <c r="J4939">
        <v>0.5</v>
      </c>
      <c r="K4939" s="6" t="s">
        <v>6364</v>
      </c>
    </row>
    <row r="4940" spans="1:11" x14ac:dyDescent="0.3">
      <c r="A4940" s="5" t="str">
        <f t="shared" si="77"/>
        <v/>
      </c>
      <c r="B4940" t="s">
        <v>71</v>
      </c>
      <c r="C4940" t="s">
        <v>87</v>
      </c>
      <c r="D4940" s="8" t="s">
        <v>780</v>
      </c>
      <c r="E4940">
        <v>19</v>
      </c>
      <c r="F4940">
        <v>2.7205259799957275</v>
      </c>
      <c r="G4940">
        <v>2.9723038673400879</v>
      </c>
      <c r="H4940">
        <v>1.1282812803983688E-2</v>
      </c>
      <c r="I4940">
        <v>82.178440704880188</v>
      </c>
      <c r="J4940">
        <v>1</v>
      </c>
      <c r="K4940" s="6" t="s">
        <v>6365</v>
      </c>
    </row>
    <row r="4941" spans="1:11" x14ac:dyDescent="0.3">
      <c r="A4941" s="5" t="str">
        <f t="shared" si="77"/>
        <v/>
      </c>
      <c r="B4941" t="s">
        <v>71</v>
      </c>
      <c r="C4941" t="s">
        <v>87</v>
      </c>
      <c r="D4941" s="8" t="s">
        <v>780</v>
      </c>
      <c r="E4941">
        <v>20</v>
      </c>
      <c r="F4941">
        <v>2.5400753021240234</v>
      </c>
      <c r="G4941">
        <v>2.6783947944641113</v>
      </c>
      <c r="H4941">
        <v>1.0884987190365791E-2</v>
      </c>
      <c r="I4941">
        <v>79.897494296400595</v>
      </c>
      <c r="J4941">
        <v>1</v>
      </c>
      <c r="K4941" s="6" t="s">
        <v>6366</v>
      </c>
    </row>
    <row r="4942" spans="1:11" x14ac:dyDescent="0.3">
      <c r="A4942" s="5" t="str">
        <f t="shared" si="77"/>
        <v/>
      </c>
      <c r="B4942" t="s">
        <v>71</v>
      </c>
      <c r="C4942" t="s">
        <v>87</v>
      </c>
      <c r="D4942" s="8" t="s">
        <v>780</v>
      </c>
      <c r="E4942">
        <v>21</v>
      </c>
      <c r="F4942">
        <v>2.4725096225738525</v>
      </c>
      <c r="G4942">
        <v>2.5388007164001465</v>
      </c>
      <c r="H4942">
        <v>1.0719245299696922E-2</v>
      </c>
      <c r="I4942">
        <v>78.983048588920795</v>
      </c>
      <c r="J4942">
        <v>1</v>
      </c>
      <c r="K4942" s="6" t="s">
        <v>6367</v>
      </c>
    </row>
    <row r="4943" spans="1:11" x14ac:dyDescent="0.3">
      <c r="A4943" s="5" t="str">
        <f t="shared" si="77"/>
        <v/>
      </c>
      <c r="B4943" t="s">
        <v>71</v>
      </c>
      <c r="C4943" t="s">
        <v>87</v>
      </c>
      <c r="D4943" s="8" t="s">
        <v>780</v>
      </c>
      <c r="E4943">
        <v>22</v>
      </c>
      <c r="F4943">
        <v>2.3001546859741211</v>
      </c>
      <c r="G4943">
        <v>2.3606903553009033</v>
      </c>
      <c r="H4943">
        <v>1.0402838699519634E-2</v>
      </c>
      <c r="I4943">
        <v>78.559261502580625</v>
      </c>
      <c r="J4943">
        <v>1</v>
      </c>
      <c r="K4943" s="6" t="s">
        <v>6368</v>
      </c>
    </row>
    <row r="4944" spans="1:11" x14ac:dyDescent="0.3">
      <c r="A4944" s="5" t="str">
        <f t="shared" si="77"/>
        <v/>
      </c>
      <c r="B4944" t="s">
        <v>71</v>
      </c>
      <c r="C4944" t="s">
        <v>87</v>
      </c>
      <c r="D4944" s="8" t="s">
        <v>780</v>
      </c>
      <c r="E4944">
        <v>23</v>
      </c>
      <c r="F4944">
        <v>2.0791857242584229</v>
      </c>
      <c r="G4944">
        <v>2.110154390335083</v>
      </c>
      <c r="H4944">
        <v>1.0786118917167187E-2</v>
      </c>
      <c r="I4944">
        <v>77.671973718910778</v>
      </c>
      <c r="J4944">
        <v>1</v>
      </c>
      <c r="K4944" s="6" t="s">
        <v>6369</v>
      </c>
    </row>
    <row r="4945" spans="1:11" x14ac:dyDescent="0.3">
      <c r="A4945" s="5" t="str">
        <f t="shared" si="77"/>
        <v/>
      </c>
      <c r="B4945" t="s">
        <v>71</v>
      </c>
      <c r="C4945" t="s">
        <v>87</v>
      </c>
      <c r="D4945" s="8" t="s">
        <v>780</v>
      </c>
      <c r="E4945">
        <v>24</v>
      </c>
      <c r="F4945">
        <v>1.7440742254257202</v>
      </c>
      <c r="G4945">
        <v>1.7977994680404663</v>
      </c>
      <c r="H4945">
        <v>1.0609173215925694E-2</v>
      </c>
      <c r="I4945">
        <v>76.740104195629215</v>
      </c>
      <c r="J4945">
        <v>1</v>
      </c>
      <c r="K4945" s="6" t="s">
        <v>6370</v>
      </c>
    </row>
    <row r="4946" spans="1:11" x14ac:dyDescent="0.3">
      <c r="A4946" s="5" t="str">
        <f t="shared" si="77"/>
        <v/>
      </c>
      <c r="B4946" t="s">
        <v>71</v>
      </c>
      <c r="C4946" t="s">
        <v>87</v>
      </c>
      <c r="D4946" s="8" t="s">
        <v>781</v>
      </c>
      <c r="E4946">
        <v>1</v>
      </c>
      <c r="F4946">
        <v>1.1893010139465332</v>
      </c>
      <c r="G4946">
        <v>1.2020810842514038</v>
      </c>
      <c r="H4946">
        <v>1.0778523981571198E-2</v>
      </c>
      <c r="I4946">
        <v>74.264614395275188</v>
      </c>
      <c r="J4946">
        <v>1</v>
      </c>
      <c r="K4946" s="6" t="s">
        <v>6371</v>
      </c>
    </row>
    <row r="4947" spans="1:11" x14ac:dyDescent="0.3">
      <c r="A4947" s="5" t="str">
        <f t="shared" si="77"/>
        <v/>
      </c>
      <c r="B4947" t="s">
        <v>71</v>
      </c>
      <c r="C4947" t="s">
        <v>87</v>
      </c>
      <c r="D4947" s="8" t="s">
        <v>781</v>
      </c>
      <c r="E4947">
        <v>2</v>
      </c>
      <c r="F4947">
        <v>1.004522442817688</v>
      </c>
      <c r="G4947">
        <v>1.009347677230835</v>
      </c>
      <c r="H4947">
        <v>1.0061862878501415E-2</v>
      </c>
      <c r="I4947">
        <v>73.861194306879028</v>
      </c>
      <c r="J4947">
        <v>1</v>
      </c>
      <c r="K4947" s="6" t="s">
        <v>6372</v>
      </c>
    </row>
    <row r="4948" spans="1:11" x14ac:dyDescent="0.3">
      <c r="A4948" s="5" t="str">
        <f t="shared" si="77"/>
        <v/>
      </c>
      <c r="B4948" t="s">
        <v>71</v>
      </c>
      <c r="C4948" t="s">
        <v>87</v>
      </c>
      <c r="D4948" s="8" t="s">
        <v>781</v>
      </c>
      <c r="E4948">
        <v>3</v>
      </c>
      <c r="F4948">
        <v>0.86499112844467163</v>
      </c>
      <c r="G4948">
        <v>0.87260490655899048</v>
      </c>
      <c r="H4948">
        <v>8.9480821043252945E-3</v>
      </c>
      <c r="I4948">
        <v>72.343928399463266</v>
      </c>
      <c r="J4948">
        <v>1</v>
      </c>
      <c r="K4948" s="6" t="s">
        <v>6373</v>
      </c>
    </row>
    <row r="4949" spans="1:11" x14ac:dyDescent="0.3">
      <c r="A4949" s="5" t="str">
        <f t="shared" si="77"/>
        <v/>
      </c>
      <c r="B4949" t="s">
        <v>71</v>
      </c>
      <c r="C4949" t="s">
        <v>87</v>
      </c>
      <c r="D4949" s="8" t="s">
        <v>781</v>
      </c>
      <c r="E4949">
        <v>4</v>
      </c>
      <c r="F4949">
        <v>0.7778770923614502</v>
      </c>
      <c r="G4949">
        <v>0.76734894514083862</v>
      </c>
      <c r="H4949">
        <v>8.0062234774231911E-3</v>
      </c>
      <c r="I4949">
        <v>72.135411720738219</v>
      </c>
      <c r="J4949">
        <v>1</v>
      </c>
      <c r="K4949" s="6" t="s">
        <v>6374</v>
      </c>
    </row>
    <row r="4950" spans="1:11" x14ac:dyDescent="0.3">
      <c r="A4950" s="5" t="str">
        <f t="shared" si="77"/>
        <v/>
      </c>
      <c r="B4950" t="s">
        <v>71</v>
      </c>
      <c r="C4950" t="s">
        <v>87</v>
      </c>
      <c r="D4950" s="8" t="s">
        <v>781</v>
      </c>
      <c r="E4950">
        <v>5</v>
      </c>
      <c r="F4950">
        <v>0.71529251337051392</v>
      </c>
      <c r="G4950">
        <v>0.69222694635391235</v>
      </c>
      <c r="H4950">
        <v>6.9034458138048649E-3</v>
      </c>
      <c r="I4950">
        <v>71.584573140438408</v>
      </c>
      <c r="J4950">
        <v>1</v>
      </c>
      <c r="K4950" s="6" t="s">
        <v>6375</v>
      </c>
    </row>
    <row r="4951" spans="1:11" x14ac:dyDescent="0.3">
      <c r="A4951" s="5" t="str">
        <f t="shared" si="77"/>
        <v/>
      </c>
      <c r="B4951" t="s">
        <v>71</v>
      </c>
      <c r="C4951" t="s">
        <v>87</v>
      </c>
      <c r="D4951" s="8" t="s">
        <v>781</v>
      </c>
      <c r="E4951">
        <v>6</v>
      </c>
      <c r="F4951">
        <v>0.67357879877090454</v>
      </c>
      <c r="G4951">
        <v>0.6583632230758667</v>
      </c>
      <c r="H4951">
        <v>5.9256874956190586E-3</v>
      </c>
      <c r="I4951">
        <v>71.372570132479225</v>
      </c>
      <c r="J4951">
        <v>1</v>
      </c>
      <c r="K4951" s="6" t="s">
        <v>6376</v>
      </c>
    </row>
    <row r="4952" spans="1:11" x14ac:dyDescent="0.3">
      <c r="A4952" s="5" t="str">
        <f t="shared" si="77"/>
        <v/>
      </c>
      <c r="B4952" t="s">
        <v>71</v>
      </c>
      <c r="C4952" t="s">
        <v>87</v>
      </c>
      <c r="D4952" s="8" t="s">
        <v>781</v>
      </c>
      <c r="E4952">
        <v>7</v>
      </c>
      <c r="F4952">
        <v>0.66906118392944336</v>
      </c>
      <c r="G4952">
        <v>0.65339827537536621</v>
      </c>
      <c r="H4952">
        <v>5.404321476817131E-3</v>
      </c>
      <c r="I4952">
        <v>70.516787918446198</v>
      </c>
      <c r="J4952">
        <v>1</v>
      </c>
      <c r="K4952" s="6" t="s">
        <v>6377</v>
      </c>
    </row>
    <row r="4953" spans="1:11" x14ac:dyDescent="0.3">
      <c r="A4953" s="5" t="str">
        <f t="shared" si="77"/>
        <v/>
      </c>
      <c r="B4953" t="s">
        <v>71</v>
      </c>
      <c r="C4953" t="s">
        <v>87</v>
      </c>
      <c r="D4953" s="8" t="s">
        <v>781</v>
      </c>
      <c r="E4953">
        <v>8</v>
      </c>
      <c r="F4953">
        <v>0.70165705680847168</v>
      </c>
      <c r="G4953">
        <v>0.67558139562606812</v>
      </c>
      <c r="H4953">
        <v>5.9455716982483864E-3</v>
      </c>
      <c r="I4953">
        <v>70.632786471630595</v>
      </c>
      <c r="J4953">
        <v>1</v>
      </c>
      <c r="K4953" s="6" t="s">
        <v>6378</v>
      </c>
    </row>
    <row r="4954" spans="1:11" x14ac:dyDescent="0.3">
      <c r="A4954" s="5" t="str">
        <f t="shared" si="77"/>
        <v/>
      </c>
      <c r="B4954" t="s">
        <v>71</v>
      </c>
      <c r="C4954" t="s">
        <v>87</v>
      </c>
      <c r="D4954" s="8" t="s">
        <v>781</v>
      </c>
      <c r="E4954">
        <v>9</v>
      </c>
      <c r="F4954">
        <v>0.74199652671813965</v>
      </c>
      <c r="G4954">
        <v>0.71958285570144653</v>
      </c>
      <c r="H4954">
        <v>7.1375081315636635E-3</v>
      </c>
      <c r="I4954">
        <v>71.631918351322213</v>
      </c>
      <c r="J4954">
        <v>1</v>
      </c>
      <c r="K4954" s="6" t="s">
        <v>6379</v>
      </c>
    </row>
    <row r="4955" spans="1:11" x14ac:dyDescent="0.3">
      <c r="A4955" s="5" t="str">
        <f t="shared" si="77"/>
        <v/>
      </c>
      <c r="B4955" t="s">
        <v>71</v>
      </c>
      <c r="C4955" t="s">
        <v>87</v>
      </c>
      <c r="D4955" s="8" t="s">
        <v>781</v>
      </c>
      <c r="E4955">
        <v>10</v>
      </c>
      <c r="F4955">
        <v>0.86923903226852417</v>
      </c>
      <c r="G4955">
        <v>0.84847480058670044</v>
      </c>
      <c r="H4955">
        <v>8.8474443182349205E-3</v>
      </c>
      <c r="I4955">
        <v>75.952772807997192</v>
      </c>
      <c r="J4955">
        <v>1</v>
      </c>
      <c r="K4955" s="6" t="s">
        <v>6380</v>
      </c>
    </row>
    <row r="4956" spans="1:11" x14ac:dyDescent="0.3">
      <c r="A4956" s="5" t="str">
        <f t="shared" si="77"/>
        <v/>
      </c>
      <c r="B4956" t="s">
        <v>71</v>
      </c>
      <c r="C4956" t="s">
        <v>87</v>
      </c>
      <c r="D4956" s="8" t="s">
        <v>781</v>
      </c>
      <c r="E4956">
        <v>11</v>
      </c>
      <c r="F4956">
        <v>1.0878320932388306</v>
      </c>
      <c r="G4956">
        <v>1.0883877277374268</v>
      </c>
      <c r="H4956">
        <v>1.0565787553787231E-2</v>
      </c>
      <c r="I4956">
        <v>81.914877460289773</v>
      </c>
      <c r="J4956">
        <v>1</v>
      </c>
      <c r="K4956" s="6" t="s">
        <v>6381</v>
      </c>
    </row>
    <row r="4957" spans="1:11" x14ac:dyDescent="0.3">
      <c r="A4957" s="5" t="str">
        <f t="shared" si="77"/>
        <v/>
      </c>
      <c r="B4957" t="s">
        <v>71</v>
      </c>
      <c r="C4957" t="s">
        <v>87</v>
      </c>
      <c r="D4957" s="8" t="s">
        <v>781</v>
      </c>
      <c r="E4957">
        <v>12</v>
      </c>
      <c r="F4957">
        <v>1.457370400428772</v>
      </c>
      <c r="G4957">
        <v>1.4083050489425659</v>
      </c>
      <c r="H4957">
        <v>1.1729714460670948E-2</v>
      </c>
      <c r="I4957">
        <v>88.327132229950706</v>
      </c>
      <c r="J4957">
        <v>1</v>
      </c>
      <c r="K4957" s="6" t="s">
        <v>6382</v>
      </c>
    </row>
    <row r="4958" spans="1:11" x14ac:dyDescent="0.3">
      <c r="A4958" s="5" t="str">
        <f t="shared" si="77"/>
        <v/>
      </c>
      <c r="B4958" t="s">
        <v>71</v>
      </c>
      <c r="C4958" t="s">
        <v>87</v>
      </c>
      <c r="D4958" s="8" t="s">
        <v>781</v>
      </c>
      <c r="E4958">
        <v>13</v>
      </c>
      <c r="F4958">
        <v>1.8193745613098145</v>
      </c>
      <c r="G4958">
        <v>1.7797075510025024</v>
      </c>
      <c r="H4958">
        <v>1.2175991199910641E-2</v>
      </c>
      <c r="I4958">
        <v>88.194401051505125</v>
      </c>
      <c r="J4958">
        <v>1</v>
      </c>
      <c r="K4958" s="6" t="s">
        <v>6383</v>
      </c>
    </row>
    <row r="4959" spans="1:11" x14ac:dyDescent="0.3">
      <c r="A4959" s="5" t="str">
        <f t="shared" si="77"/>
        <v/>
      </c>
      <c r="B4959" t="s">
        <v>71</v>
      </c>
      <c r="C4959" t="s">
        <v>87</v>
      </c>
      <c r="D4959" s="8" t="s">
        <v>781</v>
      </c>
      <c r="E4959">
        <v>14</v>
      </c>
      <c r="F4959">
        <v>2.2275285720825195</v>
      </c>
      <c r="G4959">
        <v>2.1865913867950439</v>
      </c>
      <c r="H4959">
        <v>1.1060260236263275E-2</v>
      </c>
      <c r="I4959">
        <v>90.700486141152396</v>
      </c>
      <c r="J4959">
        <v>1</v>
      </c>
      <c r="K4959" s="6" t="s">
        <v>6384</v>
      </c>
    </row>
    <row r="4960" spans="1:11" x14ac:dyDescent="0.3">
      <c r="A4960" s="5" t="str">
        <f t="shared" si="77"/>
        <v/>
      </c>
      <c r="B4960" t="s">
        <v>71</v>
      </c>
      <c r="C4960" t="s">
        <v>87</v>
      </c>
      <c r="D4960" s="8" t="s">
        <v>781</v>
      </c>
      <c r="E4960">
        <v>15</v>
      </c>
      <c r="F4960">
        <v>2.5891773700714111</v>
      </c>
      <c r="G4960">
        <v>2.6054451465606689</v>
      </c>
      <c r="H4960">
        <v>5.8261202648282051E-3</v>
      </c>
      <c r="I4960">
        <v>95.93086825610068</v>
      </c>
      <c r="J4960">
        <v>1</v>
      </c>
      <c r="K4960" s="6" t="s">
        <v>6385</v>
      </c>
    </row>
    <row r="4961" spans="1:11" x14ac:dyDescent="0.3">
      <c r="A4961" s="5" t="str">
        <f t="shared" si="77"/>
        <v/>
      </c>
      <c r="B4961" t="s">
        <v>71</v>
      </c>
      <c r="C4961" t="s">
        <v>87</v>
      </c>
      <c r="D4961" s="8" t="s">
        <v>781</v>
      </c>
      <c r="E4961">
        <v>16</v>
      </c>
      <c r="F4961">
        <v>2.8838326930999756</v>
      </c>
      <c r="G4961">
        <v>2.8675649166107178</v>
      </c>
      <c r="H4961">
        <v>5.8261202648282051E-3</v>
      </c>
      <c r="I4961">
        <v>100.73935967991724</v>
      </c>
      <c r="J4961">
        <v>1</v>
      </c>
      <c r="K4961" s="6" t="s">
        <v>6386</v>
      </c>
    </row>
    <row r="4962" spans="1:11" x14ac:dyDescent="0.3">
      <c r="A4962" s="5" t="str">
        <f t="shared" si="77"/>
        <v/>
      </c>
      <c r="B4962" t="s">
        <v>71</v>
      </c>
      <c r="C4962" t="s">
        <v>87</v>
      </c>
      <c r="D4962" s="8" t="s">
        <v>781</v>
      </c>
      <c r="E4962">
        <v>17</v>
      </c>
      <c r="F4962">
        <v>3.0842478275299072</v>
      </c>
      <c r="G4962">
        <v>3.0727183818817139</v>
      </c>
      <c r="H4962">
        <v>1.1104407720267773E-2</v>
      </c>
      <c r="I4962">
        <v>102.71019243239229</v>
      </c>
      <c r="J4962">
        <v>1</v>
      </c>
      <c r="K4962" s="6" t="s">
        <v>6387</v>
      </c>
    </row>
    <row r="4963" spans="1:11" x14ac:dyDescent="0.3">
      <c r="A4963" s="5" t="str">
        <f t="shared" si="77"/>
        <v/>
      </c>
      <c r="B4963" t="s">
        <v>71</v>
      </c>
      <c r="C4963" t="s">
        <v>87</v>
      </c>
      <c r="D4963" s="8" t="s">
        <v>781</v>
      </c>
      <c r="E4963">
        <v>18</v>
      </c>
      <c r="F4963">
        <v>3.1980669498443604</v>
      </c>
      <c r="G4963">
        <v>2.8335409164428711</v>
      </c>
      <c r="H4963">
        <v>1.2507345527410507E-2</v>
      </c>
      <c r="I4963">
        <v>102.92382902741255</v>
      </c>
      <c r="J4963">
        <v>0.5</v>
      </c>
      <c r="K4963" s="6" t="s">
        <v>6388</v>
      </c>
    </row>
    <row r="4964" spans="1:11" x14ac:dyDescent="0.3">
      <c r="A4964" s="5" t="str">
        <f t="shared" si="77"/>
        <v/>
      </c>
      <c r="B4964" t="s">
        <v>71</v>
      </c>
      <c r="C4964" t="s">
        <v>87</v>
      </c>
      <c r="D4964" s="8" t="s">
        <v>781</v>
      </c>
      <c r="E4964">
        <v>19</v>
      </c>
      <c r="F4964">
        <v>3.1659679412841797</v>
      </c>
      <c r="G4964">
        <v>2.3263363838195801</v>
      </c>
      <c r="H4964">
        <v>1.3231747783720493E-2</v>
      </c>
      <c r="I4964">
        <v>101.98245959806515</v>
      </c>
      <c r="J4964">
        <v>1</v>
      </c>
      <c r="K4964" s="6" t="s">
        <v>6389</v>
      </c>
    </row>
    <row r="4965" spans="1:11" x14ac:dyDescent="0.3">
      <c r="A4965" s="5" t="str">
        <f t="shared" si="77"/>
        <v/>
      </c>
      <c r="B4965" t="s">
        <v>71</v>
      </c>
      <c r="C4965" t="s">
        <v>87</v>
      </c>
      <c r="D4965" s="8" t="s">
        <v>781</v>
      </c>
      <c r="E4965">
        <v>20</v>
      </c>
      <c r="F4965">
        <v>3.0075318813323975</v>
      </c>
      <c r="G4965">
        <v>2.5464770793914795</v>
      </c>
      <c r="H4965">
        <v>1.2940850108861923E-2</v>
      </c>
      <c r="I4965">
        <v>98.97672260884805</v>
      </c>
      <c r="J4965">
        <v>1</v>
      </c>
      <c r="K4965" s="6" t="s">
        <v>6390</v>
      </c>
    </row>
    <row r="4966" spans="1:11" x14ac:dyDescent="0.3">
      <c r="A4966" s="5" t="str">
        <f t="shared" si="77"/>
        <v/>
      </c>
      <c r="B4966" t="s">
        <v>71</v>
      </c>
      <c r="C4966" t="s">
        <v>87</v>
      </c>
      <c r="D4966" s="8" t="s">
        <v>781</v>
      </c>
      <c r="E4966">
        <v>21</v>
      </c>
      <c r="F4966">
        <v>2.8384256362915039</v>
      </c>
      <c r="G4966">
        <v>2.8520181179046631</v>
      </c>
      <c r="H4966">
        <v>1.2212968431413174E-2</v>
      </c>
      <c r="I4966">
        <v>90.960155107655197</v>
      </c>
      <c r="J4966">
        <v>0.5</v>
      </c>
      <c r="K4966" s="6" t="s">
        <v>6391</v>
      </c>
    </row>
    <row r="4967" spans="1:11" x14ac:dyDescent="0.3">
      <c r="A4967" s="5" t="str">
        <f t="shared" si="77"/>
        <v/>
      </c>
      <c r="B4967" t="s">
        <v>71</v>
      </c>
      <c r="C4967" t="s">
        <v>87</v>
      </c>
      <c r="D4967" s="8" t="s">
        <v>781</v>
      </c>
      <c r="E4967">
        <v>22</v>
      </c>
      <c r="F4967">
        <v>2.610748291015625</v>
      </c>
      <c r="G4967">
        <v>2.8523464202880859</v>
      </c>
      <c r="H4967">
        <v>1.2054596096277237E-2</v>
      </c>
      <c r="I4967">
        <v>85.574920233995982</v>
      </c>
      <c r="J4967">
        <v>1</v>
      </c>
      <c r="K4967" s="6" t="s">
        <v>6392</v>
      </c>
    </row>
    <row r="4968" spans="1:11" x14ac:dyDescent="0.3">
      <c r="A4968" s="5" t="str">
        <f t="shared" si="77"/>
        <v/>
      </c>
      <c r="B4968" t="s">
        <v>71</v>
      </c>
      <c r="C4968" t="s">
        <v>87</v>
      </c>
      <c r="D4968" s="8" t="s">
        <v>781</v>
      </c>
      <c r="E4968">
        <v>23</v>
      </c>
      <c r="F4968">
        <v>2.3520607948303223</v>
      </c>
      <c r="G4968">
        <v>2.5094864368438721</v>
      </c>
      <c r="H4968">
        <v>1.2044279836118221E-2</v>
      </c>
      <c r="I4968">
        <v>83.353382428551456</v>
      </c>
      <c r="J4968">
        <v>1</v>
      </c>
      <c r="K4968" s="6" t="s">
        <v>6393</v>
      </c>
    </row>
    <row r="4969" spans="1:11" x14ac:dyDescent="0.3">
      <c r="A4969" s="5" t="str">
        <f t="shared" si="77"/>
        <v/>
      </c>
      <c r="B4969" t="s">
        <v>71</v>
      </c>
      <c r="C4969" t="s">
        <v>87</v>
      </c>
      <c r="D4969" s="8" t="s">
        <v>781</v>
      </c>
      <c r="E4969">
        <v>24</v>
      </c>
      <c r="F4969">
        <v>2.0539443492889404</v>
      </c>
      <c r="G4969">
        <v>2.1529183387756348</v>
      </c>
      <c r="H4969">
        <v>1.1739796027541161E-2</v>
      </c>
      <c r="I4969">
        <v>82.597358147862664</v>
      </c>
      <c r="J4969">
        <v>1</v>
      </c>
      <c r="K4969" s="6" t="s">
        <v>6394</v>
      </c>
    </row>
    <row r="4970" spans="1:11" x14ac:dyDescent="0.3">
      <c r="A4970" s="5" t="str">
        <f t="shared" si="77"/>
        <v/>
      </c>
      <c r="B4970" t="s">
        <v>71</v>
      </c>
      <c r="C4970" t="s">
        <v>87</v>
      </c>
      <c r="D4970" s="8" t="s">
        <v>782</v>
      </c>
      <c r="E4970">
        <v>1</v>
      </c>
      <c r="F4970">
        <v>1.7757225036621094</v>
      </c>
      <c r="G4970">
        <v>1.8078818321228027</v>
      </c>
      <c r="H4970">
        <v>1.1392222717404366E-2</v>
      </c>
      <c r="I4970">
        <v>80.859903941833636</v>
      </c>
      <c r="J4970">
        <v>1</v>
      </c>
      <c r="K4970" s="6" t="s">
        <v>6395</v>
      </c>
    </row>
    <row r="4971" spans="1:11" x14ac:dyDescent="0.3">
      <c r="A4971" s="5" t="str">
        <f t="shared" si="77"/>
        <v/>
      </c>
      <c r="B4971" t="s">
        <v>71</v>
      </c>
      <c r="C4971" t="s">
        <v>87</v>
      </c>
      <c r="D4971" s="8" t="s">
        <v>782</v>
      </c>
      <c r="E4971">
        <v>2</v>
      </c>
      <c r="F4971">
        <v>1.4886125326156616</v>
      </c>
      <c r="G4971">
        <v>1.5228325128555298</v>
      </c>
      <c r="H4971">
        <v>1.0543894954025745E-2</v>
      </c>
      <c r="I4971">
        <v>79.658482101017327</v>
      </c>
      <c r="J4971">
        <v>1</v>
      </c>
      <c r="K4971" s="6" t="s">
        <v>6396</v>
      </c>
    </row>
    <row r="4972" spans="1:11" x14ac:dyDescent="0.3">
      <c r="A4972" s="5" t="str">
        <f t="shared" si="77"/>
        <v/>
      </c>
      <c r="B4972" t="s">
        <v>71</v>
      </c>
      <c r="C4972" t="s">
        <v>87</v>
      </c>
      <c r="D4972" s="8" t="s">
        <v>782</v>
      </c>
      <c r="E4972">
        <v>3</v>
      </c>
      <c r="F4972">
        <v>1.2996411323547363</v>
      </c>
      <c r="G4972">
        <v>1.2979956865310669</v>
      </c>
      <c r="H4972">
        <v>9.4674136489629745E-3</v>
      </c>
      <c r="I4972">
        <v>78.553047340565996</v>
      </c>
      <c r="J4972">
        <v>1</v>
      </c>
      <c r="K4972" s="6" t="s">
        <v>6397</v>
      </c>
    </row>
    <row r="4973" spans="1:11" x14ac:dyDescent="0.3">
      <c r="A4973" s="5" t="str">
        <f t="shared" si="77"/>
        <v/>
      </c>
      <c r="B4973" t="s">
        <v>71</v>
      </c>
      <c r="C4973" t="s">
        <v>87</v>
      </c>
      <c r="D4973" s="8" t="s">
        <v>782</v>
      </c>
      <c r="E4973">
        <v>4</v>
      </c>
      <c r="F4973">
        <v>1.1498616933822632</v>
      </c>
      <c r="G4973">
        <v>1.1308342218399048</v>
      </c>
      <c r="H4973">
        <v>8.4926728159189224E-3</v>
      </c>
      <c r="I4973">
        <v>77.745195257991583</v>
      </c>
      <c r="J4973">
        <v>1</v>
      </c>
      <c r="K4973" s="6" t="s">
        <v>6398</v>
      </c>
    </row>
    <row r="4974" spans="1:11" x14ac:dyDescent="0.3">
      <c r="A4974" s="5" t="str">
        <f t="shared" si="77"/>
        <v/>
      </c>
      <c r="B4974" t="s">
        <v>71</v>
      </c>
      <c r="C4974" t="s">
        <v>87</v>
      </c>
      <c r="D4974" s="8" t="s">
        <v>782</v>
      </c>
      <c r="E4974">
        <v>5</v>
      </c>
      <c r="F4974">
        <v>1.0222809314727783</v>
      </c>
      <c r="G4974">
        <v>1.0004961490631104</v>
      </c>
      <c r="H4974">
        <v>7.4186595156788826E-3</v>
      </c>
      <c r="I4974">
        <v>76.327648276822245</v>
      </c>
      <c r="J4974">
        <v>1</v>
      </c>
      <c r="K4974" s="6" t="s">
        <v>6399</v>
      </c>
    </row>
    <row r="4975" spans="1:11" x14ac:dyDescent="0.3">
      <c r="A4975" s="5" t="str">
        <f t="shared" si="77"/>
        <v/>
      </c>
      <c r="B4975" t="s">
        <v>71</v>
      </c>
      <c r="C4975" t="s">
        <v>87</v>
      </c>
      <c r="D4975" s="8" t="s">
        <v>782</v>
      </c>
      <c r="E4975">
        <v>6</v>
      </c>
      <c r="F4975">
        <v>0.93253970146179199</v>
      </c>
      <c r="G4975">
        <v>0.91497570276260376</v>
      </c>
      <c r="H4975">
        <v>6.3561089336872101E-3</v>
      </c>
      <c r="I4975">
        <v>76.699571523235349</v>
      </c>
      <c r="J4975">
        <v>1</v>
      </c>
      <c r="K4975" s="6" t="s">
        <v>6400</v>
      </c>
    </row>
    <row r="4976" spans="1:11" x14ac:dyDescent="0.3">
      <c r="A4976" s="5" t="str">
        <f t="shared" si="77"/>
        <v/>
      </c>
      <c r="B4976" t="s">
        <v>71</v>
      </c>
      <c r="C4976" t="s">
        <v>87</v>
      </c>
      <c r="D4976" s="8" t="s">
        <v>782</v>
      </c>
      <c r="E4976">
        <v>7</v>
      </c>
      <c r="F4976">
        <v>0.9019320011138916</v>
      </c>
      <c r="G4976">
        <v>0.88201838731765747</v>
      </c>
      <c r="H4976">
        <v>5.9142247773706913E-3</v>
      </c>
      <c r="I4976">
        <v>76.80651053737823</v>
      </c>
      <c r="J4976">
        <v>1</v>
      </c>
      <c r="K4976" s="6" t="s">
        <v>6401</v>
      </c>
    </row>
    <row r="4977" spans="1:11" x14ac:dyDescent="0.3">
      <c r="A4977" s="5" t="str">
        <f t="shared" si="77"/>
        <v/>
      </c>
      <c r="B4977" t="s">
        <v>71</v>
      </c>
      <c r="C4977" t="s">
        <v>87</v>
      </c>
      <c r="D4977" s="8" t="s">
        <v>782</v>
      </c>
      <c r="E4977">
        <v>8</v>
      </c>
      <c r="F4977">
        <v>0.93209356069564819</v>
      </c>
      <c r="G4977">
        <v>0.91727966070175171</v>
      </c>
      <c r="H4977">
        <v>6.4035598188638687E-3</v>
      </c>
      <c r="I4977">
        <v>76.36061041151082</v>
      </c>
      <c r="J4977">
        <v>1</v>
      </c>
      <c r="K4977" s="6" t="s">
        <v>6402</v>
      </c>
    </row>
    <row r="4978" spans="1:11" x14ac:dyDescent="0.3">
      <c r="A4978" s="5" t="str">
        <f t="shared" si="77"/>
        <v/>
      </c>
      <c r="B4978" t="s">
        <v>71</v>
      </c>
      <c r="C4978" t="s">
        <v>87</v>
      </c>
      <c r="D4978" s="8" t="s">
        <v>782</v>
      </c>
      <c r="E4978">
        <v>9</v>
      </c>
      <c r="F4978">
        <v>1.0869356393814087</v>
      </c>
      <c r="G4978">
        <v>1.0500658750534058</v>
      </c>
      <c r="H4978">
        <v>7.7207903377711773E-3</v>
      </c>
      <c r="I4978">
        <v>78.977640408670027</v>
      </c>
      <c r="J4978">
        <v>1</v>
      </c>
      <c r="K4978" s="6" t="s">
        <v>6403</v>
      </c>
    </row>
    <row r="4979" spans="1:11" x14ac:dyDescent="0.3">
      <c r="A4979" s="5" t="str">
        <f t="shared" si="77"/>
        <v/>
      </c>
      <c r="B4979" t="s">
        <v>71</v>
      </c>
      <c r="C4979" t="s">
        <v>87</v>
      </c>
      <c r="D4979" s="8" t="s">
        <v>782</v>
      </c>
      <c r="E4979">
        <v>10</v>
      </c>
      <c r="F4979">
        <v>1.3533409833908081</v>
      </c>
      <c r="G4979">
        <v>1.3082454204559326</v>
      </c>
      <c r="H4979">
        <v>9.4675086438655853E-3</v>
      </c>
      <c r="I4979">
        <v>84.732522188398363</v>
      </c>
      <c r="J4979">
        <v>1</v>
      </c>
      <c r="K4979" s="6" t="s">
        <v>6404</v>
      </c>
    </row>
    <row r="4980" spans="1:11" x14ac:dyDescent="0.3">
      <c r="A4980" s="5" t="str">
        <f t="shared" si="77"/>
        <v/>
      </c>
      <c r="B4980" t="s">
        <v>71</v>
      </c>
      <c r="C4980" t="s">
        <v>87</v>
      </c>
      <c r="D4980" s="8" t="s">
        <v>782</v>
      </c>
      <c r="E4980">
        <v>11</v>
      </c>
      <c r="F4980">
        <v>1.7233567237854004</v>
      </c>
      <c r="G4980">
        <v>1.6983555555343628</v>
      </c>
      <c r="H4980">
        <v>1.1120928451418877E-2</v>
      </c>
      <c r="I4980">
        <v>91.722293706508367</v>
      </c>
      <c r="J4980">
        <v>1</v>
      </c>
      <c r="K4980" s="6" t="s">
        <v>6405</v>
      </c>
    </row>
    <row r="4981" spans="1:11" x14ac:dyDescent="0.3">
      <c r="A4981" s="5" t="str">
        <f t="shared" si="77"/>
        <v/>
      </c>
      <c r="B4981" t="s">
        <v>71</v>
      </c>
      <c r="C4981" t="s">
        <v>87</v>
      </c>
      <c r="D4981" s="8" t="s">
        <v>782</v>
      </c>
      <c r="E4981">
        <v>12</v>
      </c>
      <c r="F4981">
        <v>2.1780352592468262</v>
      </c>
      <c r="G4981">
        <v>2.1184847354888916</v>
      </c>
      <c r="H4981">
        <v>1.1883634142577648E-2</v>
      </c>
      <c r="I4981">
        <v>96.381724062483187</v>
      </c>
      <c r="J4981">
        <v>1</v>
      </c>
      <c r="K4981" s="6" t="s">
        <v>6406</v>
      </c>
    </row>
    <row r="4982" spans="1:11" x14ac:dyDescent="0.3">
      <c r="A4982" s="5" t="str">
        <f t="shared" si="77"/>
        <v/>
      </c>
      <c r="B4982" t="s">
        <v>71</v>
      </c>
      <c r="C4982" t="s">
        <v>87</v>
      </c>
      <c r="D4982" s="8" t="s">
        <v>782</v>
      </c>
      <c r="E4982">
        <v>13</v>
      </c>
      <c r="F4982">
        <v>2.5983424186706543</v>
      </c>
      <c r="G4982">
        <v>2.4968974590301514</v>
      </c>
      <c r="H4982">
        <v>1.1114235036075115E-2</v>
      </c>
      <c r="I4982">
        <v>99.800029787865242</v>
      </c>
      <c r="J4982">
        <v>1</v>
      </c>
      <c r="K4982" s="6" t="s">
        <v>6407</v>
      </c>
    </row>
    <row r="4983" spans="1:11" x14ac:dyDescent="0.3">
      <c r="A4983" s="5" t="str">
        <f t="shared" si="77"/>
        <v/>
      </c>
      <c r="B4983" t="s">
        <v>71</v>
      </c>
      <c r="C4983" t="s">
        <v>87</v>
      </c>
      <c r="D4983" s="8" t="s">
        <v>782</v>
      </c>
      <c r="E4983">
        <v>14</v>
      </c>
      <c r="F4983">
        <v>2.8691766262054443</v>
      </c>
      <c r="G4983">
        <v>2.8419914245605469</v>
      </c>
      <c r="H4983">
        <v>5.8900690637528896E-3</v>
      </c>
      <c r="I4983">
        <v>101.05495997748632</v>
      </c>
      <c r="J4983">
        <v>1</v>
      </c>
      <c r="K4983" s="6" t="s">
        <v>6408</v>
      </c>
    </row>
    <row r="4984" spans="1:11" x14ac:dyDescent="0.3">
      <c r="A4984" s="5" t="str">
        <f t="shared" si="77"/>
        <v/>
      </c>
      <c r="B4984" t="s">
        <v>71</v>
      </c>
      <c r="C4984" t="s">
        <v>87</v>
      </c>
      <c r="D4984" s="8" t="s">
        <v>782</v>
      </c>
      <c r="E4984">
        <v>15</v>
      </c>
      <c r="F4984">
        <v>3.0944278240203857</v>
      </c>
      <c r="G4984">
        <v>3.1216130256652832</v>
      </c>
      <c r="H4984">
        <v>5.8900690637528896E-3</v>
      </c>
      <c r="I4984">
        <v>102.91973063280003</v>
      </c>
      <c r="J4984">
        <v>1</v>
      </c>
      <c r="K4984" s="6" t="s">
        <v>6409</v>
      </c>
    </row>
    <row r="4985" spans="1:11" x14ac:dyDescent="0.3">
      <c r="A4985" s="5" t="str">
        <f t="shared" si="77"/>
        <v/>
      </c>
      <c r="B4985" t="s">
        <v>71</v>
      </c>
      <c r="C4985" t="s">
        <v>87</v>
      </c>
      <c r="D4985" s="8" t="s">
        <v>782</v>
      </c>
      <c r="E4985">
        <v>16</v>
      </c>
      <c r="F4985">
        <v>3.296332836151123</v>
      </c>
      <c r="G4985">
        <v>3.2541828155517578</v>
      </c>
      <c r="H4985">
        <v>1.1349385604262352E-2</v>
      </c>
      <c r="I4985">
        <v>104.73708671376839</v>
      </c>
      <c r="J4985">
        <v>1</v>
      </c>
      <c r="K4985" s="6" t="s">
        <v>6410</v>
      </c>
    </row>
    <row r="4986" spans="1:11" x14ac:dyDescent="0.3">
      <c r="A4986" s="5" t="str">
        <f t="shared" si="77"/>
        <v/>
      </c>
      <c r="B4986" t="s">
        <v>71</v>
      </c>
      <c r="C4986" t="s">
        <v>87</v>
      </c>
      <c r="D4986" s="8" t="s">
        <v>782</v>
      </c>
      <c r="E4986">
        <v>17</v>
      </c>
      <c r="F4986">
        <v>3.3823142051696777</v>
      </c>
      <c r="G4986">
        <v>3.0930523872375488</v>
      </c>
      <c r="H4986">
        <v>1.2656616047024727E-2</v>
      </c>
      <c r="I4986">
        <v>103.9429045155519</v>
      </c>
      <c r="J4986">
        <v>0.5</v>
      </c>
      <c r="K4986" s="6" t="s">
        <v>6411</v>
      </c>
    </row>
    <row r="4987" spans="1:11" x14ac:dyDescent="0.3">
      <c r="A4987" s="5" t="str">
        <f t="shared" si="77"/>
        <v/>
      </c>
      <c r="B4987" t="s">
        <v>71</v>
      </c>
      <c r="C4987" t="s">
        <v>87</v>
      </c>
      <c r="D4987" s="8" t="s">
        <v>782</v>
      </c>
      <c r="E4987">
        <v>18</v>
      </c>
      <c r="F4987">
        <v>3.4141550064086914</v>
      </c>
      <c r="G4987">
        <v>2.4955310821533203</v>
      </c>
      <c r="H4987">
        <v>1.3586218468844891E-2</v>
      </c>
      <c r="I4987">
        <v>102.13606631637329</v>
      </c>
      <c r="J4987">
        <v>1</v>
      </c>
      <c r="K4987" s="6" t="s">
        <v>6412</v>
      </c>
    </row>
    <row r="4988" spans="1:11" x14ac:dyDescent="0.3">
      <c r="A4988" s="5" t="str">
        <f t="shared" si="77"/>
        <v/>
      </c>
      <c r="B4988" t="s">
        <v>71</v>
      </c>
      <c r="C4988" t="s">
        <v>87</v>
      </c>
      <c r="D4988" s="8" t="s">
        <v>782</v>
      </c>
      <c r="E4988">
        <v>19</v>
      </c>
      <c r="F4988">
        <v>3.285611629486084</v>
      </c>
      <c r="G4988">
        <v>2.7855691909790039</v>
      </c>
      <c r="H4988">
        <v>1.3327437452971935E-2</v>
      </c>
      <c r="I4988">
        <v>97.811938973310546</v>
      </c>
      <c r="J4988">
        <v>1</v>
      </c>
      <c r="K4988" s="6" t="s">
        <v>6413</v>
      </c>
    </row>
    <row r="4989" spans="1:11" x14ac:dyDescent="0.3">
      <c r="A4989" s="5" t="str">
        <f t="shared" si="77"/>
        <v/>
      </c>
      <c r="B4989" t="s">
        <v>71</v>
      </c>
      <c r="C4989" t="s">
        <v>87</v>
      </c>
      <c r="D4989" s="8" t="s">
        <v>782</v>
      </c>
      <c r="E4989">
        <v>20</v>
      </c>
      <c r="F4989">
        <v>3.1297907829284668</v>
      </c>
      <c r="G4989">
        <v>2.7389659881591797</v>
      </c>
      <c r="H4989">
        <v>1.3003590516746044E-2</v>
      </c>
      <c r="I4989">
        <v>92.410312098239842</v>
      </c>
      <c r="J4989">
        <v>1</v>
      </c>
      <c r="K4989" s="6" t="s">
        <v>6414</v>
      </c>
    </row>
    <row r="4990" spans="1:11" x14ac:dyDescent="0.3">
      <c r="A4990" s="5" t="str">
        <f t="shared" si="77"/>
        <v/>
      </c>
      <c r="B4990" t="s">
        <v>71</v>
      </c>
      <c r="C4990" t="s">
        <v>87</v>
      </c>
      <c r="D4990" s="8" t="s">
        <v>782</v>
      </c>
      <c r="E4990">
        <v>21</v>
      </c>
      <c r="F4990">
        <v>2.9403002262115479</v>
      </c>
      <c r="G4990">
        <v>2.9273116588592529</v>
      </c>
      <c r="H4990">
        <v>1.215941458940506E-2</v>
      </c>
      <c r="I4990">
        <v>85.363800186337386</v>
      </c>
      <c r="J4990">
        <v>0.5</v>
      </c>
      <c r="K4990" s="6" t="s">
        <v>6415</v>
      </c>
    </row>
    <row r="4991" spans="1:11" x14ac:dyDescent="0.3">
      <c r="A4991" s="5" t="str">
        <f t="shared" si="77"/>
        <v/>
      </c>
      <c r="B4991" t="s">
        <v>71</v>
      </c>
      <c r="C4991" t="s">
        <v>87</v>
      </c>
      <c r="D4991" s="8" t="s">
        <v>782</v>
      </c>
      <c r="E4991">
        <v>22</v>
      </c>
      <c r="F4991">
        <v>2.697185754776001</v>
      </c>
      <c r="G4991">
        <v>2.9309310913085938</v>
      </c>
      <c r="H4991">
        <v>1.2020464055240154E-2</v>
      </c>
      <c r="I4991">
        <v>85.073921072841614</v>
      </c>
      <c r="J4991">
        <v>1</v>
      </c>
      <c r="K4991" s="6" t="s">
        <v>6416</v>
      </c>
    </row>
    <row r="4992" spans="1:11" x14ac:dyDescent="0.3">
      <c r="A4992" s="5" t="str">
        <f t="shared" si="77"/>
        <v/>
      </c>
      <c r="B4992" t="s">
        <v>71</v>
      </c>
      <c r="C4992" t="s">
        <v>87</v>
      </c>
      <c r="D4992" s="8" t="s">
        <v>782</v>
      </c>
      <c r="E4992">
        <v>23</v>
      </c>
      <c r="F4992">
        <v>2.4437024593353271</v>
      </c>
      <c r="G4992">
        <v>2.577117919921875</v>
      </c>
      <c r="H4992">
        <v>1.203600037842989E-2</v>
      </c>
      <c r="I4992">
        <v>83.704849978588811</v>
      </c>
      <c r="J4992">
        <v>1</v>
      </c>
      <c r="K4992" s="6" t="s">
        <v>6417</v>
      </c>
    </row>
    <row r="4993" spans="1:11" x14ac:dyDescent="0.3">
      <c r="A4993" s="5" t="str">
        <f t="shared" si="77"/>
        <v/>
      </c>
      <c r="B4993" t="s">
        <v>71</v>
      </c>
      <c r="C4993" t="s">
        <v>87</v>
      </c>
      <c r="D4993" s="8" t="s">
        <v>782</v>
      </c>
      <c r="E4993">
        <v>24</v>
      </c>
      <c r="F4993">
        <v>2.161217212677002</v>
      </c>
      <c r="G4993">
        <v>2.2016963958740234</v>
      </c>
      <c r="H4993">
        <v>1.159887108951807E-2</v>
      </c>
      <c r="I4993">
        <v>83.177711500255867</v>
      </c>
      <c r="J4993">
        <v>1</v>
      </c>
      <c r="K4993" s="6" t="s">
        <v>6418</v>
      </c>
    </row>
    <row r="4994" spans="1:11" x14ac:dyDescent="0.3">
      <c r="A4994" s="5" t="str">
        <f t="shared" ref="A4994:A5057" si="78">IF(AND(category = B4994, subcategory=C4994, reportdate = D4994), E4994, "")</f>
        <v/>
      </c>
      <c r="B4994" t="s">
        <v>71</v>
      </c>
      <c r="C4994" t="s">
        <v>88</v>
      </c>
      <c r="D4994" s="8" t="s">
        <v>783</v>
      </c>
      <c r="E4994">
        <v>1</v>
      </c>
      <c r="F4994">
        <v>1.4463400840759277</v>
      </c>
      <c r="G4994">
        <v>1.4098044633865356</v>
      </c>
      <c r="H4994">
        <v>3.3324524760246277E-2</v>
      </c>
      <c r="I4994">
        <v>80.053810841473293</v>
      </c>
      <c r="K4994" s="6" t="s">
        <v>6419</v>
      </c>
    </row>
    <row r="4995" spans="1:11" x14ac:dyDescent="0.3">
      <c r="A4995" s="5" t="str">
        <f t="shared" si="78"/>
        <v/>
      </c>
      <c r="B4995" t="s">
        <v>71</v>
      </c>
      <c r="C4995" t="s">
        <v>88</v>
      </c>
      <c r="D4995" s="8" t="s">
        <v>784</v>
      </c>
      <c r="E4995">
        <v>1</v>
      </c>
      <c r="F4995">
        <v>1.4645148515701294</v>
      </c>
      <c r="G4995">
        <v>1.4510338306427002</v>
      </c>
      <c r="H4995">
        <v>3.3307436853647232E-2</v>
      </c>
      <c r="I4995">
        <v>79.662171661776156</v>
      </c>
      <c r="K4995" s="6" t="s">
        <v>6420</v>
      </c>
    </row>
    <row r="4996" spans="1:11" x14ac:dyDescent="0.3">
      <c r="A4996" s="5" t="str">
        <f t="shared" si="78"/>
        <v/>
      </c>
      <c r="B4996" t="s">
        <v>71</v>
      </c>
      <c r="C4996" t="s">
        <v>88</v>
      </c>
      <c r="D4996" s="8" t="s">
        <v>784</v>
      </c>
      <c r="E4996">
        <v>2</v>
      </c>
      <c r="F4996">
        <v>1.2577542066574097</v>
      </c>
      <c r="G4996">
        <v>1.2676116228103638</v>
      </c>
      <c r="H4996">
        <v>3.0514158308506012E-2</v>
      </c>
      <c r="I4996">
        <v>78.322865893181088</v>
      </c>
      <c r="K4996" s="6" t="s">
        <v>6421</v>
      </c>
    </row>
    <row r="4997" spans="1:11" x14ac:dyDescent="0.3">
      <c r="A4997" s="5" t="str">
        <f t="shared" si="78"/>
        <v/>
      </c>
      <c r="B4997" t="s">
        <v>71</v>
      </c>
      <c r="C4997" t="s">
        <v>88</v>
      </c>
      <c r="D4997" s="8" t="s">
        <v>785</v>
      </c>
      <c r="E4997">
        <v>2</v>
      </c>
      <c r="F4997">
        <v>1.2617802619934082</v>
      </c>
      <c r="G4997">
        <v>1.2400010824203491</v>
      </c>
      <c r="H4997">
        <v>3.0525039881467819E-2</v>
      </c>
      <c r="I4997">
        <v>78.090656296010678</v>
      </c>
      <c r="K4997" s="6" t="s">
        <v>6422</v>
      </c>
    </row>
    <row r="4998" spans="1:11" x14ac:dyDescent="0.3">
      <c r="A4998" s="5" t="str">
        <f t="shared" si="78"/>
        <v/>
      </c>
      <c r="B4998" t="s">
        <v>71</v>
      </c>
      <c r="C4998" t="s">
        <v>88</v>
      </c>
      <c r="D4998" s="8" t="s">
        <v>786</v>
      </c>
      <c r="E4998">
        <v>3</v>
      </c>
      <c r="F4998">
        <v>1.1369376182556152</v>
      </c>
      <c r="G4998">
        <v>1.1228102445602417</v>
      </c>
      <c r="H4998">
        <v>2.8065063059329987E-2</v>
      </c>
      <c r="I4998">
        <v>76.32353058218834</v>
      </c>
      <c r="K4998" s="6" t="s">
        <v>6423</v>
      </c>
    </row>
    <row r="4999" spans="1:11" x14ac:dyDescent="0.3">
      <c r="A4999" s="5" t="str">
        <f t="shared" si="78"/>
        <v/>
      </c>
      <c r="B4999" t="s">
        <v>71</v>
      </c>
      <c r="C4999" t="s">
        <v>88</v>
      </c>
      <c r="D4999" s="8" t="s">
        <v>787</v>
      </c>
      <c r="E4999">
        <v>3</v>
      </c>
      <c r="F4999">
        <v>1.1147090196609497</v>
      </c>
      <c r="G4999">
        <v>1.0736995935440063</v>
      </c>
      <c r="H4999">
        <v>2.7078064158558846E-2</v>
      </c>
      <c r="I4999">
        <v>76.482635647727051</v>
      </c>
      <c r="K4999" s="6" t="s">
        <v>6424</v>
      </c>
    </row>
    <row r="5000" spans="1:11" x14ac:dyDescent="0.3">
      <c r="A5000" s="5" t="str">
        <f t="shared" si="78"/>
        <v/>
      </c>
      <c r="B5000" t="s">
        <v>71</v>
      </c>
      <c r="C5000" t="s">
        <v>88</v>
      </c>
      <c r="D5000" s="8" t="s">
        <v>788</v>
      </c>
      <c r="E5000">
        <v>4</v>
      </c>
      <c r="F5000">
        <v>1.0079398155212402</v>
      </c>
      <c r="G5000">
        <v>0.99657338857650757</v>
      </c>
      <c r="H5000">
        <v>2.4840556085109711E-2</v>
      </c>
      <c r="I5000">
        <v>75.37704610243641</v>
      </c>
      <c r="K5000" s="6" t="s">
        <v>6425</v>
      </c>
    </row>
    <row r="5001" spans="1:11" x14ac:dyDescent="0.3">
      <c r="A5001" s="5" t="str">
        <f t="shared" si="78"/>
        <v/>
      </c>
      <c r="B5001" t="s">
        <v>71</v>
      </c>
      <c r="C5001" t="s">
        <v>88</v>
      </c>
      <c r="D5001" s="8" t="s">
        <v>789</v>
      </c>
      <c r="E5001">
        <v>4</v>
      </c>
      <c r="F5001">
        <v>1.0059114694595337</v>
      </c>
      <c r="G5001">
        <v>0.9760291576385498</v>
      </c>
      <c r="H5001">
        <v>2.470112219452858E-2</v>
      </c>
      <c r="I5001">
        <v>75.278838015348185</v>
      </c>
      <c r="K5001" s="6" t="s">
        <v>6426</v>
      </c>
    </row>
    <row r="5002" spans="1:11" x14ac:dyDescent="0.3">
      <c r="A5002" s="5" t="str">
        <f t="shared" si="78"/>
        <v/>
      </c>
      <c r="B5002" t="s">
        <v>71</v>
      </c>
      <c r="C5002" t="s">
        <v>88</v>
      </c>
      <c r="D5002" s="8" t="s">
        <v>789</v>
      </c>
      <c r="E5002">
        <v>5</v>
      </c>
      <c r="F5002">
        <v>0.91259634494781494</v>
      </c>
      <c r="G5002">
        <v>0.91117763519287109</v>
      </c>
      <c r="H5002">
        <v>2.2208038717508316E-2</v>
      </c>
      <c r="I5002">
        <v>74.239313708378859</v>
      </c>
      <c r="K5002" s="6" t="s">
        <v>6427</v>
      </c>
    </row>
    <row r="5003" spans="1:11" x14ac:dyDescent="0.3">
      <c r="A5003" s="5" t="str">
        <f t="shared" si="78"/>
        <v/>
      </c>
      <c r="B5003" t="s">
        <v>71</v>
      </c>
      <c r="C5003" t="s">
        <v>88</v>
      </c>
      <c r="D5003" s="8" t="s">
        <v>790</v>
      </c>
      <c r="E5003">
        <v>5</v>
      </c>
      <c r="F5003">
        <v>0.9416237473487854</v>
      </c>
      <c r="G5003">
        <v>0.90684062242507935</v>
      </c>
      <c r="H5003">
        <v>2.2657262161374092E-2</v>
      </c>
      <c r="I5003">
        <v>72.789333766996194</v>
      </c>
      <c r="K5003" s="6" t="s">
        <v>6428</v>
      </c>
    </row>
    <row r="5004" spans="1:11" x14ac:dyDescent="0.3">
      <c r="A5004" s="5" t="str">
        <f t="shared" si="78"/>
        <v/>
      </c>
      <c r="B5004" t="s">
        <v>71</v>
      </c>
      <c r="C5004" t="s">
        <v>88</v>
      </c>
      <c r="D5004" s="8" t="s">
        <v>790</v>
      </c>
      <c r="E5004">
        <v>6</v>
      </c>
      <c r="F5004">
        <v>0.87933707237243652</v>
      </c>
      <c r="G5004">
        <v>0.86876308917999268</v>
      </c>
      <c r="H5004">
        <v>2.113218791782856E-2</v>
      </c>
      <c r="I5004">
        <v>71.476887811568233</v>
      </c>
      <c r="K5004" s="6" t="s">
        <v>6429</v>
      </c>
    </row>
    <row r="5005" spans="1:11" x14ac:dyDescent="0.3">
      <c r="A5005" s="5" t="str">
        <f t="shared" si="78"/>
        <v/>
      </c>
      <c r="B5005" t="s">
        <v>71</v>
      </c>
      <c r="C5005" t="s">
        <v>88</v>
      </c>
      <c r="D5005" s="8" t="s">
        <v>791</v>
      </c>
      <c r="E5005">
        <v>6</v>
      </c>
      <c r="F5005">
        <v>0.86624360084533691</v>
      </c>
      <c r="G5005">
        <v>0.876728355884552</v>
      </c>
      <c r="H5005">
        <v>2.0938968285918236E-2</v>
      </c>
      <c r="I5005">
        <v>72.639576500858354</v>
      </c>
      <c r="K5005" s="6" t="s">
        <v>6430</v>
      </c>
    </row>
    <row r="5006" spans="1:11" x14ac:dyDescent="0.3">
      <c r="A5006" s="5" t="str">
        <f t="shared" si="78"/>
        <v/>
      </c>
      <c r="B5006" t="s">
        <v>71</v>
      </c>
      <c r="C5006" t="s">
        <v>88</v>
      </c>
      <c r="D5006" s="8" t="s">
        <v>792</v>
      </c>
      <c r="E5006">
        <v>7</v>
      </c>
      <c r="F5006">
        <v>0.80568701028823853</v>
      </c>
      <c r="G5006">
        <v>0.81879287958145142</v>
      </c>
      <c r="H5006">
        <v>2.0959947258234024E-2</v>
      </c>
      <c r="I5006">
        <v>70.603404581080582</v>
      </c>
      <c r="K5006" s="6" t="s">
        <v>6431</v>
      </c>
    </row>
    <row r="5007" spans="1:11" x14ac:dyDescent="0.3">
      <c r="A5007" s="5" t="str">
        <f t="shared" si="78"/>
        <v/>
      </c>
      <c r="B5007" t="s">
        <v>71</v>
      </c>
      <c r="C5007" t="s">
        <v>88</v>
      </c>
      <c r="D5007" s="8" t="s">
        <v>793</v>
      </c>
      <c r="E5007">
        <v>7</v>
      </c>
      <c r="F5007">
        <v>0.81509077548980713</v>
      </c>
      <c r="G5007">
        <v>0.82194370031356812</v>
      </c>
      <c r="H5007">
        <v>2.0910885185003281E-2</v>
      </c>
      <c r="I5007">
        <v>71.915541394201242</v>
      </c>
      <c r="K5007" s="6" t="s">
        <v>6432</v>
      </c>
    </row>
    <row r="5008" spans="1:11" x14ac:dyDescent="0.3">
      <c r="A5008" s="5" t="str">
        <f t="shared" si="78"/>
        <v/>
      </c>
      <c r="B5008" t="s">
        <v>71</v>
      </c>
      <c r="C5008" t="s">
        <v>88</v>
      </c>
      <c r="D5008" s="8" t="s">
        <v>793</v>
      </c>
      <c r="E5008">
        <v>8</v>
      </c>
      <c r="F5008">
        <v>0.75036942958831787</v>
      </c>
      <c r="G5008">
        <v>0.75515037775039673</v>
      </c>
      <c r="H5008">
        <v>2.3986887186765671E-2</v>
      </c>
      <c r="I5008">
        <v>72.091933503737295</v>
      </c>
      <c r="K5008" s="6" t="s">
        <v>6433</v>
      </c>
    </row>
    <row r="5009" spans="1:11" x14ac:dyDescent="0.3">
      <c r="A5009" s="5" t="str">
        <f t="shared" si="78"/>
        <v/>
      </c>
      <c r="B5009" t="s">
        <v>71</v>
      </c>
      <c r="C5009" t="s">
        <v>88</v>
      </c>
      <c r="D5009" s="8" t="s">
        <v>794</v>
      </c>
      <c r="E5009">
        <v>8</v>
      </c>
      <c r="F5009">
        <v>0.74479222297668457</v>
      </c>
      <c r="G5009">
        <v>0.76234292984008789</v>
      </c>
      <c r="H5009">
        <v>2.4217354133725166E-2</v>
      </c>
      <c r="I5009">
        <v>70.748862532032618</v>
      </c>
      <c r="K5009" s="6" t="s">
        <v>6434</v>
      </c>
    </row>
    <row r="5010" spans="1:11" x14ac:dyDescent="0.3">
      <c r="A5010" s="5" t="str">
        <f t="shared" si="78"/>
        <v/>
      </c>
      <c r="B5010" t="s">
        <v>71</v>
      </c>
      <c r="C5010" t="s">
        <v>88</v>
      </c>
      <c r="D5010" s="8" t="s">
        <v>795</v>
      </c>
      <c r="E5010">
        <v>9</v>
      </c>
      <c r="F5010">
        <v>0.71860361099243164</v>
      </c>
      <c r="G5010">
        <v>0.69429755210876465</v>
      </c>
      <c r="H5010">
        <v>2.9837843030691147E-2</v>
      </c>
      <c r="I5010">
        <v>75.133576920814974</v>
      </c>
      <c r="K5010" s="6" t="s">
        <v>6435</v>
      </c>
    </row>
    <row r="5011" spans="1:11" x14ac:dyDescent="0.3">
      <c r="A5011" s="5" t="str">
        <f t="shared" si="78"/>
        <v/>
      </c>
      <c r="B5011" t="s">
        <v>71</v>
      </c>
      <c r="C5011" t="s">
        <v>88</v>
      </c>
      <c r="D5011" s="8" t="s">
        <v>796</v>
      </c>
      <c r="E5011">
        <v>9</v>
      </c>
      <c r="F5011">
        <v>0.69506561756134033</v>
      </c>
      <c r="G5011">
        <v>0.70231360197067261</v>
      </c>
      <c r="H5011">
        <v>2.9209736734628677E-2</v>
      </c>
      <c r="I5011">
        <v>73.460816022606892</v>
      </c>
      <c r="K5011" s="6" t="s">
        <v>6436</v>
      </c>
    </row>
    <row r="5012" spans="1:11" x14ac:dyDescent="0.3">
      <c r="A5012" s="5" t="str">
        <f t="shared" si="78"/>
        <v/>
      </c>
      <c r="B5012" t="s">
        <v>71</v>
      </c>
      <c r="C5012" t="s">
        <v>88</v>
      </c>
      <c r="D5012" s="8" t="s">
        <v>796</v>
      </c>
      <c r="E5012">
        <v>10</v>
      </c>
      <c r="F5012">
        <v>0.65982824563980103</v>
      </c>
      <c r="G5012">
        <v>0.70076721906661987</v>
      </c>
      <c r="H5012">
        <v>3.374965488910675E-2</v>
      </c>
      <c r="I5012">
        <v>79.919733220297829</v>
      </c>
      <c r="K5012" s="6" t="s">
        <v>6437</v>
      </c>
    </row>
    <row r="5013" spans="1:11" x14ac:dyDescent="0.3">
      <c r="A5013" s="5" t="str">
        <f t="shared" si="78"/>
        <v/>
      </c>
      <c r="B5013" t="s">
        <v>71</v>
      </c>
      <c r="C5013" t="s">
        <v>88</v>
      </c>
      <c r="D5013" s="8" t="s">
        <v>797</v>
      </c>
      <c r="E5013">
        <v>10</v>
      </c>
      <c r="F5013">
        <v>0.6808243989944458</v>
      </c>
      <c r="G5013">
        <v>0.63596272468566895</v>
      </c>
      <c r="H5013">
        <v>3.4725219011306763E-2</v>
      </c>
      <c r="I5013">
        <v>79.340486491691465</v>
      </c>
      <c r="K5013" s="6" t="s">
        <v>6438</v>
      </c>
    </row>
    <row r="5014" spans="1:11" x14ac:dyDescent="0.3">
      <c r="A5014" s="5" t="str">
        <f t="shared" si="78"/>
        <v/>
      </c>
      <c r="B5014" t="s">
        <v>71</v>
      </c>
      <c r="C5014" t="s">
        <v>88</v>
      </c>
      <c r="D5014" s="8" t="s">
        <v>797</v>
      </c>
      <c r="E5014">
        <v>11</v>
      </c>
      <c r="F5014">
        <v>0.72030103206634521</v>
      </c>
      <c r="G5014">
        <v>0.69823795557022095</v>
      </c>
      <c r="H5014">
        <v>4.1153579950332642E-2</v>
      </c>
      <c r="I5014">
        <v>83.839802643088518</v>
      </c>
      <c r="K5014" s="6" t="s">
        <v>6439</v>
      </c>
    </row>
    <row r="5015" spans="1:11" x14ac:dyDescent="0.3">
      <c r="A5015" s="5" t="str">
        <f t="shared" si="78"/>
        <v/>
      </c>
      <c r="B5015" t="s">
        <v>71</v>
      </c>
      <c r="C5015" t="s">
        <v>88</v>
      </c>
      <c r="D5015" s="8" t="s">
        <v>798</v>
      </c>
      <c r="E5015">
        <v>11</v>
      </c>
      <c r="F5015">
        <v>0.74161839485168457</v>
      </c>
      <c r="G5015">
        <v>0.77953702211380005</v>
      </c>
      <c r="H5015">
        <v>4.0343042463064194E-2</v>
      </c>
      <c r="I5015">
        <v>83.956182471580817</v>
      </c>
      <c r="K5015" s="6" t="s">
        <v>6440</v>
      </c>
    </row>
    <row r="5016" spans="1:11" x14ac:dyDescent="0.3">
      <c r="A5016" s="5" t="str">
        <f t="shared" si="78"/>
        <v/>
      </c>
      <c r="B5016" t="s">
        <v>71</v>
      </c>
      <c r="C5016" t="s">
        <v>88</v>
      </c>
      <c r="D5016" s="8" t="s">
        <v>798</v>
      </c>
      <c r="E5016">
        <v>12</v>
      </c>
      <c r="F5016">
        <v>0.96417802572250366</v>
      </c>
      <c r="G5016">
        <v>0.99017089605331421</v>
      </c>
      <c r="H5016">
        <v>4.5075595378875732E-2</v>
      </c>
      <c r="I5016">
        <v>88.345346407703943</v>
      </c>
      <c r="K5016" s="6" t="s">
        <v>6441</v>
      </c>
    </row>
    <row r="5017" spans="1:11" x14ac:dyDescent="0.3">
      <c r="A5017" s="5" t="str">
        <f t="shared" si="78"/>
        <v/>
      </c>
      <c r="B5017" t="s">
        <v>71</v>
      </c>
      <c r="C5017" t="s">
        <v>88</v>
      </c>
      <c r="D5017" s="8" t="s">
        <v>799</v>
      </c>
      <c r="E5017">
        <v>12</v>
      </c>
      <c r="F5017">
        <v>0.86503726243972778</v>
      </c>
      <c r="G5017">
        <v>0.80696135759353638</v>
      </c>
      <c r="H5017">
        <v>4.6293720602989197E-2</v>
      </c>
      <c r="I5017">
        <v>88.678817799634587</v>
      </c>
      <c r="K5017" s="6" t="s">
        <v>6442</v>
      </c>
    </row>
    <row r="5018" spans="1:11" x14ac:dyDescent="0.3">
      <c r="A5018" s="5" t="str">
        <f t="shared" si="78"/>
        <v/>
      </c>
      <c r="B5018" t="s">
        <v>71</v>
      </c>
      <c r="C5018" t="s">
        <v>88</v>
      </c>
      <c r="D5018" s="8" t="s">
        <v>800</v>
      </c>
      <c r="E5018">
        <v>13</v>
      </c>
      <c r="F5018">
        <v>1.2240415811538696</v>
      </c>
      <c r="G5018">
        <v>1.3087009191513062</v>
      </c>
      <c r="H5018">
        <v>4.7501601278781891E-2</v>
      </c>
      <c r="I5018">
        <v>93.324866944941135</v>
      </c>
      <c r="K5018" s="6" t="s">
        <v>6443</v>
      </c>
    </row>
    <row r="5019" spans="1:11" x14ac:dyDescent="0.3">
      <c r="A5019" s="5" t="str">
        <f t="shared" si="78"/>
        <v/>
      </c>
      <c r="B5019" t="s">
        <v>71</v>
      </c>
      <c r="C5019" t="s">
        <v>88</v>
      </c>
      <c r="D5019" s="8" t="s">
        <v>801</v>
      </c>
      <c r="E5019">
        <v>13</v>
      </c>
      <c r="F5019">
        <v>1.0952916145324707</v>
      </c>
      <c r="G5019">
        <v>1.041157603263855</v>
      </c>
      <c r="H5019">
        <v>5.0500150769948959E-2</v>
      </c>
      <c r="I5019">
        <v>92.071122024243508</v>
      </c>
      <c r="K5019" s="6" t="s">
        <v>6444</v>
      </c>
    </row>
    <row r="5020" spans="1:11" x14ac:dyDescent="0.3">
      <c r="A5020" s="5" t="str">
        <f t="shared" si="78"/>
        <v/>
      </c>
      <c r="B5020" t="s">
        <v>71</v>
      </c>
      <c r="C5020" t="s">
        <v>88</v>
      </c>
      <c r="D5020" s="8" t="s">
        <v>802</v>
      </c>
      <c r="E5020">
        <v>14</v>
      </c>
      <c r="F5020">
        <v>1.5662418603897095</v>
      </c>
      <c r="G5020">
        <v>1.5870163440704346</v>
      </c>
      <c r="H5020">
        <v>4.472380131483078E-2</v>
      </c>
      <c r="I5020">
        <v>96.594022943830623</v>
      </c>
      <c r="K5020" s="6" t="s">
        <v>6445</v>
      </c>
    </row>
    <row r="5021" spans="1:11" x14ac:dyDescent="0.3">
      <c r="A5021" s="5" t="str">
        <f t="shared" si="78"/>
        <v/>
      </c>
      <c r="B5021" t="s">
        <v>71</v>
      </c>
      <c r="C5021" t="s">
        <v>88</v>
      </c>
      <c r="D5021" s="8" t="s">
        <v>803</v>
      </c>
      <c r="E5021">
        <v>14</v>
      </c>
      <c r="F5021">
        <v>1.3512624502182007</v>
      </c>
      <c r="G5021">
        <v>1.3346463441848755</v>
      </c>
      <c r="H5021">
        <v>5.2994363009929657E-2</v>
      </c>
      <c r="I5021">
        <v>94.256716994680616</v>
      </c>
      <c r="K5021" s="6" t="s">
        <v>6446</v>
      </c>
    </row>
    <row r="5022" spans="1:11" x14ac:dyDescent="0.3">
      <c r="A5022" s="5" t="str">
        <f t="shared" si="78"/>
        <v/>
      </c>
      <c r="B5022" t="s">
        <v>71</v>
      </c>
      <c r="C5022" t="s">
        <v>88</v>
      </c>
      <c r="D5022" s="8" t="s">
        <v>803</v>
      </c>
      <c r="E5022">
        <v>15</v>
      </c>
      <c r="F5022">
        <v>1.7155330181121826</v>
      </c>
      <c r="G5022">
        <v>1.6716169118881226</v>
      </c>
      <c r="H5022">
        <v>5.3442396223545074E-2</v>
      </c>
      <c r="I5022">
        <v>95.424730145536714</v>
      </c>
      <c r="K5022" s="6" t="s">
        <v>6447</v>
      </c>
    </row>
    <row r="5023" spans="1:11" x14ac:dyDescent="0.3">
      <c r="A5023" s="5" t="str">
        <f t="shared" si="78"/>
        <v/>
      </c>
      <c r="B5023" t="s">
        <v>71</v>
      </c>
      <c r="C5023" t="s">
        <v>88</v>
      </c>
      <c r="D5023" s="8" t="s">
        <v>804</v>
      </c>
      <c r="E5023">
        <v>15</v>
      </c>
      <c r="F5023">
        <v>1.9046163558959961</v>
      </c>
      <c r="G5023">
        <v>1.932874321937561</v>
      </c>
      <c r="H5023">
        <v>2.4204524233937263E-2</v>
      </c>
      <c r="I5023">
        <v>98.775699483335657</v>
      </c>
      <c r="K5023" s="6" t="s">
        <v>6448</v>
      </c>
    </row>
    <row r="5024" spans="1:11" x14ac:dyDescent="0.3">
      <c r="A5024" s="5" t="str">
        <f t="shared" si="78"/>
        <v/>
      </c>
      <c r="B5024" t="s">
        <v>71</v>
      </c>
      <c r="C5024" t="s">
        <v>88</v>
      </c>
      <c r="D5024" s="8" t="s">
        <v>804</v>
      </c>
      <c r="E5024">
        <v>16</v>
      </c>
      <c r="F5024">
        <v>2.2925868034362793</v>
      </c>
      <c r="G5024">
        <v>2.2643289566040039</v>
      </c>
      <c r="H5024">
        <v>2.4204524233937263E-2</v>
      </c>
      <c r="I5024">
        <v>99.447283477917949</v>
      </c>
      <c r="K5024" s="6" t="s">
        <v>6449</v>
      </c>
    </row>
    <row r="5025" spans="1:11" x14ac:dyDescent="0.3">
      <c r="A5025" s="5" t="str">
        <f t="shared" si="78"/>
        <v/>
      </c>
      <c r="B5025" t="s">
        <v>71</v>
      </c>
      <c r="C5025" t="s">
        <v>88</v>
      </c>
      <c r="D5025" s="8" t="s">
        <v>805</v>
      </c>
      <c r="E5025">
        <v>16</v>
      </c>
      <c r="F5025">
        <v>2.0670063495635986</v>
      </c>
      <c r="G5025">
        <v>2.0690548419952393</v>
      </c>
      <c r="H5025">
        <v>4.8884060233831406E-2</v>
      </c>
      <c r="I5025">
        <v>96.183569966687244</v>
      </c>
      <c r="K5025" s="6" t="s">
        <v>6450</v>
      </c>
    </row>
    <row r="5026" spans="1:11" x14ac:dyDescent="0.3">
      <c r="A5026" s="5" t="str">
        <f t="shared" si="78"/>
        <v/>
      </c>
      <c r="B5026" t="s">
        <v>71</v>
      </c>
      <c r="C5026" t="s">
        <v>88</v>
      </c>
      <c r="D5026" s="8" t="s">
        <v>805</v>
      </c>
      <c r="E5026">
        <v>17</v>
      </c>
      <c r="F5026">
        <v>2.3953943252563477</v>
      </c>
      <c r="G5026">
        <v>2.3757092952728271</v>
      </c>
      <c r="H5026">
        <v>2.53937728703022E-2</v>
      </c>
      <c r="I5026">
        <v>96.631875904310292</v>
      </c>
      <c r="K5026" s="6" t="s">
        <v>6451</v>
      </c>
    </row>
    <row r="5027" spans="1:11" x14ac:dyDescent="0.3">
      <c r="A5027" s="5" t="str">
        <f t="shared" si="78"/>
        <v/>
      </c>
      <c r="B5027" t="s">
        <v>71</v>
      </c>
      <c r="C5027" t="s">
        <v>88</v>
      </c>
      <c r="D5027" s="8" t="s">
        <v>806</v>
      </c>
      <c r="E5027">
        <v>17</v>
      </c>
      <c r="F5027">
        <v>2.6157906055450439</v>
      </c>
      <c r="G5027">
        <v>2.5788235664367676</v>
      </c>
      <c r="H5027">
        <v>4.6674825251102448E-2</v>
      </c>
      <c r="I5027">
        <v>99.544922784909446</v>
      </c>
      <c r="K5027" s="6" t="s">
        <v>6452</v>
      </c>
    </row>
    <row r="5028" spans="1:11" x14ac:dyDescent="0.3">
      <c r="A5028" s="5" t="str">
        <f t="shared" si="78"/>
        <v/>
      </c>
      <c r="B5028" t="s">
        <v>71</v>
      </c>
      <c r="C5028" t="s">
        <v>88</v>
      </c>
      <c r="D5028" s="8" t="s">
        <v>807</v>
      </c>
      <c r="E5028">
        <v>18</v>
      </c>
      <c r="F5028">
        <v>2.6759254932403564</v>
      </c>
      <c r="G5028">
        <v>2.6956107616424561</v>
      </c>
      <c r="H5028">
        <v>2.53937728703022E-2</v>
      </c>
      <c r="I5028">
        <v>96.122041091434156</v>
      </c>
      <c r="K5028" s="6" t="s">
        <v>6453</v>
      </c>
    </row>
    <row r="5029" spans="1:11" x14ac:dyDescent="0.3">
      <c r="A5029" s="5" t="str">
        <f t="shared" si="78"/>
        <v/>
      </c>
      <c r="B5029" t="s">
        <v>71</v>
      </c>
      <c r="C5029" t="s">
        <v>88</v>
      </c>
      <c r="D5029" s="8" t="s">
        <v>808</v>
      </c>
      <c r="E5029">
        <v>18</v>
      </c>
      <c r="F5029">
        <v>2.9461653232574463</v>
      </c>
      <c r="G5029">
        <v>1.9341784715652466</v>
      </c>
      <c r="H5029">
        <v>5.3998313844203949E-2</v>
      </c>
      <c r="I5029">
        <v>99.319158064146521</v>
      </c>
      <c r="J5029">
        <v>1</v>
      </c>
      <c r="K5029" s="6" t="s">
        <v>6454</v>
      </c>
    </row>
    <row r="5030" spans="1:11" x14ac:dyDescent="0.3">
      <c r="A5030" s="5" t="str">
        <f t="shared" si="78"/>
        <v/>
      </c>
      <c r="B5030" t="s">
        <v>71</v>
      </c>
      <c r="C5030" t="s">
        <v>88</v>
      </c>
      <c r="D5030" s="8" t="s">
        <v>808</v>
      </c>
      <c r="E5030">
        <v>19</v>
      </c>
      <c r="F5030">
        <v>3.0456421375274658</v>
      </c>
      <c r="G5030">
        <v>2.5164530277252197</v>
      </c>
      <c r="H5030">
        <v>5.383794754743576E-2</v>
      </c>
      <c r="I5030">
        <v>98.33103187031611</v>
      </c>
      <c r="J5030">
        <v>1</v>
      </c>
      <c r="K5030" s="6" t="s">
        <v>6455</v>
      </c>
    </row>
    <row r="5031" spans="1:11" x14ac:dyDescent="0.3">
      <c r="A5031" s="5" t="str">
        <f t="shared" si="78"/>
        <v/>
      </c>
      <c r="B5031" t="s">
        <v>71</v>
      </c>
      <c r="C5031" t="s">
        <v>88</v>
      </c>
      <c r="D5031" s="8" t="s">
        <v>809</v>
      </c>
      <c r="E5031">
        <v>19</v>
      </c>
      <c r="F5031">
        <v>2.8281958103179932</v>
      </c>
      <c r="G5031">
        <v>2.9074573516845703</v>
      </c>
      <c r="H5031">
        <v>4.6431008726358414E-2</v>
      </c>
      <c r="I5031">
        <v>95.061998299560159</v>
      </c>
      <c r="K5031" s="6" t="s">
        <v>6456</v>
      </c>
    </row>
    <row r="5032" spans="1:11" x14ac:dyDescent="0.3">
      <c r="A5032" s="5" t="str">
        <f t="shared" si="78"/>
        <v/>
      </c>
      <c r="B5032" t="s">
        <v>71</v>
      </c>
      <c r="C5032" t="s">
        <v>88</v>
      </c>
      <c r="D5032" s="8" t="s">
        <v>810</v>
      </c>
      <c r="E5032">
        <v>20</v>
      </c>
      <c r="F5032">
        <v>2.9029340744018555</v>
      </c>
      <c r="G5032">
        <v>2.5606205463409424</v>
      </c>
      <c r="H5032">
        <v>5.2229546010494232E-2</v>
      </c>
      <c r="I5032">
        <v>95.960291318604774</v>
      </c>
      <c r="J5032">
        <v>1</v>
      </c>
      <c r="K5032" s="6" t="s">
        <v>6457</v>
      </c>
    </row>
    <row r="5033" spans="1:11" x14ac:dyDescent="0.3">
      <c r="A5033" s="5" t="str">
        <f t="shared" si="78"/>
        <v/>
      </c>
      <c r="B5033" t="s">
        <v>71</v>
      </c>
      <c r="C5033" t="s">
        <v>88</v>
      </c>
      <c r="D5033" s="8" t="s">
        <v>811</v>
      </c>
      <c r="E5033">
        <v>20</v>
      </c>
      <c r="F5033">
        <v>2.6981754302978516</v>
      </c>
      <c r="G5033">
        <v>1.8851197957992554</v>
      </c>
      <c r="H5033">
        <v>5.2418772131204605E-2</v>
      </c>
      <c r="I5033">
        <v>92.705618228318031</v>
      </c>
      <c r="J5033">
        <v>1</v>
      </c>
      <c r="K5033" s="6" t="s">
        <v>6458</v>
      </c>
    </row>
    <row r="5034" spans="1:11" x14ac:dyDescent="0.3">
      <c r="A5034" s="5" t="str">
        <f t="shared" si="78"/>
        <v/>
      </c>
      <c r="B5034" t="s">
        <v>71</v>
      </c>
      <c r="C5034" t="s">
        <v>88</v>
      </c>
      <c r="D5034" s="8" t="s">
        <v>811</v>
      </c>
      <c r="E5034">
        <v>21</v>
      </c>
      <c r="F5034">
        <v>2.5527486801147461</v>
      </c>
      <c r="G5034">
        <v>2.9467959403991699</v>
      </c>
      <c r="H5034">
        <v>5.0694059580564499E-2</v>
      </c>
      <c r="I5034">
        <v>90.069587081311738</v>
      </c>
      <c r="K5034" s="6" t="s">
        <v>6459</v>
      </c>
    </row>
    <row r="5035" spans="1:11" x14ac:dyDescent="0.3">
      <c r="A5035" s="5" t="str">
        <f t="shared" si="78"/>
        <v/>
      </c>
      <c r="B5035" t="s">
        <v>71</v>
      </c>
      <c r="C5035" t="s">
        <v>88</v>
      </c>
      <c r="D5035" s="8" t="s">
        <v>812</v>
      </c>
      <c r="E5035">
        <v>21</v>
      </c>
      <c r="F5035">
        <v>2.8040535449981689</v>
      </c>
      <c r="G5035">
        <v>2.5217936038970947</v>
      </c>
      <c r="H5035">
        <v>5.0819471478462219E-2</v>
      </c>
      <c r="I5035">
        <v>93.125380298374878</v>
      </c>
      <c r="J5035">
        <v>1</v>
      </c>
      <c r="K5035" s="6" t="s">
        <v>6460</v>
      </c>
    </row>
    <row r="5036" spans="1:11" x14ac:dyDescent="0.3">
      <c r="A5036" s="5" t="str">
        <f t="shared" si="78"/>
        <v/>
      </c>
      <c r="B5036" t="s">
        <v>71</v>
      </c>
      <c r="C5036" t="s">
        <v>88</v>
      </c>
      <c r="D5036" s="8" t="s">
        <v>812</v>
      </c>
      <c r="E5036">
        <v>22</v>
      </c>
      <c r="F5036">
        <v>2.666682243347168</v>
      </c>
      <c r="G5036">
        <v>3.0362386703491211</v>
      </c>
      <c r="H5036">
        <v>4.9475457519292831E-2</v>
      </c>
      <c r="I5036">
        <v>90.482120662420286</v>
      </c>
      <c r="K5036" s="6" t="s">
        <v>6461</v>
      </c>
    </row>
    <row r="5037" spans="1:11" x14ac:dyDescent="0.3">
      <c r="A5037" s="5" t="str">
        <f t="shared" si="78"/>
        <v/>
      </c>
      <c r="B5037" t="s">
        <v>71</v>
      </c>
      <c r="C5037" t="s">
        <v>88</v>
      </c>
      <c r="D5037" s="8" t="s">
        <v>813</v>
      </c>
      <c r="E5037">
        <v>22</v>
      </c>
      <c r="F5037">
        <v>2.4204790592193604</v>
      </c>
      <c r="G5037">
        <v>2.5134460926055908</v>
      </c>
      <c r="H5037">
        <v>4.7939106822013855E-2</v>
      </c>
      <c r="I5037">
        <v>87.038240074065939</v>
      </c>
      <c r="K5037" s="6" t="s">
        <v>6462</v>
      </c>
    </row>
    <row r="5038" spans="1:11" x14ac:dyDescent="0.3">
      <c r="A5038" s="5" t="str">
        <f t="shared" si="78"/>
        <v/>
      </c>
      <c r="B5038" t="s">
        <v>71</v>
      </c>
      <c r="C5038" t="s">
        <v>88</v>
      </c>
      <c r="D5038" s="8" t="s">
        <v>813</v>
      </c>
      <c r="E5038">
        <v>23</v>
      </c>
      <c r="F5038">
        <v>2.1319537162780762</v>
      </c>
      <c r="G5038">
        <v>2.1500568389892578</v>
      </c>
      <c r="H5038">
        <v>4.4256117194890976E-2</v>
      </c>
      <c r="I5038">
        <v>85.167561306407507</v>
      </c>
      <c r="K5038" s="6" t="s">
        <v>6463</v>
      </c>
    </row>
    <row r="5039" spans="1:11" x14ac:dyDescent="0.3">
      <c r="A5039" s="5" t="str">
        <f t="shared" si="78"/>
        <v/>
      </c>
      <c r="B5039" t="s">
        <v>71</v>
      </c>
      <c r="C5039" t="s">
        <v>88</v>
      </c>
      <c r="D5039" s="8" t="s">
        <v>814</v>
      </c>
      <c r="E5039">
        <v>23</v>
      </c>
      <c r="F5039">
        <v>2.3873424530029297</v>
      </c>
      <c r="G5039">
        <v>2.5309314727783203</v>
      </c>
      <c r="H5039">
        <v>4.4709134846925735E-2</v>
      </c>
      <c r="I5039">
        <v>88.314359062884932</v>
      </c>
      <c r="K5039" s="6" t="s">
        <v>6464</v>
      </c>
    </row>
    <row r="5040" spans="1:11" x14ac:dyDescent="0.3">
      <c r="A5040" s="5" t="str">
        <f t="shared" si="78"/>
        <v/>
      </c>
      <c r="B5040" t="s">
        <v>71</v>
      </c>
      <c r="C5040" t="s">
        <v>88</v>
      </c>
      <c r="D5040" s="8" t="s">
        <v>815</v>
      </c>
      <c r="E5040">
        <v>24</v>
      </c>
      <c r="F5040">
        <v>1.8149780035018921</v>
      </c>
      <c r="G5040">
        <v>1.8206928968429565</v>
      </c>
      <c r="H5040">
        <v>4.0600258857011795E-2</v>
      </c>
      <c r="I5040">
        <v>83.030930441437278</v>
      </c>
      <c r="K5040" s="6" t="s">
        <v>6465</v>
      </c>
    </row>
    <row r="5041" spans="1:11" x14ac:dyDescent="0.3">
      <c r="A5041" s="5" t="str">
        <f t="shared" si="78"/>
        <v/>
      </c>
      <c r="B5041" t="s">
        <v>71</v>
      </c>
      <c r="C5041" t="s">
        <v>88</v>
      </c>
      <c r="D5041" s="8" t="s">
        <v>816</v>
      </c>
      <c r="E5041">
        <v>24</v>
      </c>
      <c r="F5041">
        <v>2.0377030372619629</v>
      </c>
      <c r="G5041">
        <v>2.1623795032501221</v>
      </c>
      <c r="H5041">
        <v>4.0620222687721252E-2</v>
      </c>
      <c r="I5041">
        <v>86.418309560683724</v>
      </c>
      <c r="K5041" s="6" t="s">
        <v>6466</v>
      </c>
    </row>
    <row r="5042" spans="1:11" x14ac:dyDescent="0.3">
      <c r="A5042" s="5" t="str">
        <f t="shared" si="78"/>
        <v/>
      </c>
      <c r="B5042" t="s">
        <v>71</v>
      </c>
      <c r="C5042" t="s">
        <v>88</v>
      </c>
      <c r="D5042" s="8" t="s">
        <v>817</v>
      </c>
      <c r="E5042">
        <v>1</v>
      </c>
      <c r="F5042">
        <v>1.3292322158813477</v>
      </c>
      <c r="G5042">
        <v>1.2571549415588379</v>
      </c>
      <c r="H5042">
        <v>3.0811993405222893E-2</v>
      </c>
      <c r="I5042">
        <v>75.843383288477725</v>
      </c>
      <c r="J5042">
        <v>1</v>
      </c>
      <c r="K5042" s="6" t="s">
        <v>6467</v>
      </c>
    </row>
    <row r="5043" spans="1:11" x14ac:dyDescent="0.3">
      <c r="A5043" s="5" t="str">
        <f t="shared" si="78"/>
        <v/>
      </c>
      <c r="B5043" t="s">
        <v>71</v>
      </c>
      <c r="C5043" t="s">
        <v>88</v>
      </c>
      <c r="D5043" s="8" t="s">
        <v>817</v>
      </c>
      <c r="E5043">
        <v>2</v>
      </c>
      <c r="F5043">
        <v>1.1468778848648071</v>
      </c>
      <c r="G5043">
        <v>1.0809391736984253</v>
      </c>
      <c r="H5043">
        <v>2.8363186866044998E-2</v>
      </c>
      <c r="I5043">
        <v>74.801849250642675</v>
      </c>
      <c r="J5043">
        <v>1</v>
      </c>
      <c r="K5043" s="6" t="s">
        <v>6468</v>
      </c>
    </row>
    <row r="5044" spans="1:11" x14ac:dyDescent="0.3">
      <c r="A5044" s="5" t="str">
        <f t="shared" si="78"/>
        <v/>
      </c>
      <c r="B5044" t="s">
        <v>71</v>
      </c>
      <c r="C5044" t="s">
        <v>88</v>
      </c>
      <c r="D5044" s="8" t="s">
        <v>817</v>
      </c>
      <c r="E5044">
        <v>3</v>
      </c>
      <c r="F5044">
        <v>0.99724966287612915</v>
      </c>
      <c r="G5044">
        <v>0.93596237897872925</v>
      </c>
      <c r="H5044">
        <v>2.4383699521422386E-2</v>
      </c>
      <c r="I5044">
        <v>73.239973899027106</v>
      </c>
      <c r="J5044">
        <v>1</v>
      </c>
      <c r="K5044" s="6" t="s">
        <v>6469</v>
      </c>
    </row>
    <row r="5045" spans="1:11" x14ac:dyDescent="0.3">
      <c r="A5045" s="5" t="str">
        <f t="shared" si="78"/>
        <v/>
      </c>
      <c r="B5045" t="s">
        <v>71</v>
      </c>
      <c r="C5045" t="s">
        <v>88</v>
      </c>
      <c r="D5045" s="8" t="s">
        <v>817</v>
      </c>
      <c r="E5045">
        <v>4</v>
      </c>
      <c r="F5045">
        <v>0.90026217699050903</v>
      </c>
      <c r="G5045">
        <v>0.83174556493759155</v>
      </c>
      <c r="H5045">
        <v>2.2084571421146393E-2</v>
      </c>
      <c r="I5045">
        <v>71.019806134370953</v>
      </c>
      <c r="J5045">
        <v>1</v>
      </c>
      <c r="K5045" s="6" t="s">
        <v>6470</v>
      </c>
    </row>
    <row r="5046" spans="1:11" x14ac:dyDescent="0.3">
      <c r="A5046" s="5" t="str">
        <f t="shared" si="78"/>
        <v/>
      </c>
      <c r="B5046" t="s">
        <v>71</v>
      </c>
      <c r="C5046" t="s">
        <v>88</v>
      </c>
      <c r="D5046" s="8" t="s">
        <v>817</v>
      </c>
      <c r="E5046">
        <v>5</v>
      </c>
      <c r="F5046">
        <v>0.82973736524581909</v>
      </c>
      <c r="G5046">
        <v>0.77940452098846436</v>
      </c>
      <c r="H5046">
        <v>2.0552521571516991E-2</v>
      </c>
      <c r="I5046">
        <v>70.065839003008819</v>
      </c>
      <c r="J5046">
        <v>1</v>
      </c>
      <c r="K5046" s="6" t="s">
        <v>6471</v>
      </c>
    </row>
    <row r="5047" spans="1:11" x14ac:dyDescent="0.3">
      <c r="A5047" s="5" t="str">
        <f t="shared" si="78"/>
        <v/>
      </c>
      <c r="B5047" t="s">
        <v>71</v>
      </c>
      <c r="C5047" t="s">
        <v>88</v>
      </c>
      <c r="D5047" s="8" t="s">
        <v>817</v>
      </c>
      <c r="E5047">
        <v>6</v>
      </c>
      <c r="F5047">
        <v>0.76948857307434082</v>
      </c>
      <c r="G5047">
        <v>0.76509755849838257</v>
      </c>
      <c r="H5047">
        <v>1.9259987398982048E-2</v>
      </c>
      <c r="I5047">
        <v>67.719576706716666</v>
      </c>
      <c r="J5047">
        <v>1</v>
      </c>
      <c r="K5047" s="6" t="s">
        <v>6472</v>
      </c>
    </row>
    <row r="5048" spans="1:11" x14ac:dyDescent="0.3">
      <c r="A5048" s="5" t="str">
        <f t="shared" si="78"/>
        <v/>
      </c>
      <c r="B5048" t="s">
        <v>71</v>
      </c>
      <c r="C5048" t="s">
        <v>88</v>
      </c>
      <c r="D5048" s="8" t="s">
        <v>817</v>
      </c>
      <c r="E5048">
        <v>7</v>
      </c>
      <c r="F5048">
        <v>0.70702731609344482</v>
      </c>
      <c r="G5048">
        <v>0.68751019239425659</v>
      </c>
      <c r="H5048">
        <v>2.0331069827079773E-2</v>
      </c>
      <c r="I5048">
        <v>66.729772391338116</v>
      </c>
      <c r="J5048">
        <v>1</v>
      </c>
      <c r="K5048" s="6" t="s">
        <v>6473</v>
      </c>
    </row>
    <row r="5049" spans="1:11" x14ac:dyDescent="0.3">
      <c r="A5049" s="5" t="str">
        <f t="shared" si="78"/>
        <v/>
      </c>
      <c r="B5049" t="s">
        <v>71</v>
      </c>
      <c r="C5049" t="s">
        <v>88</v>
      </c>
      <c r="D5049" s="8" t="s">
        <v>817</v>
      </c>
      <c r="E5049">
        <v>8</v>
      </c>
      <c r="F5049">
        <v>0.60218960046768188</v>
      </c>
      <c r="G5049">
        <v>0.59445631504058838</v>
      </c>
      <c r="H5049">
        <v>2.427154965698719E-2</v>
      </c>
      <c r="I5049">
        <v>67.219225299217015</v>
      </c>
      <c r="J5049">
        <v>1</v>
      </c>
      <c r="K5049" s="6" t="s">
        <v>6474</v>
      </c>
    </row>
    <row r="5050" spans="1:11" x14ac:dyDescent="0.3">
      <c r="A5050" s="5" t="str">
        <f t="shared" si="78"/>
        <v/>
      </c>
      <c r="B5050" t="s">
        <v>71</v>
      </c>
      <c r="C5050" t="s">
        <v>88</v>
      </c>
      <c r="D5050" s="8" t="s">
        <v>817</v>
      </c>
      <c r="E5050">
        <v>9</v>
      </c>
      <c r="F5050">
        <v>0.52747964859008789</v>
      </c>
      <c r="G5050">
        <v>0.46657469868659973</v>
      </c>
      <c r="H5050">
        <v>2.9134837910532951E-2</v>
      </c>
      <c r="I5050">
        <v>70.372495909076434</v>
      </c>
      <c r="J5050">
        <v>1</v>
      </c>
      <c r="K5050" s="6" t="s">
        <v>6475</v>
      </c>
    </row>
    <row r="5051" spans="1:11" x14ac:dyDescent="0.3">
      <c r="A5051" s="5" t="str">
        <f t="shared" si="78"/>
        <v/>
      </c>
      <c r="B5051" t="s">
        <v>71</v>
      </c>
      <c r="C5051" t="s">
        <v>88</v>
      </c>
      <c r="D5051" s="8" t="s">
        <v>817</v>
      </c>
      <c r="E5051">
        <v>10</v>
      </c>
      <c r="F5051">
        <v>0.4549964964389801</v>
      </c>
      <c r="G5051">
        <v>0.3900914192199707</v>
      </c>
      <c r="H5051">
        <v>3.2811310142278671E-2</v>
      </c>
      <c r="I5051">
        <v>75.849717151506141</v>
      </c>
      <c r="J5051">
        <v>1</v>
      </c>
      <c r="K5051" s="6" t="s">
        <v>6476</v>
      </c>
    </row>
    <row r="5052" spans="1:11" x14ac:dyDescent="0.3">
      <c r="A5052" s="5" t="str">
        <f t="shared" si="78"/>
        <v/>
      </c>
      <c r="B5052" t="s">
        <v>71</v>
      </c>
      <c r="C5052" t="s">
        <v>88</v>
      </c>
      <c r="D5052" s="8" t="s">
        <v>817</v>
      </c>
      <c r="E5052">
        <v>11</v>
      </c>
      <c r="F5052">
        <v>0.47166562080383301</v>
      </c>
      <c r="G5052">
        <v>0.42825746536254883</v>
      </c>
      <c r="H5052">
        <v>3.7812672555446625E-2</v>
      </c>
      <c r="I5052">
        <v>82.149967588643307</v>
      </c>
      <c r="J5052">
        <v>1</v>
      </c>
      <c r="K5052" s="6" t="s">
        <v>6477</v>
      </c>
    </row>
    <row r="5053" spans="1:11" x14ac:dyDescent="0.3">
      <c r="A5053" s="5" t="str">
        <f t="shared" si="78"/>
        <v/>
      </c>
      <c r="B5053" t="s">
        <v>71</v>
      </c>
      <c r="C5053" t="s">
        <v>88</v>
      </c>
      <c r="D5053" s="8" t="s">
        <v>817</v>
      </c>
      <c r="E5053">
        <v>12</v>
      </c>
      <c r="F5053">
        <v>0.65900236368179321</v>
      </c>
      <c r="G5053">
        <v>0.54584097862243652</v>
      </c>
      <c r="H5053">
        <v>4.2547997087240219E-2</v>
      </c>
      <c r="I5053">
        <v>87.161223038383156</v>
      </c>
      <c r="J5053">
        <v>1</v>
      </c>
      <c r="K5053" s="6" t="s">
        <v>6478</v>
      </c>
    </row>
    <row r="5054" spans="1:11" x14ac:dyDescent="0.3">
      <c r="A5054" s="5" t="str">
        <f t="shared" si="78"/>
        <v/>
      </c>
      <c r="B5054" t="s">
        <v>71</v>
      </c>
      <c r="C5054" t="s">
        <v>88</v>
      </c>
      <c r="D5054" s="8" t="s">
        <v>817</v>
      </c>
      <c r="E5054">
        <v>13</v>
      </c>
      <c r="F5054">
        <v>0.83119088411331177</v>
      </c>
      <c r="G5054">
        <v>0.72679764032363892</v>
      </c>
      <c r="H5054">
        <v>4.6104367822408676E-2</v>
      </c>
      <c r="I5054">
        <v>90.598273742434529</v>
      </c>
      <c r="J5054">
        <v>1</v>
      </c>
      <c r="K5054" s="6" t="s">
        <v>6479</v>
      </c>
    </row>
    <row r="5055" spans="1:11" x14ac:dyDescent="0.3">
      <c r="A5055" s="5" t="str">
        <f t="shared" si="78"/>
        <v/>
      </c>
      <c r="B5055" t="s">
        <v>71</v>
      </c>
      <c r="C5055" t="s">
        <v>88</v>
      </c>
      <c r="D5055" s="8" t="s">
        <v>817</v>
      </c>
      <c r="E5055">
        <v>14</v>
      </c>
      <c r="F5055">
        <v>1.014440655708313</v>
      </c>
      <c r="G5055">
        <v>0.98050719499588013</v>
      </c>
      <c r="H5055">
        <v>4.8975877463817596E-2</v>
      </c>
      <c r="I5055">
        <v>91.711566270669934</v>
      </c>
      <c r="J5055">
        <v>1</v>
      </c>
      <c r="K5055" s="6" t="s">
        <v>6480</v>
      </c>
    </row>
    <row r="5056" spans="1:11" x14ac:dyDescent="0.3">
      <c r="A5056" s="5" t="str">
        <f t="shared" si="78"/>
        <v/>
      </c>
      <c r="B5056" t="s">
        <v>71</v>
      </c>
      <c r="C5056" t="s">
        <v>88</v>
      </c>
      <c r="D5056" s="8" t="s">
        <v>817</v>
      </c>
      <c r="E5056">
        <v>15</v>
      </c>
      <c r="F5056">
        <v>1.3197652101516724</v>
      </c>
      <c r="G5056">
        <v>1.2209945917129517</v>
      </c>
      <c r="H5056">
        <v>5.1494061946868896E-2</v>
      </c>
      <c r="I5056">
        <v>92.521573889208412</v>
      </c>
      <c r="J5056">
        <v>1</v>
      </c>
      <c r="K5056" s="6" t="s">
        <v>6481</v>
      </c>
    </row>
    <row r="5057" spans="1:11" x14ac:dyDescent="0.3">
      <c r="A5057" s="5" t="str">
        <f t="shared" si="78"/>
        <v/>
      </c>
      <c r="B5057" t="s">
        <v>71</v>
      </c>
      <c r="C5057" t="s">
        <v>88</v>
      </c>
      <c r="D5057" s="8" t="s">
        <v>817</v>
      </c>
      <c r="E5057">
        <v>16</v>
      </c>
      <c r="F5057">
        <v>1.6075643301010132</v>
      </c>
      <c r="G5057">
        <v>1.5641465187072754</v>
      </c>
      <c r="H5057">
        <v>4.611504077911377E-2</v>
      </c>
      <c r="I5057">
        <v>92.8355331360587</v>
      </c>
      <c r="J5057">
        <v>1</v>
      </c>
      <c r="K5057" s="6" t="s">
        <v>6482</v>
      </c>
    </row>
    <row r="5058" spans="1:11" x14ac:dyDescent="0.3">
      <c r="A5058" s="5" t="str">
        <f t="shared" ref="A5058:A5121" si="79">IF(AND(category = B5058, subcategory=C5058, reportdate = D5058), E5058, "")</f>
        <v/>
      </c>
      <c r="B5058" t="s">
        <v>71</v>
      </c>
      <c r="C5058" t="s">
        <v>88</v>
      </c>
      <c r="D5058" s="8" t="s">
        <v>817</v>
      </c>
      <c r="E5058">
        <v>17</v>
      </c>
      <c r="F5058">
        <v>1.9518808126449585</v>
      </c>
      <c r="G5058">
        <v>1.9258840084075928</v>
      </c>
      <c r="H5058">
        <v>2.4529715999960899E-2</v>
      </c>
      <c r="I5058">
        <v>93.171603061841878</v>
      </c>
      <c r="J5058">
        <v>1</v>
      </c>
      <c r="K5058" s="6" t="s">
        <v>6483</v>
      </c>
    </row>
    <row r="5059" spans="1:11" x14ac:dyDescent="0.3">
      <c r="A5059" s="5" t="str">
        <f t="shared" si="79"/>
        <v/>
      </c>
      <c r="B5059" t="s">
        <v>71</v>
      </c>
      <c r="C5059" t="s">
        <v>88</v>
      </c>
      <c r="D5059" s="8" t="s">
        <v>817</v>
      </c>
      <c r="E5059">
        <v>18</v>
      </c>
      <c r="F5059">
        <v>2.2642264366149902</v>
      </c>
      <c r="G5059">
        <v>2.2902233600616455</v>
      </c>
      <c r="H5059">
        <v>2.4529715999960899E-2</v>
      </c>
      <c r="I5059">
        <v>92.385274394039115</v>
      </c>
      <c r="J5059">
        <v>1</v>
      </c>
      <c r="K5059" s="6" t="s">
        <v>6484</v>
      </c>
    </row>
    <row r="5060" spans="1:11" x14ac:dyDescent="0.3">
      <c r="A5060" s="5" t="str">
        <f t="shared" si="79"/>
        <v/>
      </c>
      <c r="B5060" t="s">
        <v>71</v>
      </c>
      <c r="C5060" t="s">
        <v>88</v>
      </c>
      <c r="D5060" s="8" t="s">
        <v>817</v>
      </c>
      <c r="E5060">
        <v>19</v>
      </c>
      <c r="F5060">
        <v>2.4367733001708984</v>
      </c>
      <c r="G5060">
        <v>2.5179638862609863</v>
      </c>
      <c r="H5060">
        <v>4.3631058186292648E-2</v>
      </c>
      <c r="I5060">
        <v>91.167047221670032</v>
      </c>
      <c r="J5060">
        <v>1</v>
      </c>
      <c r="K5060" s="6" t="s">
        <v>6485</v>
      </c>
    </row>
    <row r="5061" spans="1:11" x14ac:dyDescent="0.3">
      <c r="A5061" s="5" t="str">
        <f t="shared" si="79"/>
        <v/>
      </c>
      <c r="B5061" t="s">
        <v>71</v>
      </c>
      <c r="C5061" t="s">
        <v>88</v>
      </c>
      <c r="D5061" s="8" t="s">
        <v>817</v>
      </c>
      <c r="E5061">
        <v>20</v>
      </c>
      <c r="F5061">
        <v>2.3566715717315674</v>
      </c>
      <c r="G5061">
        <v>1.6146265268325806</v>
      </c>
      <c r="H5061">
        <v>4.8726435750722885E-2</v>
      </c>
      <c r="I5061">
        <v>89.245582260915882</v>
      </c>
      <c r="J5061">
        <v>1</v>
      </c>
      <c r="K5061" s="6" t="s">
        <v>6486</v>
      </c>
    </row>
    <row r="5062" spans="1:11" x14ac:dyDescent="0.3">
      <c r="A5062" s="5" t="str">
        <f t="shared" si="79"/>
        <v/>
      </c>
      <c r="B5062" t="s">
        <v>71</v>
      </c>
      <c r="C5062" t="s">
        <v>88</v>
      </c>
      <c r="D5062" s="8" t="s">
        <v>817</v>
      </c>
      <c r="E5062">
        <v>21</v>
      </c>
      <c r="F5062">
        <v>2.1694047451019287</v>
      </c>
      <c r="G5062">
        <v>2.523777961730957</v>
      </c>
      <c r="H5062">
        <v>4.6249397099018097E-2</v>
      </c>
      <c r="I5062">
        <v>86.112419224916238</v>
      </c>
      <c r="J5062">
        <v>1</v>
      </c>
      <c r="K5062" s="6" t="s">
        <v>6487</v>
      </c>
    </row>
    <row r="5063" spans="1:11" x14ac:dyDescent="0.3">
      <c r="A5063" s="5" t="str">
        <f t="shared" si="79"/>
        <v/>
      </c>
      <c r="B5063" t="s">
        <v>71</v>
      </c>
      <c r="C5063" t="s">
        <v>88</v>
      </c>
      <c r="D5063" s="8" t="s">
        <v>817</v>
      </c>
      <c r="E5063">
        <v>22</v>
      </c>
      <c r="F5063">
        <v>2.0785994529724121</v>
      </c>
      <c r="G5063">
        <v>2.109673023223877</v>
      </c>
      <c r="H5063">
        <v>4.3787527829408646E-2</v>
      </c>
      <c r="I5063">
        <v>82.547372333994019</v>
      </c>
      <c r="J5063">
        <v>1</v>
      </c>
      <c r="K5063" s="6" t="s">
        <v>6488</v>
      </c>
    </row>
    <row r="5064" spans="1:11" x14ac:dyDescent="0.3">
      <c r="A5064" s="5" t="str">
        <f t="shared" si="79"/>
        <v/>
      </c>
      <c r="B5064" t="s">
        <v>71</v>
      </c>
      <c r="C5064" t="s">
        <v>88</v>
      </c>
      <c r="D5064" s="8" t="s">
        <v>817</v>
      </c>
      <c r="E5064">
        <v>23</v>
      </c>
      <c r="F5064">
        <v>1.795490026473999</v>
      </c>
      <c r="G5064">
        <v>1.7575956583023071</v>
      </c>
      <c r="H5064">
        <v>3.9808552712202072E-2</v>
      </c>
      <c r="I5064">
        <v>80.450279356462687</v>
      </c>
      <c r="J5064">
        <v>1</v>
      </c>
      <c r="K5064" s="6" t="s">
        <v>6489</v>
      </c>
    </row>
    <row r="5065" spans="1:11" x14ac:dyDescent="0.3">
      <c r="A5065" s="5" t="str">
        <f t="shared" si="79"/>
        <v/>
      </c>
      <c r="B5065" t="s">
        <v>71</v>
      </c>
      <c r="C5065" t="s">
        <v>88</v>
      </c>
      <c r="D5065" s="8" t="s">
        <v>817</v>
      </c>
      <c r="E5065">
        <v>24</v>
      </c>
      <c r="F5065">
        <v>1.4891312122344971</v>
      </c>
      <c r="G5065">
        <v>1.4860700368881226</v>
      </c>
      <c r="H5065">
        <v>3.5472486168146133E-2</v>
      </c>
      <c r="I5065">
        <v>78.209947518209219</v>
      </c>
      <c r="J5065">
        <v>1</v>
      </c>
      <c r="K5065" s="6" t="s">
        <v>6490</v>
      </c>
    </row>
    <row r="5066" spans="1:11" x14ac:dyDescent="0.3">
      <c r="A5066" s="5" t="str">
        <f t="shared" si="79"/>
        <v/>
      </c>
      <c r="B5066" t="s">
        <v>71</v>
      </c>
      <c r="C5066" t="s">
        <v>88</v>
      </c>
      <c r="D5066" s="8" t="s">
        <v>818</v>
      </c>
      <c r="E5066">
        <v>1</v>
      </c>
      <c r="F5066">
        <v>1.2913283109664917</v>
      </c>
      <c r="G5066">
        <v>1.2445454597473145</v>
      </c>
      <c r="H5066">
        <v>3.3121224492788315E-2</v>
      </c>
      <c r="I5066">
        <v>75.484971249838011</v>
      </c>
      <c r="J5066">
        <v>1</v>
      </c>
      <c r="K5066" s="6" t="s">
        <v>6491</v>
      </c>
    </row>
    <row r="5067" spans="1:11" x14ac:dyDescent="0.3">
      <c r="A5067" s="5" t="str">
        <f t="shared" si="79"/>
        <v/>
      </c>
      <c r="B5067" t="s">
        <v>71</v>
      </c>
      <c r="C5067" t="s">
        <v>88</v>
      </c>
      <c r="D5067" s="8" t="s">
        <v>818</v>
      </c>
      <c r="E5067">
        <v>2</v>
      </c>
      <c r="F5067">
        <v>1.1037595272064209</v>
      </c>
      <c r="G5067">
        <v>1.0760215520858765</v>
      </c>
      <c r="H5067">
        <v>3.0267981812357903E-2</v>
      </c>
      <c r="I5067">
        <v>74.353590038715382</v>
      </c>
      <c r="J5067">
        <v>1</v>
      </c>
      <c r="K5067" s="6" t="s">
        <v>6492</v>
      </c>
    </row>
    <row r="5068" spans="1:11" x14ac:dyDescent="0.3">
      <c r="A5068" s="5" t="str">
        <f t="shared" si="79"/>
        <v/>
      </c>
      <c r="B5068" t="s">
        <v>71</v>
      </c>
      <c r="C5068" t="s">
        <v>88</v>
      </c>
      <c r="D5068" s="8" t="s">
        <v>818</v>
      </c>
      <c r="E5068">
        <v>3</v>
      </c>
      <c r="F5068">
        <v>0.99459826946258545</v>
      </c>
      <c r="G5068">
        <v>0.96075946092605591</v>
      </c>
      <c r="H5068">
        <v>2.7966435998678207E-2</v>
      </c>
      <c r="I5068">
        <v>72.697080151164698</v>
      </c>
      <c r="J5068">
        <v>1</v>
      </c>
      <c r="K5068" s="6" t="s">
        <v>6493</v>
      </c>
    </row>
    <row r="5069" spans="1:11" x14ac:dyDescent="0.3">
      <c r="A5069" s="5" t="str">
        <f t="shared" si="79"/>
        <v/>
      </c>
      <c r="B5069" t="s">
        <v>71</v>
      </c>
      <c r="C5069" t="s">
        <v>88</v>
      </c>
      <c r="D5069" s="8" t="s">
        <v>818</v>
      </c>
      <c r="E5069">
        <v>4</v>
      </c>
      <c r="F5069">
        <v>0.86752235889434814</v>
      </c>
      <c r="G5069">
        <v>0.85940337181091309</v>
      </c>
      <c r="H5069">
        <v>2.5087155401706696E-2</v>
      </c>
      <c r="I5069">
        <v>72.199724905487102</v>
      </c>
      <c r="J5069">
        <v>1</v>
      </c>
      <c r="K5069" s="6" t="s">
        <v>6494</v>
      </c>
    </row>
    <row r="5070" spans="1:11" x14ac:dyDescent="0.3">
      <c r="A5070" s="5" t="str">
        <f t="shared" si="79"/>
        <v/>
      </c>
      <c r="B5070" t="s">
        <v>71</v>
      </c>
      <c r="C5070" t="s">
        <v>88</v>
      </c>
      <c r="D5070" s="8" t="s">
        <v>818</v>
      </c>
      <c r="E5070">
        <v>5</v>
      </c>
      <c r="F5070">
        <v>0.82988643646240234</v>
      </c>
      <c r="G5070">
        <v>0.78853362798690796</v>
      </c>
      <c r="H5070">
        <v>2.2928785532712936E-2</v>
      </c>
      <c r="I5070">
        <v>69.0577307425404</v>
      </c>
      <c r="J5070">
        <v>1</v>
      </c>
      <c r="K5070" s="6" t="s">
        <v>6495</v>
      </c>
    </row>
    <row r="5071" spans="1:11" x14ac:dyDescent="0.3">
      <c r="A5071" s="5" t="str">
        <f t="shared" si="79"/>
        <v/>
      </c>
      <c r="B5071" t="s">
        <v>71</v>
      </c>
      <c r="C5071" t="s">
        <v>88</v>
      </c>
      <c r="D5071" s="8" t="s">
        <v>818</v>
      </c>
      <c r="E5071">
        <v>6</v>
      </c>
      <c r="F5071">
        <v>0.77251070737838745</v>
      </c>
      <c r="G5071">
        <v>0.76280075311660767</v>
      </c>
      <c r="H5071">
        <v>2.1379668265581131E-2</v>
      </c>
      <c r="I5071">
        <v>68.171002772182078</v>
      </c>
      <c r="J5071">
        <v>1</v>
      </c>
      <c r="K5071" s="6" t="s">
        <v>6496</v>
      </c>
    </row>
    <row r="5072" spans="1:11" x14ac:dyDescent="0.3">
      <c r="A5072" s="5" t="str">
        <f t="shared" si="79"/>
        <v/>
      </c>
      <c r="B5072" t="s">
        <v>71</v>
      </c>
      <c r="C5072" t="s">
        <v>88</v>
      </c>
      <c r="D5072" s="8" t="s">
        <v>818</v>
      </c>
      <c r="E5072">
        <v>7</v>
      </c>
      <c r="F5072">
        <v>0.7056349515914917</v>
      </c>
      <c r="G5072">
        <v>0.70541781187057495</v>
      </c>
      <c r="H5072">
        <v>2.1637611091136932E-2</v>
      </c>
      <c r="I5072">
        <v>66.729017971816219</v>
      </c>
      <c r="J5072">
        <v>1</v>
      </c>
      <c r="K5072" s="6" t="s">
        <v>6497</v>
      </c>
    </row>
    <row r="5073" spans="1:11" x14ac:dyDescent="0.3">
      <c r="A5073" s="5" t="str">
        <f t="shared" si="79"/>
        <v/>
      </c>
      <c r="B5073" t="s">
        <v>71</v>
      </c>
      <c r="C5073" t="s">
        <v>88</v>
      </c>
      <c r="D5073" s="8" t="s">
        <v>818</v>
      </c>
      <c r="E5073">
        <v>8</v>
      </c>
      <c r="F5073">
        <v>0.62258350849151611</v>
      </c>
      <c r="G5073">
        <v>0.62405729293823242</v>
      </c>
      <c r="H5073">
        <v>2.4563523009419441E-2</v>
      </c>
      <c r="I5073">
        <v>67.6589991432419</v>
      </c>
      <c r="J5073">
        <v>1</v>
      </c>
      <c r="K5073" s="6" t="s">
        <v>6498</v>
      </c>
    </row>
    <row r="5074" spans="1:11" x14ac:dyDescent="0.3">
      <c r="A5074" s="5" t="str">
        <f t="shared" si="79"/>
        <v/>
      </c>
      <c r="B5074" t="s">
        <v>71</v>
      </c>
      <c r="C5074" t="s">
        <v>88</v>
      </c>
      <c r="D5074" s="8" t="s">
        <v>818</v>
      </c>
      <c r="E5074">
        <v>9</v>
      </c>
      <c r="F5074">
        <v>0.53832954168319702</v>
      </c>
      <c r="G5074">
        <v>0.53491806983947754</v>
      </c>
      <c r="H5074">
        <v>2.9527483507990837E-2</v>
      </c>
      <c r="I5074">
        <v>71.651002579579043</v>
      </c>
      <c r="J5074">
        <v>1</v>
      </c>
      <c r="K5074" s="6" t="s">
        <v>6499</v>
      </c>
    </row>
    <row r="5075" spans="1:11" x14ac:dyDescent="0.3">
      <c r="A5075" s="5" t="str">
        <f t="shared" si="79"/>
        <v/>
      </c>
      <c r="B5075" t="s">
        <v>71</v>
      </c>
      <c r="C5075" t="s">
        <v>88</v>
      </c>
      <c r="D5075" s="8" t="s">
        <v>818</v>
      </c>
      <c r="E5075">
        <v>10</v>
      </c>
      <c r="F5075">
        <v>0.48591127991676331</v>
      </c>
      <c r="G5075">
        <v>0.52115625143051147</v>
      </c>
      <c r="H5075">
        <v>3.3521130681037903E-2</v>
      </c>
      <c r="I5075">
        <v>78.537112195344903</v>
      </c>
      <c r="J5075">
        <v>1</v>
      </c>
      <c r="K5075" s="6" t="s">
        <v>6500</v>
      </c>
    </row>
    <row r="5076" spans="1:11" x14ac:dyDescent="0.3">
      <c r="A5076" s="5" t="str">
        <f t="shared" si="79"/>
        <v/>
      </c>
      <c r="B5076" t="s">
        <v>71</v>
      </c>
      <c r="C5076" t="s">
        <v>88</v>
      </c>
      <c r="D5076" s="8" t="s">
        <v>818</v>
      </c>
      <c r="E5076">
        <v>11</v>
      </c>
      <c r="F5076">
        <v>0.52730858325958252</v>
      </c>
      <c r="G5076">
        <v>0.5718112587928772</v>
      </c>
      <c r="H5076">
        <v>4.0932253003120422E-2</v>
      </c>
      <c r="I5076">
        <v>81.722839711025046</v>
      </c>
      <c r="J5076">
        <v>1</v>
      </c>
      <c r="K5076" s="6" t="s">
        <v>6501</v>
      </c>
    </row>
    <row r="5077" spans="1:11" x14ac:dyDescent="0.3">
      <c r="A5077" s="5" t="str">
        <f t="shared" si="79"/>
        <v/>
      </c>
      <c r="B5077" t="s">
        <v>71</v>
      </c>
      <c r="C5077" t="s">
        <v>88</v>
      </c>
      <c r="D5077" s="8" t="s">
        <v>818</v>
      </c>
      <c r="E5077">
        <v>12</v>
      </c>
      <c r="F5077">
        <v>0.70530986785888672</v>
      </c>
      <c r="G5077">
        <v>0.71618390083312988</v>
      </c>
      <c r="H5077">
        <v>4.5735131949186325E-2</v>
      </c>
      <c r="I5077">
        <v>86.074305855267426</v>
      </c>
      <c r="J5077">
        <v>1</v>
      </c>
      <c r="K5077" s="6" t="s">
        <v>6502</v>
      </c>
    </row>
    <row r="5078" spans="1:11" x14ac:dyDescent="0.3">
      <c r="A5078" s="5" t="str">
        <f t="shared" si="79"/>
        <v/>
      </c>
      <c r="B5078" t="s">
        <v>71</v>
      </c>
      <c r="C5078" t="s">
        <v>88</v>
      </c>
      <c r="D5078" s="8" t="s">
        <v>818</v>
      </c>
      <c r="E5078">
        <v>13</v>
      </c>
      <c r="F5078">
        <v>0.88799673318862915</v>
      </c>
      <c r="G5078">
        <v>0.99783426523208618</v>
      </c>
      <c r="H5078">
        <v>4.81746606528759E-2</v>
      </c>
      <c r="I5078">
        <v>92.147839038481266</v>
      </c>
      <c r="J5078">
        <v>1</v>
      </c>
      <c r="K5078" s="6" t="s">
        <v>6503</v>
      </c>
    </row>
    <row r="5079" spans="1:11" x14ac:dyDescent="0.3">
      <c r="A5079" s="5" t="str">
        <f t="shared" si="79"/>
        <v/>
      </c>
      <c r="B5079" t="s">
        <v>71</v>
      </c>
      <c r="C5079" t="s">
        <v>88</v>
      </c>
      <c r="D5079" s="8" t="s">
        <v>818</v>
      </c>
      <c r="E5079">
        <v>14</v>
      </c>
      <c r="F5079">
        <v>1.1555945873260498</v>
      </c>
      <c r="G5079">
        <v>1.2141684293746948</v>
      </c>
      <c r="H5079">
        <v>4.5217137783765793E-2</v>
      </c>
      <c r="I5079">
        <v>95.291295604494891</v>
      </c>
      <c r="J5079">
        <v>1</v>
      </c>
      <c r="K5079" s="6" t="s">
        <v>6504</v>
      </c>
    </row>
    <row r="5080" spans="1:11" x14ac:dyDescent="0.3">
      <c r="A5080" s="5" t="str">
        <f t="shared" si="79"/>
        <v/>
      </c>
      <c r="B5080" t="s">
        <v>71</v>
      </c>
      <c r="C5080" t="s">
        <v>88</v>
      </c>
      <c r="D5080" s="8" t="s">
        <v>818</v>
      </c>
      <c r="E5080">
        <v>15</v>
      </c>
      <c r="F5080">
        <v>1.4903743267059326</v>
      </c>
      <c r="G5080">
        <v>1.5397951602935791</v>
      </c>
      <c r="H5080">
        <v>2.423977293074131E-2</v>
      </c>
      <c r="I5080">
        <v>96.604793584742254</v>
      </c>
      <c r="J5080">
        <v>1</v>
      </c>
      <c r="K5080" s="6" t="s">
        <v>6505</v>
      </c>
    </row>
    <row r="5081" spans="1:11" x14ac:dyDescent="0.3">
      <c r="A5081" s="5" t="str">
        <f t="shared" si="79"/>
        <v/>
      </c>
      <c r="B5081" t="s">
        <v>71</v>
      </c>
      <c r="C5081" t="s">
        <v>88</v>
      </c>
      <c r="D5081" s="8" t="s">
        <v>818</v>
      </c>
      <c r="E5081">
        <v>16</v>
      </c>
      <c r="F5081">
        <v>1.9036884307861328</v>
      </c>
      <c r="G5081">
        <v>1.8542675971984863</v>
      </c>
      <c r="H5081">
        <v>2.423977293074131E-2</v>
      </c>
      <c r="I5081">
        <v>97.164649053395834</v>
      </c>
      <c r="J5081">
        <v>1</v>
      </c>
      <c r="K5081" s="6" t="s">
        <v>6506</v>
      </c>
    </row>
    <row r="5082" spans="1:11" x14ac:dyDescent="0.3">
      <c r="A5082" s="5" t="str">
        <f t="shared" si="79"/>
        <v/>
      </c>
      <c r="B5082" t="s">
        <v>71</v>
      </c>
      <c r="C5082" t="s">
        <v>88</v>
      </c>
      <c r="D5082" s="8" t="s">
        <v>818</v>
      </c>
      <c r="E5082">
        <v>17</v>
      </c>
      <c r="F5082">
        <v>2.2892403602600098</v>
      </c>
      <c r="G5082">
        <v>2.1971249580383301</v>
      </c>
      <c r="H5082">
        <v>4.7826655209064484E-2</v>
      </c>
      <c r="I5082">
        <v>97.244634577071679</v>
      </c>
      <c r="J5082">
        <v>1</v>
      </c>
      <c r="K5082" s="6" t="s">
        <v>6507</v>
      </c>
    </row>
    <row r="5083" spans="1:11" x14ac:dyDescent="0.3">
      <c r="A5083" s="5" t="str">
        <f t="shared" si="79"/>
        <v/>
      </c>
      <c r="B5083" t="s">
        <v>71</v>
      </c>
      <c r="C5083" t="s">
        <v>88</v>
      </c>
      <c r="D5083" s="8" t="s">
        <v>818</v>
      </c>
      <c r="E5083">
        <v>18</v>
      </c>
      <c r="F5083">
        <v>2.6392674446105957</v>
      </c>
      <c r="G5083">
        <v>1.6751039028167725</v>
      </c>
      <c r="H5083">
        <v>5.5782340466976166E-2</v>
      </c>
      <c r="I5083">
        <v>96.841175874827599</v>
      </c>
      <c r="J5083">
        <v>1</v>
      </c>
      <c r="K5083" s="6" t="s">
        <v>6508</v>
      </c>
    </row>
    <row r="5084" spans="1:11" x14ac:dyDescent="0.3">
      <c r="A5084" s="5" t="str">
        <f t="shared" si="79"/>
        <v/>
      </c>
      <c r="B5084" t="s">
        <v>71</v>
      </c>
      <c r="C5084" t="s">
        <v>88</v>
      </c>
      <c r="D5084" s="8" t="s">
        <v>818</v>
      </c>
      <c r="E5084">
        <v>19</v>
      </c>
      <c r="F5084">
        <v>2.7868814468383789</v>
      </c>
      <c r="G5084">
        <v>2.2866361141204834</v>
      </c>
      <c r="H5084">
        <v>5.6242719292640686E-2</v>
      </c>
      <c r="I5084">
        <v>96.172667794129666</v>
      </c>
      <c r="J5084">
        <v>1</v>
      </c>
      <c r="K5084" s="6" t="s">
        <v>6509</v>
      </c>
    </row>
    <row r="5085" spans="1:11" x14ac:dyDescent="0.3">
      <c r="A5085" s="5" t="str">
        <f t="shared" si="79"/>
        <v/>
      </c>
      <c r="B5085" t="s">
        <v>71</v>
      </c>
      <c r="C5085" t="s">
        <v>88</v>
      </c>
      <c r="D5085" s="8" t="s">
        <v>818</v>
      </c>
      <c r="E5085">
        <v>20</v>
      </c>
      <c r="F5085">
        <v>2.6600751876831055</v>
      </c>
      <c r="G5085">
        <v>2.3584704399108887</v>
      </c>
      <c r="H5085">
        <v>5.3651541471481323E-2</v>
      </c>
      <c r="I5085">
        <v>94.297740321588748</v>
      </c>
      <c r="J5085">
        <v>1</v>
      </c>
      <c r="K5085" s="6" t="s">
        <v>6510</v>
      </c>
    </row>
    <row r="5086" spans="1:11" x14ac:dyDescent="0.3">
      <c r="A5086" s="5" t="str">
        <f t="shared" si="79"/>
        <v/>
      </c>
      <c r="B5086" t="s">
        <v>71</v>
      </c>
      <c r="C5086" t="s">
        <v>88</v>
      </c>
      <c r="D5086" s="8" t="s">
        <v>818</v>
      </c>
      <c r="E5086">
        <v>21</v>
      </c>
      <c r="F5086">
        <v>2.5087010860443115</v>
      </c>
      <c r="G5086">
        <v>2.2409567832946777</v>
      </c>
      <c r="H5086">
        <v>5.166567862033844E-2</v>
      </c>
      <c r="I5086">
        <v>91.860329686747903</v>
      </c>
      <c r="J5086">
        <v>1</v>
      </c>
      <c r="K5086" s="6" t="s">
        <v>6511</v>
      </c>
    </row>
    <row r="5087" spans="1:11" x14ac:dyDescent="0.3">
      <c r="A5087" s="5" t="str">
        <f t="shared" si="79"/>
        <v/>
      </c>
      <c r="B5087" t="s">
        <v>71</v>
      </c>
      <c r="C5087" t="s">
        <v>88</v>
      </c>
      <c r="D5087" s="8" t="s">
        <v>818</v>
      </c>
      <c r="E5087">
        <v>22</v>
      </c>
      <c r="F5087">
        <v>2.3915243148803711</v>
      </c>
      <c r="G5087">
        <v>2.7988781929016113</v>
      </c>
      <c r="H5087">
        <v>5.0929442048072815E-2</v>
      </c>
      <c r="I5087">
        <v>88.940122607383302</v>
      </c>
      <c r="J5087">
        <v>1</v>
      </c>
      <c r="K5087" s="6" t="s">
        <v>6512</v>
      </c>
    </row>
    <row r="5088" spans="1:11" x14ac:dyDescent="0.3">
      <c r="A5088" s="5" t="str">
        <f t="shared" si="79"/>
        <v/>
      </c>
      <c r="B5088" t="s">
        <v>71</v>
      </c>
      <c r="C5088" t="s">
        <v>88</v>
      </c>
      <c r="D5088" s="8" t="s">
        <v>818</v>
      </c>
      <c r="E5088">
        <v>23</v>
      </c>
      <c r="F5088">
        <v>2.1744036674499512</v>
      </c>
      <c r="G5088">
        <v>2.2953510284423828</v>
      </c>
      <c r="H5088">
        <v>4.6421736478805542E-2</v>
      </c>
      <c r="I5088">
        <v>87.112303108588961</v>
      </c>
      <c r="J5088">
        <v>1</v>
      </c>
      <c r="K5088" s="6" t="s">
        <v>6513</v>
      </c>
    </row>
    <row r="5089" spans="1:11" x14ac:dyDescent="0.3">
      <c r="A5089" s="5" t="str">
        <f t="shared" si="79"/>
        <v/>
      </c>
      <c r="B5089" t="s">
        <v>71</v>
      </c>
      <c r="C5089" t="s">
        <v>88</v>
      </c>
      <c r="D5089" s="8" t="s">
        <v>818</v>
      </c>
      <c r="E5089">
        <v>24</v>
      </c>
      <c r="F5089">
        <v>1.8866122961044312</v>
      </c>
      <c r="G5089">
        <v>1.9473108053207397</v>
      </c>
      <c r="H5089">
        <v>4.2159076780080795E-2</v>
      </c>
      <c r="I5089">
        <v>84.779077623316084</v>
      </c>
      <c r="J5089">
        <v>1</v>
      </c>
      <c r="K5089" s="6" t="s">
        <v>6514</v>
      </c>
    </row>
    <row r="5090" spans="1:11" x14ac:dyDescent="0.3">
      <c r="A5090" s="5" t="str">
        <f t="shared" si="79"/>
        <v/>
      </c>
      <c r="B5090" t="s">
        <v>71</v>
      </c>
      <c r="C5090" t="s">
        <v>88</v>
      </c>
      <c r="D5090" s="8" t="s">
        <v>819</v>
      </c>
      <c r="E5090">
        <v>1</v>
      </c>
      <c r="F5090">
        <v>1.8247984647750854</v>
      </c>
      <c r="G5090">
        <v>1.7946028709411621</v>
      </c>
      <c r="H5090">
        <v>3.9248906075954437E-2</v>
      </c>
      <c r="I5090">
        <v>82.31950604228777</v>
      </c>
      <c r="J5090">
        <v>1</v>
      </c>
      <c r="K5090" s="6" t="s">
        <v>6515</v>
      </c>
    </row>
    <row r="5091" spans="1:11" x14ac:dyDescent="0.3">
      <c r="A5091" s="5" t="str">
        <f t="shared" si="79"/>
        <v/>
      </c>
      <c r="B5091" t="s">
        <v>71</v>
      </c>
      <c r="C5091" t="s">
        <v>88</v>
      </c>
      <c r="D5091" s="8" t="s">
        <v>819</v>
      </c>
      <c r="E5091">
        <v>2</v>
      </c>
      <c r="F5091">
        <v>1.5810093879699707</v>
      </c>
      <c r="G5091">
        <v>1.5507943630218506</v>
      </c>
      <c r="H5091">
        <v>3.5250857472419739E-2</v>
      </c>
      <c r="I5091">
        <v>81.121249944841949</v>
      </c>
      <c r="J5091">
        <v>1</v>
      </c>
      <c r="K5091" s="6" t="s">
        <v>6516</v>
      </c>
    </row>
    <row r="5092" spans="1:11" x14ac:dyDescent="0.3">
      <c r="A5092" s="5" t="str">
        <f t="shared" si="79"/>
        <v/>
      </c>
      <c r="B5092" t="s">
        <v>71</v>
      </c>
      <c r="C5092" t="s">
        <v>88</v>
      </c>
      <c r="D5092" s="8" t="s">
        <v>819</v>
      </c>
      <c r="E5092">
        <v>3</v>
      </c>
      <c r="F5092">
        <v>1.4561591148376465</v>
      </c>
      <c r="G5092">
        <v>1.3579427003860474</v>
      </c>
      <c r="H5092">
        <v>3.1575951725244522E-2</v>
      </c>
      <c r="I5092">
        <v>79.906716561260993</v>
      </c>
      <c r="J5092">
        <v>1</v>
      </c>
      <c r="K5092" s="6" t="s">
        <v>6517</v>
      </c>
    </row>
    <row r="5093" spans="1:11" x14ac:dyDescent="0.3">
      <c r="A5093" s="5" t="str">
        <f t="shared" si="79"/>
        <v/>
      </c>
      <c r="B5093" t="s">
        <v>71</v>
      </c>
      <c r="C5093" t="s">
        <v>88</v>
      </c>
      <c r="D5093" s="8" t="s">
        <v>819</v>
      </c>
      <c r="E5093">
        <v>4</v>
      </c>
      <c r="F5093">
        <v>1.2870992422103882</v>
      </c>
      <c r="G5093">
        <v>1.2419108152389526</v>
      </c>
      <c r="H5093">
        <v>2.9502928256988525E-2</v>
      </c>
      <c r="I5093">
        <v>79.135760541402547</v>
      </c>
      <c r="J5093">
        <v>1</v>
      </c>
      <c r="K5093" s="6" t="s">
        <v>6518</v>
      </c>
    </row>
    <row r="5094" spans="1:11" x14ac:dyDescent="0.3">
      <c r="A5094" s="5" t="str">
        <f t="shared" si="79"/>
        <v/>
      </c>
      <c r="B5094" t="s">
        <v>71</v>
      </c>
      <c r="C5094" t="s">
        <v>88</v>
      </c>
      <c r="D5094" s="8" t="s">
        <v>819</v>
      </c>
      <c r="E5094">
        <v>5</v>
      </c>
      <c r="F5094">
        <v>1.1819299459457397</v>
      </c>
      <c r="G5094">
        <v>1.1307553052902222</v>
      </c>
      <c r="H5094">
        <v>2.6592684909701347E-2</v>
      </c>
      <c r="I5094">
        <v>78.278882798192626</v>
      </c>
      <c r="J5094">
        <v>1</v>
      </c>
      <c r="K5094" s="6" t="s">
        <v>6519</v>
      </c>
    </row>
    <row r="5095" spans="1:11" x14ac:dyDescent="0.3">
      <c r="A5095" s="5" t="str">
        <f t="shared" si="79"/>
        <v/>
      </c>
      <c r="B5095" t="s">
        <v>71</v>
      </c>
      <c r="C5095" t="s">
        <v>88</v>
      </c>
      <c r="D5095" s="8" t="s">
        <v>819</v>
      </c>
      <c r="E5095">
        <v>6</v>
      </c>
      <c r="F5095">
        <v>1.1097618341445923</v>
      </c>
      <c r="G5095">
        <v>1.0818173885345459</v>
      </c>
      <c r="H5095">
        <v>2.4187533184885979E-2</v>
      </c>
      <c r="I5095">
        <v>77.800434362446126</v>
      </c>
      <c r="J5095">
        <v>1</v>
      </c>
      <c r="K5095" s="6" t="s">
        <v>6520</v>
      </c>
    </row>
    <row r="5096" spans="1:11" x14ac:dyDescent="0.3">
      <c r="A5096" s="5" t="str">
        <f t="shared" si="79"/>
        <v/>
      </c>
      <c r="B5096" t="s">
        <v>71</v>
      </c>
      <c r="C5096" t="s">
        <v>88</v>
      </c>
      <c r="D5096" s="8" t="s">
        <v>819</v>
      </c>
      <c r="E5096">
        <v>7</v>
      </c>
      <c r="F5096">
        <v>1.059335470199585</v>
      </c>
      <c r="G5096">
        <v>0.98120701313018799</v>
      </c>
      <c r="H5096">
        <v>2.5078561156988144E-2</v>
      </c>
      <c r="I5096">
        <v>76.908782645860057</v>
      </c>
      <c r="J5096">
        <v>1</v>
      </c>
      <c r="K5096" s="6" t="s">
        <v>6521</v>
      </c>
    </row>
    <row r="5097" spans="1:11" x14ac:dyDescent="0.3">
      <c r="A5097" s="5" t="str">
        <f t="shared" si="79"/>
        <v/>
      </c>
      <c r="B5097" t="s">
        <v>71</v>
      </c>
      <c r="C5097" t="s">
        <v>88</v>
      </c>
      <c r="D5097" s="8" t="s">
        <v>819</v>
      </c>
      <c r="E5097">
        <v>8</v>
      </c>
      <c r="F5097">
        <v>1.0112457275390625</v>
      </c>
      <c r="G5097">
        <v>0.94840675592422485</v>
      </c>
      <c r="H5097">
        <v>2.9932122677564621E-2</v>
      </c>
      <c r="I5097">
        <v>78.124648776878587</v>
      </c>
      <c r="J5097">
        <v>1</v>
      </c>
      <c r="K5097" s="6" t="s">
        <v>6522</v>
      </c>
    </row>
    <row r="5098" spans="1:11" x14ac:dyDescent="0.3">
      <c r="A5098" s="5" t="str">
        <f t="shared" si="79"/>
        <v/>
      </c>
      <c r="B5098" t="s">
        <v>71</v>
      </c>
      <c r="C5098" t="s">
        <v>88</v>
      </c>
      <c r="D5098" s="8" t="s">
        <v>819</v>
      </c>
      <c r="E5098">
        <v>9</v>
      </c>
      <c r="F5098">
        <v>0.9642290472984314</v>
      </c>
      <c r="G5098">
        <v>0.89210689067840576</v>
      </c>
      <c r="H5098">
        <v>3.5322129726409912E-2</v>
      </c>
      <c r="I5098">
        <v>82.299137070316348</v>
      </c>
      <c r="J5098">
        <v>1</v>
      </c>
      <c r="K5098" s="6" t="s">
        <v>6523</v>
      </c>
    </row>
    <row r="5099" spans="1:11" x14ac:dyDescent="0.3">
      <c r="A5099" s="5" t="str">
        <f t="shared" si="79"/>
        <v/>
      </c>
      <c r="B5099" t="s">
        <v>71</v>
      </c>
      <c r="C5099" t="s">
        <v>88</v>
      </c>
      <c r="D5099" s="8" t="s">
        <v>819</v>
      </c>
      <c r="E5099">
        <v>10</v>
      </c>
      <c r="F5099">
        <v>0.91604137420654297</v>
      </c>
      <c r="G5099">
        <v>0.83206826448440552</v>
      </c>
      <c r="H5099">
        <v>4.1060123592615128E-2</v>
      </c>
      <c r="I5099">
        <v>86.509190927458832</v>
      </c>
      <c r="J5099">
        <v>1</v>
      </c>
      <c r="K5099" s="6" t="s">
        <v>6524</v>
      </c>
    </row>
    <row r="5100" spans="1:11" x14ac:dyDescent="0.3">
      <c r="A5100" s="5" t="str">
        <f t="shared" si="79"/>
        <v/>
      </c>
      <c r="B5100" t="s">
        <v>71</v>
      </c>
      <c r="C5100" t="s">
        <v>88</v>
      </c>
      <c r="D5100" s="8" t="s">
        <v>819</v>
      </c>
      <c r="E5100">
        <v>11</v>
      </c>
      <c r="F5100">
        <v>0.97012037038803101</v>
      </c>
      <c r="G5100">
        <v>0.90878474712371826</v>
      </c>
      <c r="H5100">
        <v>4.7477271407842636E-2</v>
      </c>
      <c r="I5100">
        <v>90.098946617264957</v>
      </c>
      <c r="J5100">
        <v>1</v>
      </c>
      <c r="K5100" s="6" t="s">
        <v>6525</v>
      </c>
    </row>
    <row r="5101" spans="1:11" x14ac:dyDescent="0.3">
      <c r="A5101" s="5" t="str">
        <f t="shared" si="79"/>
        <v/>
      </c>
      <c r="B5101" t="s">
        <v>71</v>
      </c>
      <c r="C5101" t="s">
        <v>88</v>
      </c>
      <c r="D5101" s="8" t="s">
        <v>819</v>
      </c>
      <c r="E5101">
        <v>12</v>
      </c>
      <c r="F5101">
        <v>1.0970728397369385</v>
      </c>
      <c r="G5101">
        <v>1.0267744064331055</v>
      </c>
      <c r="H5101">
        <v>5.3175255656242371E-2</v>
      </c>
      <c r="I5101">
        <v>92.111760513558579</v>
      </c>
      <c r="J5101">
        <v>1</v>
      </c>
      <c r="K5101" s="6" t="s">
        <v>6526</v>
      </c>
    </row>
    <row r="5102" spans="1:11" x14ac:dyDescent="0.3">
      <c r="A5102" s="5" t="str">
        <f t="shared" si="79"/>
        <v/>
      </c>
      <c r="B5102" t="s">
        <v>71</v>
      </c>
      <c r="C5102" t="s">
        <v>88</v>
      </c>
      <c r="D5102" s="8" t="s">
        <v>819</v>
      </c>
      <c r="E5102">
        <v>13</v>
      </c>
      <c r="F5102">
        <v>1.2377802133560181</v>
      </c>
      <c r="G5102">
        <v>1.2752217054367065</v>
      </c>
      <c r="H5102">
        <v>5.5772539228200912E-2</v>
      </c>
      <c r="I5102">
        <v>92.634627314374114</v>
      </c>
      <c r="J5102">
        <v>1</v>
      </c>
      <c r="K5102" s="6" t="s">
        <v>6527</v>
      </c>
    </row>
    <row r="5103" spans="1:11" x14ac:dyDescent="0.3">
      <c r="A5103" s="5" t="str">
        <f t="shared" si="79"/>
        <v/>
      </c>
      <c r="B5103" t="s">
        <v>71</v>
      </c>
      <c r="C5103" t="s">
        <v>88</v>
      </c>
      <c r="D5103" s="8" t="s">
        <v>819</v>
      </c>
      <c r="E5103">
        <v>14</v>
      </c>
      <c r="F5103">
        <v>1.4850891828536987</v>
      </c>
      <c r="G5103">
        <v>1.4055700302124023</v>
      </c>
      <c r="H5103">
        <v>5.6858908385038376E-2</v>
      </c>
      <c r="I5103">
        <v>93.773108075148684</v>
      </c>
      <c r="J5103">
        <v>1</v>
      </c>
      <c r="K5103" s="6" t="s">
        <v>6528</v>
      </c>
    </row>
    <row r="5104" spans="1:11" x14ac:dyDescent="0.3">
      <c r="A5104" s="5" t="str">
        <f t="shared" si="79"/>
        <v/>
      </c>
      <c r="B5104" t="s">
        <v>71</v>
      </c>
      <c r="C5104" t="s">
        <v>88</v>
      </c>
      <c r="D5104" s="8" t="s">
        <v>819</v>
      </c>
      <c r="E5104">
        <v>15</v>
      </c>
      <c r="F5104">
        <v>1.6969842910766602</v>
      </c>
      <c r="G5104">
        <v>1.6156669855117798</v>
      </c>
      <c r="H5104">
        <v>5.543903261423111E-2</v>
      </c>
      <c r="I5104">
        <v>94.121465573088798</v>
      </c>
      <c r="J5104">
        <v>1</v>
      </c>
      <c r="K5104" s="6" t="s">
        <v>6529</v>
      </c>
    </row>
    <row r="5105" spans="1:11" x14ac:dyDescent="0.3">
      <c r="A5105" s="5" t="str">
        <f t="shared" si="79"/>
        <v/>
      </c>
      <c r="B5105" t="s">
        <v>71</v>
      </c>
      <c r="C5105" t="s">
        <v>88</v>
      </c>
      <c r="D5105" s="8" t="s">
        <v>819</v>
      </c>
      <c r="E5105">
        <v>16</v>
      </c>
      <c r="F5105">
        <v>1.9336668252944946</v>
      </c>
      <c r="G5105">
        <v>1.9269634485244751</v>
      </c>
      <c r="H5105">
        <v>5.0786551088094711E-2</v>
      </c>
      <c r="I5105">
        <v>94.334308585127033</v>
      </c>
      <c r="J5105">
        <v>1</v>
      </c>
      <c r="K5105" s="6" t="s">
        <v>6530</v>
      </c>
    </row>
    <row r="5106" spans="1:11" x14ac:dyDescent="0.3">
      <c r="A5106" s="5" t="str">
        <f t="shared" si="79"/>
        <v/>
      </c>
      <c r="B5106" t="s">
        <v>71</v>
      </c>
      <c r="C5106" t="s">
        <v>88</v>
      </c>
      <c r="D5106" s="8" t="s">
        <v>819</v>
      </c>
      <c r="E5106">
        <v>17</v>
      </c>
      <c r="F5106">
        <v>2.2312641143798828</v>
      </c>
      <c r="G5106">
        <v>2.1887886524200439</v>
      </c>
      <c r="H5106">
        <v>2.702522836625576E-2</v>
      </c>
      <c r="I5106">
        <v>94.074993479788162</v>
      </c>
      <c r="J5106">
        <v>1</v>
      </c>
      <c r="K5106" s="6" t="s">
        <v>6531</v>
      </c>
    </row>
    <row r="5107" spans="1:11" x14ac:dyDescent="0.3">
      <c r="A5107" s="5" t="str">
        <f t="shared" si="79"/>
        <v/>
      </c>
      <c r="B5107" t="s">
        <v>71</v>
      </c>
      <c r="C5107" t="s">
        <v>88</v>
      </c>
      <c r="D5107" s="8" t="s">
        <v>819</v>
      </c>
      <c r="E5107">
        <v>18</v>
      </c>
      <c r="F5107">
        <v>2.4444112777709961</v>
      </c>
      <c r="G5107">
        <v>2.486886739730835</v>
      </c>
      <c r="H5107">
        <v>2.702522836625576E-2</v>
      </c>
      <c r="I5107">
        <v>92.875779902361089</v>
      </c>
      <c r="J5107">
        <v>1</v>
      </c>
      <c r="K5107" s="6" t="s">
        <v>6532</v>
      </c>
    </row>
    <row r="5108" spans="1:11" x14ac:dyDescent="0.3">
      <c r="A5108" s="5" t="str">
        <f t="shared" si="79"/>
        <v/>
      </c>
      <c r="B5108" t="s">
        <v>71</v>
      </c>
      <c r="C5108" t="s">
        <v>88</v>
      </c>
      <c r="D5108" s="8" t="s">
        <v>819</v>
      </c>
      <c r="E5108">
        <v>19</v>
      </c>
      <c r="F5108">
        <v>2.5224175453186035</v>
      </c>
      <c r="G5108">
        <v>2.667227029800415</v>
      </c>
      <c r="H5108">
        <v>4.6673372387886047E-2</v>
      </c>
      <c r="I5108">
        <v>91.201989773793215</v>
      </c>
      <c r="J5108">
        <v>1</v>
      </c>
      <c r="K5108" s="6" t="s">
        <v>6533</v>
      </c>
    </row>
    <row r="5109" spans="1:11" x14ac:dyDescent="0.3">
      <c r="A5109" s="5" t="str">
        <f t="shared" si="79"/>
        <v/>
      </c>
      <c r="B5109" t="s">
        <v>71</v>
      </c>
      <c r="C5109" t="s">
        <v>88</v>
      </c>
      <c r="D5109" s="8" t="s">
        <v>819</v>
      </c>
      <c r="E5109">
        <v>20</v>
      </c>
      <c r="F5109">
        <v>2.4574675559997559</v>
      </c>
      <c r="G5109">
        <v>1.7450394630432129</v>
      </c>
      <c r="H5109">
        <v>5.1528435200452805E-2</v>
      </c>
      <c r="I5109">
        <v>88.175266973409677</v>
      </c>
      <c r="J5109">
        <v>1</v>
      </c>
      <c r="K5109" s="6" t="s">
        <v>6534</v>
      </c>
    </row>
    <row r="5110" spans="1:11" x14ac:dyDescent="0.3">
      <c r="A5110" s="5" t="str">
        <f t="shared" si="79"/>
        <v/>
      </c>
      <c r="B5110" t="s">
        <v>71</v>
      </c>
      <c r="C5110" t="s">
        <v>88</v>
      </c>
      <c r="D5110" s="8" t="s">
        <v>819</v>
      </c>
      <c r="E5110">
        <v>21</v>
      </c>
      <c r="F5110">
        <v>2.2677304744720459</v>
      </c>
      <c r="G5110">
        <v>2.6462559700012207</v>
      </c>
      <c r="H5110">
        <v>5.1838591694831848E-2</v>
      </c>
      <c r="I5110">
        <v>84.812838379002599</v>
      </c>
      <c r="J5110">
        <v>1</v>
      </c>
      <c r="K5110" s="6" t="s">
        <v>6535</v>
      </c>
    </row>
    <row r="5111" spans="1:11" x14ac:dyDescent="0.3">
      <c r="A5111" s="5" t="str">
        <f t="shared" si="79"/>
        <v/>
      </c>
      <c r="B5111" t="s">
        <v>71</v>
      </c>
      <c r="C5111" t="s">
        <v>88</v>
      </c>
      <c r="D5111" s="8" t="s">
        <v>819</v>
      </c>
      <c r="E5111">
        <v>22</v>
      </c>
      <c r="F5111">
        <v>2.0496306419372559</v>
      </c>
      <c r="G5111">
        <v>2.1375894546508789</v>
      </c>
      <c r="H5111">
        <v>4.7025736421346664E-2</v>
      </c>
      <c r="I5111">
        <v>81.803424121642919</v>
      </c>
      <c r="J5111">
        <v>1</v>
      </c>
      <c r="K5111" s="6" t="s">
        <v>6536</v>
      </c>
    </row>
    <row r="5112" spans="1:11" x14ac:dyDescent="0.3">
      <c r="A5112" s="5" t="str">
        <f t="shared" si="79"/>
        <v/>
      </c>
      <c r="B5112" t="s">
        <v>71</v>
      </c>
      <c r="C5112" t="s">
        <v>88</v>
      </c>
      <c r="D5112" s="8" t="s">
        <v>819</v>
      </c>
      <c r="E5112">
        <v>23</v>
      </c>
      <c r="F5112">
        <v>1.8149107694625854</v>
      </c>
      <c r="G5112">
        <v>1.8113529682159424</v>
      </c>
      <c r="H5112">
        <v>4.4201359152793884E-2</v>
      </c>
      <c r="I5112">
        <v>80.198707249377222</v>
      </c>
      <c r="J5112">
        <v>1</v>
      </c>
      <c r="K5112" s="6" t="s">
        <v>6537</v>
      </c>
    </row>
    <row r="5113" spans="1:11" x14ac:dyDescent="0.3">
      <c r="A5113" s="5" t="str">
        <f t="shared" si="79"/>
        <v/>
      </c>
      <c r="B5113" t="s">
        <v>71</v>
      </c>
      <c r="C5113" t="s">
        <v>88</v>
      </c>
      <c r="D5113" s="8" t="s">
        <v>819</v>
      </c>
      <c r="E5113">
        <v>24</v>
      </c>
      <c r="F5113">
        <v>1.5986599922180176</v>
      </c>
      <c r="G5113">
        <v>1.5436869859695435</v>
      </c>
      <c r="H5113">
        <v>4.288049042224884E-2</v>
      </c>
      <c r="I5113">
        <v>78.936593402721044</v>
      </c>
      <c r="J5113">
        <v>1</v>
      </c>
      <c r="K5113" s="6" t="s">
        <v>6538</v>
      </c>
    </row>
    <row r="5114" spans="1:11" x14ac:dyDescent="0.3">
      <c r="A5114" s="5" t="str">
        <f t="shared" si="79"/>
        <v/>
      </c>
      <c r="B5114" t="s">
        <v>71</v>
      </c>
      <c r="C5114" t="s">
        <v>88</v>
      </c>
      <c r="D5114" s="8" t="s">
        <v>820</v>
      </c>
      <c r="E5114">
        <v>1</v>
      </c>
      <c r="F5114">
        <v>1.3651456832885742</v>
      </c>
      <c r="G5114">
        <v>1.3269684314727783</v>
      </c>
      <c r="H5114">
        <v>3.1401913613080978E-2</v>
      </c>
      <c r="I5114">
        <v>77.058905235851682</v>
      </c>
      <c r="J5114">
        <v>1</v>
      </c>
      <c r="K5114" s="6" t="s">
        <v>6539</v>
      </c>
    </row>
    <row r="5115" spans="1:11" x14ac:dyDescent="0.3">
      <c r="A5115" s="5" t="str">
        <f t="shared" si="79"/>
        <v/>
      </c>
      <c r="B5115" t="s">
        <v>71</v>
      </c>
      <c r="C5115" t="s">
        <v>88</v>
      </c>
      <c r="D5115" s="8" t="s">
        <v>820</v>
      </c>
      <c r="E5115">
        <v>2</v>
      </c>
      <c r="F5115">
        <v>1.2149080038070679</v>
      </c>
      <c r="G5115">
        <v>1.1214580535888672</v>
      </c>
      <c r="H5115">
        <v>2.906322292983532E-2</v>
      </c>
      <c r="I5115">
        <v>74.829468471903198</v>
      </c>
      <c r="J5115">
        <v>1</v>
      </c>
      <c r="K5115" s="6" t="s">
        <v>6540</v>
      </c>
    </row>
    <row r="5116" spans="1:11" x14ac:dyDescent="0.3">
      <c r="A5116" s="5" t="str">
        <f t="shared" si="79"/>
        <v/>
      </c>
      <c r="B5116" t="s">
        <v>71</v>
      </c>
      <c r="C5116" t="s">
        <v>88</v>
      </c>
      <c r="D5116" s="8" t="s">
        <v>820</v>
      </c>
      <c r="E5116">
        <v>3</v>
      </c>
      <c r="F5116">
        <v>1.0925713777542114</v>
      </c>
      <c r="G5116">
        <v>1.0045266151428223</v>
      </c>
      <c r="H5116">
        <v>2.5986166670918465E-2</v>
      </c>
      <c r="I5116">
        <v>72.927002484436514</v>
      </c>
      <c r="J5116">
        <v>1</v>
      </c>
      <c r="K5116" s="6" t="s">
        <v>6541</v>
      </c>
    </row>
    <row r="5117" spans="1:11" x14ac:dyDescent="0.3">
      <c r="A5117" s="5" t="str">
        <f t="shared" si="79"/>
        <v/>
      </c>
      <c r="B5117" t="s">
        <v>71</v>
      </c>
      <c r="C5117" t="s">
        <v>88</v>
      </c>
      <c r="D5117" s="8" t="s">
        <v>820</v>
      </c>
      <c r="E5117">
        <v>4</v>
      </c>
      <c r="F5117">
        <v>0.91890537738800049</v>
      </c>
      <c r="G5117">
        <v>0.89584940671920776</v>
      </c>
      <c r="H5117">
        <v>2.2359352558851242E-2</v>
      </c>
      <c r="I5117">
        <v>71.045164033653961</v>
      </c>
      <c r="J5117">
        <v>1</v>
      </c>
      <c r="K5117" s="6" t="s">
        <v>6542</v>
      </c>
    </row>
    <row r="5118" spans="1:11" x14ac:dyDescent="0.3">
      <c r="A5118" s="5" t="str">
        <f t="shared" si="79"/>
        <v/>
      </c>
      <c r="B5118" t="s">
        <v>71</v>
      </c>
      <c r="C5118" t="s">
        <v>88</v>
      </c>
      <c r="D5118" s="8" t="s">
        <v>820</v>
      </c>
      <c r="E5118">
        <v>5</v>
      </c>
      <c r="F5118">
        <v>0.86089169979095459</v>
      </c>
      <c r="G5118">
        <v>0.83169704675674438</v>
      </c>
      <c r="H5118">
        <v>2.0372603088617325E-2</v>
      </c>
      <c r="I5118">
        <v>68.819037919499692</v>
      </c>
      <c r="J5118">
        <v>1</v>
      </c>
      <c r="K5118" s="6" t="s">
        <v>6543</v>
      </c>
    </row>
    <row r="5119" spans="1:11" x14ac:dyDescent="0.3">
      <c r="A5119" s="5" t="str">
        <f t="shared" si="79"/>
        <v/>
      </c>
      <c r="B5119" t="s">
        <v>71</v>
      </c>
      <c r="C5119" t="s">
        <v>88</v>
      </c>
      <c r="D5119" s="8" t="s">
        <v>820</v>
      </c>
      <c r="E5119">
        <v>6</v>
      </c>
      <c r="F5119">
        <v>0.80805039405822754</v>
      </c>
      <c r="G5119">
        <v>0.80077201128005981</v>
      </c>
      <c r="H5119">
        <v>1.8846949562430382E-2</v>
      </c>
      <c r="I5119">
        <v>66.837525088649031</v>
      </c>
      <c r="J5119">
        <v>1</v>
      </c>
      <c r="K5119" s="6" t="s">
        <v>6544</v>
      </c>
    </row>
    <row r="5120" spans="1:11" x14ac:dyDescent="0.3">
      <c r="A5120" s="5" t="str">
        <f t="shared" si="79"/>
        <v/>
      </c>
      <c r="B5120" t="s">
        <v>71</v>
      </c>
      <c r="C5120" t="s">
        <v>88</v>
      </c>
      <c r="D5120" s="8" t="s">
        <v>820</v>
      </c>
      <c r="E5120">
        <v>7</v>
      </c>
      <c r="F5120">
        <v>0.73838227987289429</v>
      </c>
      <c r="G5120">
        <v>0.732574462890625</v>
      </c>
      <c r="H5120">
        <v>1.8672484904527664E-2</v>
      </c>
      <c r="I5120">
        <v>66.108450703031394</v>
      </c>
      <c r="J5120">
        <v>1</v>
      </c>
      <c r="K5120" s="6" t="s">
        <v>6545</v>
      </c>
    </row>
    <row r="5121" spans="1:11" x14ac:dyDescent="0.3">
      <c r="A5121" s="5" t="str">
        <f t="shared" si="79"/>
        <v/>
      </c>
      <c r="B5121" t="s">
        <v>71</v>
      </c>
      <c r="C5121" t="s">
        <v>88</v>
      </c>
      <c r="D5121" s="8" t="s">
        <v>820</v>
      </c>
      <c r="E5121">
        <v>8</v>
      </c>
      <c r="F5121">
        <v>0.66025185585021973</v>
      </c>
      <c r="G5121">
        <v>0.6383318305015564</v>
      </c>
      <c r="H5121">
        <v>2.300274558365345E-2</v>
      </c>
      <c r="I5121">
        <v>66.976008765947469</v>
      </c>
      <c r="J5121">
        <v>1</v>
      </c>
      <c r="K5121" s="6" t="s">
        <v>6546</v>
      </c>
    </row>
    <row r="5122" spans="1:11" x14ac:dyDescent="0.3">
      <c r="A5122" s="5" t="str">
        <f t="shared" ref="A5122:A5185" si="80">IF(AND(category = B5122, subcategory=C5122, reportdate = D5122), E5122, "")</f>
        <v/>
      </c>
      <c r="B5122" t="s">
        <v>71</v>
      </c>
      <c r="C5122" t="s">
        <v>88</v>
      </c>
      <c r="D5122" s="8" t="s">
        <v>820</v>
      </c>
      <c r="E5122">
        <v>9</v>
      </c>
      <c r="F5122">
        <v>0.59174501895904541</v>
      </c>
      <c r="G5122">
        <v>0.54431462287902832</v>
      </c>
      <c r="H5122">
        <v>2.7255788445472717E-2</v>
      </c>
      <c r="I5122">
        <v>70.292636554938895</v>
      </c>
      <c r="J5122">
        <v>1</v>
      </c>
      <c r="K5122" s="6" t="s">
        <v>6547</v>
      </c>
    </row>
    <row r="5123" spans="1:11" x14ac:dyDescent="0.3">
      <c r="A5123" s="5" t="str">
        <f t="shared" si="80"/>
        <v/>
      </c>
      <c r="B5123" t="s">
        <v>71</v>
      </c>
      <c r="C5123" t="s">
        <v>88</v>
      </c>
      <c r="D5123" s="8" t="s">
        <v>820</v>
      </c>
      <c r="E5123">
        <v>10</v>
      </c>
      <c r="F5123">
        <v>0.51750695705413818</v>
      </c>
      <c r="G5123">
        <v>0.46382716298103333</v>
      </c>
      <c r="H5123">
        <v>3.178994357585907E-2</v>
      </c>
      <c r="I5123">
        <v>76.75855634208763</v>
      </c>
      <c r="J5123">
        <v>1</v>
      </c>
      <c r="K5123" s="6" t="s">
        <v>6548</v>
      </c>
    </row>
    <row r="5124" spans="1:11" x14ac:dyDescent="0.3">
      <c r="A5124" s="5" t="str">
        <f t="shared" si="80"/>
        <v/>
      </c>
      <c r="B5124" t="s">
        <v>71</v>
      </c>
      <c r="C5124" t="s">
        <v>88</v>
      </c>
      <c r="D5124" s="8" t="s">
        <v>820</v>
      </c>
      <c r="E5124">
        <v>11</v>
      </c>
      <c r="F5124">
        <v>0.56200629472732544</v>
      </c>
      <c r="G5124">
        <v>0.50202006101608276</v>
      </c>
      <c r="H5124">
        <v>3.8232766091823578E-2</v>
      </c>
      <c r="I5124">
        <v>82.579845332950114</v>
      </c>
      <c r="J5124">
        <v>1</v>
      </c>
      <c r="K5124" s="6" t="s">
        <v>6549</v>
      </c>
    </row>
    <row r="5125" spans="1:11" x14ac:dyDescent="0.3">
      <c r="A5125" s="5" t="str">
        <f t="shared" si="80"/>
        <v/>
      </c>
      <c r="B5125" t="s">
        <v>71</v>
      </c>
      <c r="C5125" t="s">
        <v>88</v>
      </c>
      <c r="D5125" s="8" t="s">
        <v>820</v>
      </c>
      <c r="E5125">
        <v>12</v>
      </c>
      <c r="F5125">
        <v>0.74467736482620239</v>
      </c>
      <c r="G5125">
        <v>0.67925816774368286</v>
      </c>
      <c r="H5125">
        <v>4.2383182793855667E-2</v>
      </c>
      <c r="I5125">
        <v>86.947338683317895</v>
      </c>
      <c r="J5125">
        <v>1</v>
      </c>
      <c r="K5125" s="6" t="s">
        <v>6550</v>
      </c>
    </row>
    <row r="5126" spans="1:11" x14ac:dyDescent="0.3">
      <c r="A5126" s="5" t="str">
        <f t="shared" si="80"/>
        <v/>
      </c>
      <c r="B5126" t="s">
        <v>71</v>
      </c>
      <c r="C5126" t="s">
        <v>88</v>
      </c>
      <c r="D5126" s="8" t="s">
        <v>820</v>
      </c>
      <c r="E5126">
        <v>13</v>
      </c>
      <c r="F5126">
        <v>1.0341966152191162</v>
      </c>
      <c r="G5126">
        <v>0.90509867668151855</v>
      </c>
      <c r="H5126">
        <v>4.694032296538353E-2</v>
      </c>
      <c r="I5126">
        <v>91.688299874557956</v>
      </c>
      <c r="J5126">
        <v>1</v>
      </c>
      <c r="K5126" s="6" t="s">
        <v>6551</v>
      </c>
    </row>
    <row r="5127" spans="1:11" x14ac:dyDescent="0.3">
      <c r="A5127" s="5" t="str">
        <f t="shared" si="80"/>
        <v/>
      </c>
      <c r="B5127" t="s">
        <v>71</v>
      </c>
      <c r="C5127" t="s">
        <v>88</v>
      </c>
      <c r="D5127" s="8" t="s">
        <v>820</v>
      </c>
      <c r="E5127">
        <v>14</v>
      </c>
      <c r="F5127">
        <v>1.2154784202575684</v>
      </c>
      <c r="G5127">
        <v>1.1693463325500488</v>
      </c>
      <c r="H5127">
        <v>4.898960143327713E-2</v>
      </c>
      <c r="I5127">
        <v>96.780605351980867</v>
      </c>
      <c r="J5127">
        <v>1</v>
      </c>
      <c r="K5127" s="6" t="s">
        <v>6552</v>
      </c>
    </row>
    <row r="5128" spans="1:11" x14ac:dyDescent="0.3">
      <c r="A5128" s="5" t="str">
        <f t="shared" si="80"/>
        <v/>
      </c>
      <c r="B5128" t="s">
        <v>71</v>
      </c>
      <c r="C5128" t="s">
        <v>88</v>
      </c>
      <c r="D5128" s="8" t="s">
        <v>820</v>
      </c>
      <c r="E5128">
        <v>15</v>
      </c>
      <c r="F5128">
        <v>1.5821890830993652</v>
      </c>
      <c r="G5128">
        <v>1.4841195344924927</v>
      </c>
      <c r="H5128">
        <v>4.9858763813972473E-2</v>
      </c>
      <c r="I5128">
        <v>97.467508754819775</v>
      </c>
      <c r="J5128">
        <v>1</v>
      </c>
      <c r="K5128" s="6" t="s">
        <v>6553</v>
      </c>
    </row>
    <row r="5129" spans="1:11" x14ac:dyDescent="0.3">
      <c r="A5129" s="5" t="str">
        <f t="shared" si="80"/>
        <v/>
      </c>
      <c r="B5129" t="s">
        <v>71</v>
      </c>
      <c r="C5129" t="s">
        <v>88</v>
      </c>
      <c r="D5129" s="8" t="s">
        <v>820</v>
      </c>
      <c r="E5129">
        <v>16</v>
      </c>
      <c r="F5129">
        <v>1.8675711154937744</v>
      </c>
      <c r="G5129">
        <v>1.8084681034088135</v>
      </c>
      <c r="H5129">
        <v>4.6014606952667236E-2</v>
      </c>
      <c r="I5129">
        <v>97.64495366056201</v>
      </c>
      <c r="J5129">
        <v>1</v>
      </c>
      <c r="K5129" s="6" t="s">
        <v>6554</v>
      </c>
    </row>
    <row r="5130" spans="1:11" x14ac:dyDescent="0.3">
      <c r="A5130" s="5" t="str">
        <f t="shared" si="80"/>
        <v/>
      </c>
      <c r="B5130" t="s">
        <v>71</v>
      </c>
      <c r="C5130" t="s">
        <v>88</v>
      </c>
      <c r="D5130" s="8" t="s">
        <v>820</v>
      </c>
      <c r="E5130">
        <v>17</v>
      </c>
      <c r="F5130">
        <v>2.1724181175231934</v>
      </c>
      <c r="G5130">
        <v>2.1637413501739502</v>
      </c>
      <c r="H5130">
        <v>2.5265570729970932E-2</v>
      </c>
      <c r="I5130">
        <v>97.508547011302298</v>
      </c>
      <c r="J5130">
        <v>1</v>
      </c>
      <c r="K5130" s="6" t="s">
        <v>6555</v>
      </c>
    </row>
    <row r="5131" spans="1:11" x14ac:dyDescent="0.3">
      <c r="A5131" s="5" t="str">
        <f t="shared" si="80"/>
        <v/>
      </c>
      <c r="B5131" t="s">
        <v>71</v>
      </c>
      <c r="C5131" t="s">
        <v>88</v>
      </c>
      <c r="D5131" s="8" t="s">
        <v>820</v>
      </c>
      <c r="E5131">
        <v>18</v>
      </c>
      <c r="F5131">
        <v>2.4758176803588867</v>
      </c>
      <c r="G5131">
        <v>2.4844944477081299</v>
      </c>
      <c r="H5131">
        <v>2.5265570729970932E-2</v>
      </c>
      <c r="I5131">
        <v>96.925176671226637</v>
      </c>
      <c r="J5131">
        <v>1</v>
      </c>
      <c r="K5131" s="6" t="s">
        <v>6556</v>
      </c>
    </row>
    <row r="5132" spans="1:11" x14ac:dyDescent="0.3">
      <c r="A5132" s="5" t="str">
        <f t="shared" si="80"/>
        <v/>
      </c>
      <c r="B5132" t="s">
        <v>71</v>
      </c>
      <c r="C5132" t="s">
        <v>88</v>
      </c>
      <c r="D5132" s="8" t="s">
        <v>820</v>
      </c>
      <c r="E5132">
        <v>19</v>
      </c>
      <c r="F5132">
        <v>2.7696495056152344</v>
      </c>
      <c r="G5132">
        <v>2.660186767578125</v>
      </c>
      <c r="H5132">
        <v>4.4702243059873581E-2</v>
      </c>
      <c r="I5132">
        <v>95.704501437096155</v>
      </c>
      <c r="J5132">
        <v>1</v>
      </c>
      <c r="K5132" s="6" t="s">
        <v>6557</v>
      </c>
    </row>
    <row r="5133" spans="1:11" x14ac:dyDescent="0.3">
      <c r="A5133" s="5" t="str">
        <f t="shared" si="80"/>
        <v/>
      </c>
      <c r="B5133" t="s">
        <v>71</v>
      </c>
      <c r="C5133" t="s">
        <v>88</v>
      </c>
      <c r="D5133" s="8" t="s">
        <v>820</v>
      </c>
      <c r="E5133">
        <v>20</v>
      </c>
      <c r="F5133">
        <v>2.7571954727172852</v>
      </c>
      <c r="G5133">
        <v>1.7203017473220825</v>
      </c>
      <c r="H5133">
        <v>4.8009287565946579E-2</v>
      </c>
      <c r="I5133">
        <v>93.920919122830242</v>
      </c>
      <c r="J5133">
        <v>1</v>
      </c>
      <c r="K5133" s="6" t="s">
        <v>6558</v>
      </c>
    </row>
    <row r="5134" spans="1:11" x14ac:dyDescent="0.3">
      <c r="A5134" s="5" t="str">
        <f t="shared" si="80"/>
        <v/>
      </c>
      <c r="B5134" t="s">
        <v>71</v>
      </c>
      <c r="C5134" t="s">
        <v>88</v>
      </c>
      <c r="D5134" s="8" t="s">
        <v>820</v>
      </c>
      <c r="E5134">
        <v>21</v>
      </c>
      <c r="F5134">
        <v>2.5433139801025391</v>
      </c>
      <c r="G5134">
        <v>2.8102977275848389</v>
      </c>
      <c r="H5134">
        <v>4.641197994351387E-2</v>
      </c>
      <c r="I5134">
        <v>91.209257606422767</v>
      </c>
      <c r="J5134">
        <v>1</v>
      </c>
      <c r="K5134" s="6" t="s">
        <v>6559</v>
      </c>
    </row>
    <row r="5135" spans="1:11" x14ac:dyDescent="0.3">
      <c r="A5135" s="5" t="str">
        <f t="shared" si="80"/>
        <v/>
      </c>
      <c r="B5135" t="s">
        <v>71</v>
      </c>
      <c r="C5135" t="s">
        <v>88</v>
      </c>
      <c r="D5135" s="8" t="s">
        <v>820</v>
      </c>
      <c r="E5135">
        <v>22</v>
      </c>
      <c r="F5135">
        <v>2.3111984729766846</v>
      </c>
      <c r="G5135">
        <v>2.3695948123931885</v>
      </c>
      <c r="H5135">
        <v>4.3230224400758743E-2</v>
      </c>
      <c r="I5135">
        <v>88.082408970697017</v>
      </c>
      <c r="J5135">
        <v>1</v>
      </c>
      <c r="K5135" s="6" t="s">
        <v>6560</v>
      </c>
    </row>
    <row r="5136" spans="1:11" x14ac:dyDescent="0.3">
      <c r="A5136" s="5" t="str">
        <f t="shared" si="80"/>
        <v/>
      </c>
      <c r="B5136" t="s">
        <v>71</v>
      </c>
      <c r="C5136" t="s">
        <v>88</v>
      </c>
      <c r="D5136" s="8" t="s">
        <v>820</v>
      </c>
      <c r="E5136">
        <v>23</v>
      </c>
      <c r="F5136">
        <v>2.004770040512085</v>
      </c>
      <c r="G5136">
        <v>2.0371458530426025</v>
      </c>
      <c r="H5136">
        <v>3.9286144077777863E-2</v>
      </c>
      <c r="I5136">
        <v>85.772762776167369</v>
      </c>
      <c r="J5136">
        <v>1</v>
      </c>
      <c r="K5136" s="6" t="s">
        <v>6561</v>
      </c>
    </row>
    <row r="5137" spans="1:11" x14ac:dyDescent="0.3">
      <c r="A5137" s="5" t="str">
        <f t="shared" si="80"/>
        <v/>
      </c>
      <c r="B5137" t="s">
        <v>71</v>
      </c>
      <c r="C5137" t="s">
        <v>88</v>
      </c>
      <c r="D5137" s="8" t="s">
        <v>820</v>
      </c>
      <c r="E5137">
        <v>24</v>
      </c>
      <c r="F5137">
        <v>1.7392809391021729</v>
      </c>
      <c r="G5137">
        <v>1.7740223407745361</v>
      </c>
      <c r="H5137">
        <v>3.5797957330942154E-2</v>
      </c>
      <c r="I5137">
        <v>84.007629549745843</v>
      </c>
      <c r="J5137">
        <v>1</v>
      </c>
      <c r="K5137" s="6" t="s">
        <v>6562</v>
      </c>
    </row>
    <row r="5138" spans="1:11" x14ac:dyDescent="0.3">
      <c r="A5138" s="5" t="str">
        <f t="shared" si="80"/>
        <v/>
      </c>
      <c r="B5138" t="s">
        <v>71</v>
      </c>
      <c r="C5138" t="s">
        <v>88</v>
      </c>
      <c r="D5138" s="8" t="s">
        <v>821</v>
      </c>
      <c r="E5138">
        <v>1</v>
      </c>
      <c r="F5138">
        <v>1.4753528833389282</v>
      </c>
      <c r="G5138">
        <v>1.5015043020248413</v>
      </c>
      <c r="H5138">
        <v>3.2996874302625656E-2</v>
      </c>
      <c r="I5138">
        <v>83.101223433707986</v>
      </c>
      <c r="J5138">
        <v>1</v>
      </c>
      <c r="K5138" s="6" t="s">
        <v>6563</v>
      </c>
    </row>
    <row r="5139" spans="1:11" x14ac:dyDescent="0.3">
      <c r="A5139" s="5" t="str">
        <f t="shared" si="80"/>
        <v/>
      </c>
      <c r="B5139" t="s">
        <v>71</v>
      </c>
      <c r="C5139" t="s">
        <v>88</v>
      </c>
      <c r="D5139" s="8" t="s">
        <v>821</v>
      </c>
      <c r="E5139">
        <v>2</v>
      </c>
      <c r="F5139">
        <v>1.2807605266571045</v>
      </c>
      <c r="G5139">
        <v>1.3148536682128906</v>
      </c>
      <c r="H5139">
        <v>2.9977908357977867E-2</v>
      </c>
      <c r="I5139">
        <v>80.035801751699438</v>
      </c>
      <c r="J5139">
        <v>1</v>
      </c>
      <c r="K5139" s="6" t="s">
        <v>6564</v>
      </c>
    </row>
    <row r="5140" spans="1:11" x14ac:dyDescent="0.3">
      <c r="A5140" s="5" t="str">
        <f t="shared" si="80"/>
        <v/>
      </c>
      <c r="B5140" t="s">
        <v>71</v>
      </c>
      <c r="C5140" t="s">
        <v>88</v>
      </c>
      <c r="D5140" s="8" t="s">
        <v>821</v>
      </c>
      <c r="E5140">
        <v>3</v>
      </c>
      <c r="F5140">
        <v>1.1249394416809082</v>
      </c>
      <c r="G5140">
        <v>1.1283698081970215</v>
      </c>
      <c r="H5140">
        <v>2.730284258723259E-2</v>
      </c>
      <c r="I5140">
        <v>77.954504863756924</v>
      </c>
      <c r="J5140">
        <v>1</v>
      </c>
      <c r="K5140" s="6" t="s">
        <v>6565</v>
      </c>
    </row>
    <row r="5141" spans="1:11" x14ac:dyDescent="0.3">
      <c r="A5141" s="5" t="str">
        <f t="shared" si="80"/>
        <v/>
      </c>
      <c r="B5141" t="s">
        <v>71</v>
      </c>
      <c r="C5141" t="s">
        <v>88</v>
      </c>
      <c r="D5141" s="8" t="s">
        <v>821</v>
      </c>
      <c r="E5141">
        <v>4</v>
      </c>
      <c r="F5141">
        <v>0.9822310209274292</v>
      </c>
      <c r="G5141">
        <v>1.0185188055038452</v>
      </c>
      <c r="H5141">
        <v>2.4378122761845589E-2</v>
      </c>
      <c r="I5141">
        <v>77.301482294646789</v>
      </c>
      <c r="J5141">
        <v>1</v>
      </c>
      <c r="K5141" s="6" t="s">
        <v>6566</v>
      </c>
    </row>
    <row r="5142" spans="1:11" x14ac:dyDescent="0.3">
      <c r="A5142" s="5" t="str">
        <f t="shared" si="80"/>
        <v/>
      </c>
      <c r="B5142" t="s">
        <v>71</v>
      </c>
      <c r="C5142" t="s">
        <v>88</v>
      </c>
      <c r="D5142" s="8" t="s">
        <v>821</v>
      </c>
      <c r="E5142">
        <v>5</v>
      </c>
      <c r="F5142">
        <v>0.8736223578453064</v>
      </c>
      <c r="G5142">
        <v>0.93098247051239014</v>
      </c>
      <c r="H5142">
        <v>2.1972326561808586E-2</v>
      </c>
      <c r="I5142">
        <v>75.639946443560717</v>
      </c>
      <c r="J5142">
        <v>1</v>
      </c>
      <c r="K5142" s="6" t="s">
        <v>6567</v>
      </c>
    </row>
    <row r="5143" spans="1:11" x14ac:dyDescent="0.3">
      <c r="A5143" s="5" t="str">
        <f t="shared" si="80"/>
        <v/>
      </c>
      <c r="B5143" t="s">
        <v>71</v>
      </c>
      <c r="C5143" t="s">
        <v>88</v>
      </c>
      <c r="D5143" s="8" t="s">
        <v>821</v>
      </c>
      <c r="E5143">
        <v>6</v>
      </c>
      <c r="F5143">
        <v>0.82929998636245728</v>
      </c>
      <c r="G5143">
        <v>0.88067853450775146</v>
      </c>
      <c r="H5143">
        <v>2.0089151337742805E-2</v>
      </c>
      <c r="I5143">
        <v>73.335603466242873</v>
      </c>
      <c r="J5143">
        <v>1</v>
      </c>
      <c r="K5143" s="6" t="s">
        <v>6568</v>
      </c>
    </row>
    <row r="5144" spans="1:11" x14ac:dyDescent="0.3">
      <c r="A5144" s="5" t="str">
        <f t="shared" si="80"/>
        <v/>
      </c>
      <c r="B5144" t="s">
        <v>71</v>
      </c>
      <c r="C5144" t="s">
        <v>88</v>
      </c>
      <c r="D5144" s="8" t="s">
        <v>821</v>
      </c>
      <c r="E5144">
        <v>7</v>
      </c>
      <c r="F5144">
        <v>0.7653043270111084</v>
      </c>
      <c r="G5144">
        <v>0.81746721267700195</v>
      </c>
      <c r="H5144">
        <v>1.9707269966602325E-2</v>
      </c>
      <c r="I5144">
        <v>72.253907258894898</v>
      </c>
      <c r="J5144">
        <v>1</v>
      </c>
      <c r="K5144" s="6" t="s">
        <v>6569</v>
      </c>
    </row>
    <row r="5145" spans="1:11" x14ac:dyDescent="0.3">
      <c r="A5145" s="5" t="str">
        <f t="shared" si="80"/>
        <v/>
      </c>
      <c r="B5145" t="s">
        <v>71</v>
      </c>
      <c r="C5145" t="s">
        <v>88</v>
      </c>
      <c r="D5145" s="8" t="s">
        <v>821</v>
      </c>
      <c r="E5145">
        <v>8</v>
      </c>
      <c r="F5145">
        <v>0.68838077783584595</v>
      </c>
      <c r="G5145">
        <v>0.76944422721862793</v>
      </c>
      <c r="H5145">
        <v>2.2138576954603195E-2</v>
      </c>
      <c r="I5145">
        <v>72.223607828919313</v>
      </c>
      <c r="J5145">
        <v>1</v>
      </c>
      <c r="K5145" s="6" t="s">
        <v>6570</v>
      </c>
    </row>
    <row r="5146" spans="1:11" x14ac:dyDescent="0.3">
      <c r="A5146" s="5" t="str">
        <f t="shared" si="80"/>
        <v/>
      </c>
      <c r="B5146" t="s">
        <v>71</v>
      </c>
      <c r="C5146" t="s">
        <v>88</v>
      </c>
      <c r="D5146" s="8" t="s">
        <v>821</v>
      </c>
      <c r="E5146">
        <v>9</v>
      </c>
      <c r="F5146">
        <v>0.63521510362625122</v>
      </c>
      <c r="G5146">
        <v>0.70780223608016968</v>
      </c>
      <c r="H5146">
        <v>2.8068697080016136E-2</v>
      </c>
      <c r="I5146">
        <v>76.137295545360104</v>
      </c>
      <c r="J5146">
        <v>1</v>
      </c>
      <c r="K5146" s="6" t="s">
        <v>6571</v>
      </c>
    </row>
    <row r="5147" spans="1:11" x14ac:dyDescent="0.3">
      <c r="A5147" s="5" t="str">
        <f t="shared" si="80"/>
        <v/>
      </c>
      <c r="B5147" t="s">
        <v>71</v>
      </c>
      <c r="C5147" t="s">
        <v>88</v>
      </c>
      <c r="D5147" s="8" t="s">
        <v>821</v>
      </c>
      <c r="E5147">
        <v>10</v>
      </c>
      <c r="F5147">
        <v>0.6015855073928833</v>
      </c>
      <c r="G5147">
        <v>0.68115264177322388</v>
      </c>
      <c r="H5147">
        <v>3.234625980257988E-2</v>
      </c>
      <c r="I5147">
        <v>82.112370217909842</v>
      </c>
      <c r="J5147">
        <v>1</v>
      </c>
      <c r="K5147" s="6" t="s">
        <v>6572</v>
      </c>
    </row>
    <row r="5148" spans="1:11" x14ac:dyDescent="0.3">
      <c r="A5148" s="5" t="str">
        <f t="shared" si="80"/>
        <v/>
      </c>
      <c r="B5148" t="s">
        <v>71</v>
      </c>
      <c r="C5148" t="s">
        <v>88</v>
      </c>
      <c r="D5148" s="8" t="s">
        <v>821</v>
      </c>
      <c r="E5148">
        <v>11</v>
      </c>
      <c r="F5148">
        <v>0.70296651124954224</v>
      </c>
      <c r="G5148">
        <v>0.77818602323532104</v>
      </c>
      <c r="H5148">
        <v>4.0509987622499466E-2</v>
      </c>
      <c r="I5148">
        <v>85.610828375779036</v>
      </c>
      <c r="J5148">
        <v>1</v>
      </c>
      <c r="K5148" s="6" t="s">
        <v>6573</v>
      </c>
    </row>
    <row r="5149" spans="1:11" x14ac:dyDescent="0.3">
      <c r="A5149" s="5" t="str">
        <f t="shared" si="80"/>
        <v/>
      </c>
      <c r="B5149" t="s">
        <v>71</v>
      </c>
      <c r="C5149" t="s">
        <v>88</v>
      </c>
      <c r="D5149" s="8" t="s">
        <v>821</v>
      </c>
      <c r="E5149">
        <v>12</v>
      </c>
      <c r="F5149">
        <v>0.88472831249237061</v>
      </c>
      <c r="G5149">
        <v>0.99729067087173462</v>
      </c>
      <c r="H5149">
        <v>4.5874681323766708E-2</v>
      </c>
      <c r="I5149">
        <v>91.239808215408445</v>
      </c>
      <c r="J5149">
        <v>1</v>
      </c>
      <c r="K5149" s="6" t="s">
        <v>6574</v>
      </c>
    </row>
    <row r="5150" spans="1:11" x14ac:dyDescent="0.3">
      <c r="A5150" s="5" t="str">
        <f t="shared" si="80"/>
        <v/>
      </c>
      <c r="B5150" t="s">
        <v>71</v>
      </c>
      <c r="C5150" t="s">
        <v>88</v>
      </c>
      <c r="D5150" s="8" t="s">
        <v>821</v>
      </c>
      <c r="E5150">
        <v>13</v>
      </c>
      <c r="F5150">
        <v>1.2354507446289063</v>
      </c>
      <c r="G5150">
        <v>1.2749717235565186</v>
      </c>
      <c r="H5150">
        <v>5.0674401223659515E-2</v>
      </c>
      <c r="I5150">
        <v>95.296086581473432</v>
      </c>
      <c r="J5150">
        <v>1</v>
      </c>
      <c r="K5150" s="6" t="s">
        <v>6575</v>
      </c>
    </row>
    <row r="5151" spans="1:11" x14ac:dyDescent="0.3">
      <c r="A5151" s="5" t="str">
        <f t="shared" si="80"/>
        <v/>
      </c>
      <c r="B5151" t="s">
        <v>71</v>
      </c>
      <c r="C5151" t="s">
        <v>88</v>
      </c>
      <c r="D5151" s="8" t="s">
        <v>821</v>
      </c>
      <c r="E5151">
        <v>14</v>
      </c>
      <c r="F5151">
        <v>1.5000747442245483</v>
      </c>
      <c r="G5151">
        <v>1.6207810640335083</v>
      </c>
      <c r="H5151">
        <v>5.3248729556798935E-2</v>
      </c>
      <c r="I5151">
        <v>98.662602300748389</v>
      </c>
      <c r="J5151">
        <v>1</v>
      </c>
      <c r="K5151" s="6" t="s">
        <v>6576</v>
      </c>
    </row>
    <row r="5152" spans="1:11" x14ac:dyDescent="0.3">
      <c r="A5152" s="5" t="str">
        <f t="shared" si="80"/>
        <v/>
      </c>
      <c r="B5152" t="s">
        <v>71</v>
      </c>
      <c r="C5152" t="s">
        <v>88</v>
      </c>
      <c r="D5152" s="8" t="s">
        <v>821</v>
      </c>
      <c r="E5152">
        <v>15</v>
      </c>
      <c r="F5152">
        <v>1.8873786926269531</v>
      </c>
      <c r="G5152">
        <v>1.9916971921920776</v>
      </c>
      <c r="H5152">
        <v>5.2260559052228928E-2</v>
      </c>
      <c r="I5152">
        <v>99.323809974443563</v>
      </c>
      <c r="J5152">
        <v>1</v>
      </c>
      <c r="K5152" s="6" t="s">
        <v>6577</v>
      </c>
    </row>
    <row r="5153" spans="1:11" x14ac:dyDescent="0.3">
      <c r="A5153" s="5" t="str">
        <f t="shared" si="80"/>
        <v/>
      </c>
      <c r="B5153" t="s">
        <v>71</v>
      </c>
      <c r="C5153" t="s">
        <v>88</v>
      </c>
      <c r="D5153" s="8" t="s">
        <v>821</v>
      </c>
      <c r="E5153">
        <v>16</v>
      </c>
      <c r="F5153">
        <v>2.281205415725708</v>
      </c>
      <c r="G5153">
        <v>2.3143739700317383</v>
      </c>
      <c r="H5153">
        <v>4.7910589724779129E-2</v>
      </c>
      <c r="I5153">
        <v>99.721839403322605</v>
      </c>
      <c r="J5153">
        <v>1</v>
      </c>
      <c r="K5153" s="6" t="s">
        <v>6578</v>
      </c>
    </row>
    <row r="5154" spans="1:11" x14ac:dyDescent="0.3">
      <c r="A5154" s="5" t="str">
        <f t="shared" si="80"/>
        <v/>
      </c>
      <c r="B5154" t="s">
        <v>71</v>
      </c>
      <c r="C5154" t="s">
        <v>88</v>
      </c>
      <c r="D5154" s="8" t="s">
        <v>821</v>
      </c>
      <c r="E5154">
        <v>17</v>
      </c>
      <c r="F5154">
        <v>2.6101205348968506</v>
      </c>
      <c r="G5154">
        <v>2.6261179447174072</v>
      </c>
      <c r="H5154">
        <v>2.5305252522230148E-2</v>
      </c>
      <c r="I5154">
        <v>99.695447411335692</v>
      </c>
      <c r="J5154">
        <v>1</v>
      </c>
      <c r="K5154" s="6" t="s">
        <v>6579</v>
      </c>
    </row>
    <row r="5155" spans="1:11" x14ac:dyDescent="0.3">
      <c r="A5155" s="5" t="str">
        <f t="shared" si="80"/>
        <v/>
      </c>
      <c r="B5155" t="s">
        <v>71</v>
      </c>
      <c r="C5155" t="s">
        <v>88</v>
      </c>
      <c r="D5155" s="8" t="s">
        <v>821</v>
      </c>
      <c r="E5155">
        <v>18</v>
      </c>
      <c r="F5155">
        <v>2.9027435779571533</v>
      </c>
      <c r="G5155">
        <v>2.8867461681365967</v>
      </c>
      <c r="H5155">
        <v>2.5305252522230148E-2</v>
      </c>
      <c r="I5155">
        <v>98.958542843193328</v>
      </c>
      <c r="J5155">
        <v>1</v>
      </c>
      <c r="K5155" s="6" t="s">
        <v>6580</v>
      </c>
    </row>
    <row r="5156" spans="1:11" x14ac:dyDescent="0.3">
      <c r="A5156" s="5" t="str">
        <f t="shared" si="80"/>
        <v/>
      </c>
      <c r="B5156" t="s">
        <v>71</v>
      </c>
      <c r="C5156" t="s">
        <v>88</v>
      </c>
      <c r="D5156" s="8" t="s">
        <v>821</v>
      </c>
      <c r="E5156">
        <v>19</v>
      </c>
      <c r="F5156">
        <v>3.1064658164978027</v>
      </c>
      <c r="G5156">
        <v>3.0739009380340576</v>
      </c>
      <c r="H5156">
        <v>4.6015456318855286E-2</v>
      </c>
      <c r="I5156">
        <v>97.476859228525171</v>
      </c>
      <c r="J5156">
        <v>1</v>
      </c>
      <c r="K5156" s="6" t="s">
        <v>6581</v>
      </c>
    </row>
    <row r="5157" spans="1:11" x14ac:dyDescent="0.3">
      <c r="A5157" s="5" t="str">
        <f t="shared" si="80"/>
        <v/>
      </c>
      <c r="B5157" t="s">
        <v>71</v>
      </c>
      <c r="C5157" t="s">
        <v>88</v>
      </c>
      <c r="D5157" s="8" t="s">
        <v>821</v>
      </c>
      <c r="E5157">
        <v>20</v>
      </c>
      <c r="F5157">
        <v>2.9421718120574951</v>
      </c>
      <c r="G5157">
        <v>2.0358231067657471</v>
      </c>
      <c r="H5157">
        <v>5.1673218607902527E-2</v>
      </c>
      <c r="I5157">
        <v>95.437307223467755</v>
      </c>
      <c r="J5157">
        <v>1</v>
      </c>
      <c r="K5157" s="6" t="s">
        <v>6582</v>
      </c>
    </row>
    <row r="5158" spans="1:11" x14ac:dyDescent="0.3">
      <c r="A5158" s="5" t="str">
        <f t="shared" si="80"/>
        <v/>
      </c>
      <c r="B5158" t="s">
        <v>71</v>
      </c>
      <c r="C5158" t="s">
        <v>88</v>
      </c>
      <c r="D5158" s="8" t="s">
        <v>821</v>
      </c>
      <c r="E5158">
        <v>21</v>
      </c>
      <c r="F5158">
        <v>2.7993874549865723</v>
      </c>
      <c r="G5158">
        <v>3.153372049331665</v>
      </c>
      <c r="H5158">
        <v>5.0064284354448318E-2</v>
      </c>
      <c r="I5158">
        <v>92.705539906342082</v>
      </c>
      <c r="J5158">
        <v>1</v>
      </c>
      <c r="K5158" s="6" t="s">
        <v>6583</v>
      </c>
    </row>
    <row r="5159" spans="1:11" x14ac:dyDescent="0.3">
      <c r="A5159" s="5" t="str">
        <f t="shared" si="80"/>
        <v/>
      </c>
      <c r="B5159" t="s">
        <v>71</v>
      </c>
      <c r="C5159" t="s">
        <v>88</v>
      </c>
      <c r="D5159" s="8" t="s">
        <v>821</v>
      </c>
      <c r="E5159">
        <v>22</v>
      </c>
      <c r="F5159">
        <v>2.6908481121063232</v>
      </c>
      <c r="G5159">
        <v>2.7436175346374512</v>
      </c>
      <c r="H5159">
        <v>4.7494944185018539E-2</v>
      </c>
      <c r="I5159">
        <v>89.84529183616101</v>
      </c>
      <c r="J5159">
        <v>1</v>
      </c>
      <c r="K5159" s="6" t="s">
        <v>6584</v>
      </c>
    </row>
    <row r="5160" spans="1:11" x14ac:dyDescent="0.3">
      <c r="A5160" s="5" t="str">
        <f t="shared" si="80"/>
        <v/>
      </c>
      <c r="B5160" t="s">
        <v>71</v>
      </c>
      <c r="C5160" t="s">
        <v>88</v>
      </c>
      <c r="D5160" s="8" t="s">
        <v>821</v>
      </c>
      <c r="E5160">
        <v>23</v>
      </c>
      <c r="F5160">
        <v>2.3309268951416016</v>
      </c>
      <c r="G5160">
        <v>2.3357560634613037</v>
      </c>
      <c r="H5160">
        <v>4.3824084103107452E-2</v>
      </c>
      <c r="I5160">
        <v>88.509370950092915</v>
      </c>
      <c r="J5160">
        <v>1</v>
      </c>
      <c r="K5160" s="6" t="s">
        <v>6585</v>
      </c>
    </row>
    <row r="5161" spans="1:11" x14ac:dyDescent="0.3">
      <c r="A5161" s="5" t="str">
        <f t="shared" si="80"/>
        <v/>
      </c>
      <c r="B5161" t="s">
        <v>71</v>
      </c>
      <c r="C5161" t="s">
        <v>88</v>
      </c>
      <c r="D5161" s="8" t="s">
        <v>821</v>
      </c>
      <c r="E5161">
        <v>24</v>
      </c>
      <c r="F5161">
        <v>1.9986913204193115</v>
      </c>
      <c r="G5161">
        <v>1.9802238941192627</v>
      </c>
      <c r="H5161">
        <v>4.0426298975944519E-2</v>
      </c>
      <c r="I5161">
        <v>85.783832305287348</v>
      </c>
      <c r="J5161">
        <v>1</v>
      </c>
      <c r="K5161" s="6" t="s">
        <v>6586</v>
      </c>
    </row>
    <row r="5162" spans="1:11" x14ac:dyDescent="0.3">
      <c r="A5162" s="5" t="str">
        <f t="shared" si="80"/>
        <v/>
      </c>
      <c r="B5162" t="s">
        <v>71</v>
      </c>
      <c r="C5162" t="s">
        <v>88</v>
      </c>
      <c r="D5162" s="8" t="s">
        <v>822</v>
      </c>
      <c r="E5162">
        <v>1</v>
      </c>
      <c r="F5162">
        <v>1.6862151622772217</v>
      </c>
      <c r="G5162">
        <v>1.683721661567688</v>
      </c>
      <c r="H5162">
        <v>3.444238007068634E-2</v>
      </c>
      <c r="I5162">
        <v>83.55009070621783</v>
      </c>
      <c r="J5162">
        <v>1</v>
      </c>
      <c r="K5162" s="6" t="s">
        <v>6587</v>
      </c>
    </row>
    <row r="5163" spans="1:11" x14ac:dyDescent="0.3">
      <c r="A5163" s="5" t="str">
        <f t="shared" si="80"/>
        <v/>
      </c>
      <c r="B5163" t="s">
        <v>71</v>
      </c>
      <c r="C5163" t="s">
        <v>88</v>
      </c>
      <c r="D5163" s="8" t="s">
        <v>822</v>
      </c>
      <c r="E5163">
        <v>2</v>
      </c>
      <c r="F5163">
        <v>1.4889441728591919</v>
      </c>
      <c r="G5163">
        <v>1.47383713722229</v>
      </c>
      <c r="H5163">
        <v>3.2221660017967224E-2</v>
      </c>
      <c r="I5163">
        <v>82.052706448311724</v>
      </c>
      <c r="J5163">
        <v>1</v>
      </c>
      <c r="K5163" s="6" t="s">
        <v>6588</v>
      </c>
    </row>
    <row r="5164" spans="1:11" x14ac:dyDescent="0.3">
      <c r="A5164" s="5" t="str">
        <f t="shared" si="80"/>
        <v/>
      </c>
      <c r="B5164" t="s">
        <v>71</v>
      </c>
      <c r="C5164" t="s">
        <v>88</v>
      </c>
      <c r="D5164" s="8" t="s">
        <v>822</v>
      </c>
      <c r="E5164">
        <v>3</v>
      </c>
      <c r="F5164">
        <v>1.2740368843078613</v>
      </c>
      <c r="G5164">
        <v>1.2967797517776489</v>
      </c>
      <c r="H5164">
        <v>2.8657525777816772E-2</v>
      </c>
      <c r="I5164">
        <v>80.724381448330831</v>
      </c>
      <c r="J5164">
        <v>1</v>
      </c>
      <c r="K5164" s="6" t="s">
        <v>6589</v>
      </c>
    </row>
    <row r="5165" spans="1:11" x14ac:dyDescent="0.3">
      <c r="A5165" s="5" t="str">
        <f t="shared" si="80"/>
        <v/>
      </c>
      <c r="B5165" t="s">
        <v>71</v>
      </c>
      <c r="C5165" t="s">
        <v>88</v>
      </c>
      <c r="D5165" s="8" t="s">
        <v>822</v>
      </c>
      <c r="E5165">
        <v>4</v>
      </c>
      <c r="F5165">
        <v>1.1444077491760254</v>
      </c>
      <c r="G5165">
        <v>1.149151086807251</v>
      </c>
      <c r="H5165">
        <v>2.5868333876132965E-2</v>
      </c>
      <c r="I5165">
        <v>79.480974092916327</v>
      </c>
      <c r="J5165">
        <v>1</v>
      </c>
      <c r="K5165" s="6" t="s">
        <v>6590</v>
      </c>
    </row>
    <row r="5166" spans="1:11" x14ac:dyDescent="0.3">
      <c r="A5166" s="5" t="str">
        <f t="shared" si="80"/>
        <v/>
      </c>
      <c r="B5166" t="s">
        <v>71</v>
      </c>
      <c r="C5166" t="s">
        <v>88</v>
      </c>
      <c r="D5166" s="8" t="s">
        <v>822</v>
      </c>
      <c r="E5166">
        <v>5</v>
      </c>
      <c r="F5166">
        <v>1.0547230243682861</v>
      </c>
      <c r="G5166">
        <v>1.0609406232833862</v>
      </c>
      <c r="H5166">
        <v>2.4270966649055481E-2</v>
      </c>
      <c r="I5166">
        <v>76.960487138870548</v>
      </c>
      <c r="J5166">
        <v>1</v>
      </c>
      <c r="K5166" s="6" t="s">
        <v>6591</v>
      </c>
    </row>
    <row r="5167" spans="1:11" x14ac:dyDescent="0.3">
      <c r="A5167" s="5" t="str">
        <f t="shared" si="80"/>
        <v/>
      </c>
      <c r="B5167" t="s">
        <v>71</v>
      </c>
      <c r="C5167" t="s">
        <v>88</v>
      </c>
      <c r="D5167" s="8" t="s">
        <v>822</v>
      </c>
      <c r="E5167">
        <v>6</v>
      </c>
      <c r="F5167">
        <v>0.95998519659042358</v>
      </c>
      <c r="G5167">
        <v>1.0115584135055542</v>
      </c>
      <c r="H5167">
        <v>2.2172899916768074E-2</v>
      </c>
      <c r="I5167">
        <v>76.213235631235335</v>
      </c>
      <c r="J5167">
        <v>1</v>
      </c>
      <c r="K5167" s="6" t="s">
        <v>6592</v>
      </c>
    </row>
    <row r="5168" spans="1:11" x14ac:dyDescent="0.3">
      <c r="A5168" s="5" t="str">
        <f t="shared" si="80"/>
        <v/>
      </c>
      <c r="B5168" t="s">
        <v>71</v>
      </c>
      <c r="C5168" t="s">
        <v>88</v>
      </c>
      <c r="D5168" s="8" t="s">
        <v>822</v>
      </c>
      <c r="E5168">
        <v>7</v>
      </c>
      <c r="F5168">
        <v>0.90407174825668335</v>
      </c>
      <c r="G5168">
        <v>0.93030160665512085</v>
      </c>
      <c r="H5168">
        <v>2.2530993446707726E-2</v>
      </c>
      <c r="I5168">
        <v>76.119109032859271</v>
      </c>
      <c r="J5168">
        <v>1</v>
      </c>
      <c r="K5168" s="6" t="s">
        <v>6593</v>
      </c>
    </row>
    <row r="5169" spans="1:11" x14ac:dyDescent="0.3">
      <c r="A5169" s="5" t="str">
        <f t="shared" si="80"/>
        <v/>
      </c>
      <c r="B5169" t="s">
        <v>71</v>
      </c>
      <c r="C5169" t="s">
        <v>88</v>
      </c>
      <c r="D5169" s="8" t="s">
        <v>822</v>
      </c>
      <c r="E5169">
        <v>8</v>
      </c>
      <c r="F5169">
        <v>0.88140010833740234</v>
      </c>
      <c r="G5169">
        <v>0.91918569803237915</v>
      </c>
      <c r="H5169">
        <v>2.5375265628099442E-2</v>
      </c>
      <c r="I5169">
        <v>76.273172184521783</v>
      </c>
      <c r="J5169">
        <v>1</v>
      </c>
      <c r="K5169" s="6" t="s">
        <v>6594</v>
      </c>
    </row>
    <row r="5170" spans="1:11" x14ac:dyDescent="0.3">
      <c r="A5170" s="5" t="str">
        <f t="shared" si="80"/>
        <v/>
      </c>
      <c r="B5170" t="s">
        <v>71</v>
      </c>
      <c r="C5170" t="s">
        <v>88</v>
      </c>
      <c r="D5170" s="8" t="s">
        <v>822</v>
      </c>
      <c r="E5170">
        <v>9</v>
      </c>
      <c r="F5170">
        <v>0.81376200914382935</v>
      </c>
      <c r="G5170">
        <v>0.89698290824890137</v>
      </c>
      <c r="H5170">
        <v>3.0123103410005569E-2</v>
      </c>
      <c r="I5170">
        <v>79.755872538391969</v>
      </c>
      <c r="J5170">
        <v>1</v>
      </c>
      <c r="K5170" s="6" t="s">
        <v>6595</v>
      </c>
    </row>
    <row r="5171" spans="1:11" x14ac:dyDescent="0.3">
      <c r="A5171" s="5" t="str">
        <f t="shared" si="80"/>
        <v/>
      </c>
      <c r="B5171" t="s">
        <v>71</v>
      </c>
      <c r="C5171" t="s">
        <v>88</v>
      </c>
      <c r="D5171" s="8" t="s">
        <v>822</v>
      </c>
      <c r="E5171">
        <v>10</v>
      </c>
      <c r="F5171">
        <v>0.82627624273300171</v>
      </c>
      <c r="G5171">
        <v>0.89016491174697876</v>
      </c>
      <c r="H5171">
        <v>3.4988753497600555E-2</v>
      </c>
      <c r="I5171">
        <v>82.601917816066589</v>
      </c>
      <c r="J5171">
        <v>1</v>
      </c>
      <c r="K5171" s="6" t="s">
        <v>6596</v>
      </c>
    </row>
    <row r="5172" spans="1:11" x14ac:dyDescent="0.3">
      <c r="A5172" s="5" t="str">
        <f t="shared" si="80"/>
        <v/>
      </c>
      <c r="B5172" t="s">
        <v>71</v>
      </c>
      <c r="C5172" t="s">
        <v>88</v>
      </c>
      <c r="D5172" s="8" t="s">
        <v>822</v>
      </c>
      <c r="E5172">
        <v>11</v>
      </c>
      <c r="F5172">
        <v>0.9835360050201416</v>
      </c>
      <c r="G5172">
        <v>1.0221976041793823</v>
      </c>
      <c r="H5172">
        <v>4.2073968797922134E-2</v>
      </c>
      <c r="I5172">
        <v>87.157271759797339</v>
      </c>
      <c r="J5172">
        <v>1</v>
      </c>
      <c r="K5172" s="6" t="s">
        <v>6597</v>
      </c>
    </row>
    <row r="5173" spans="1:11" x14ac:dyDescent="0.3">
      <c r="A5173" s="5" t="str">
        <f t="shared" si="80"/>
        <v/>
      </c>
      <c r="B5173" t="s">
        <v>71</v>
      </c>
      <c r="C5173" t="s">
        <v>88</v>
      </c>
      <c r="D5173" s="8" t="s">
        <v>822</v>
      </c>
      <c r="E5173">
        <v>12</v>
      </c>
      <c r="F5173">
        <v>1.3023024797439575</v>
      </c>
      <c r="G5173">
        <v>1.2446445226669312</v>
      </c>
      <c r="H5173">
        <v>4.7756168991327286E-2</v>
      </c>
      <c r="I5173">
        <v>91.988667835838541</v>
      </c>
      <c r="J5173">
        <v>1</v>
      </c>
      <c r="K5173" s="6" t="s">
        <v>6598</v>
      </c>
    </row>
    <row r="5174" spans="1:11" x14ac:dyDescent="0.3">
      <c r="A5174" s="5" t="str">
        <f t="shared" si="80"/>
        <v/>
      </c>
      <c r="B5174" t="s">
        <v>71</v>
      </c>
      <c r="C5174" t="s">
        <v>88</v>
      </c>
      <c r="D5174" s="8" t="s">
        <v>822</v>
      </c>
      <c r="E5174">
        <v>13</v>
      </c>
      <c r="F5174">
        <v>1.6352750062942505</v>
      </c>
      <c r="G5174">
        <v>1.5535715818405151</v>
      </c>
      <c r="H5174">
        <v>5.1449522376060486E-2</v>
      </c>
      <c r="I5174">
        <v>95.464341033792266</v>
      </c>
      <c r="J5174">
        <v>1</v>
      </c>
      <c r="K5174" s="6" t="s">
        <v>6599</v>
      </c>
    </row>
    <row r="5175" spans="1:11" x14ac:dyDescent="0.3">
      <c r="A5175" s="5" t="str">
        <f t="shared" si="80"/>
        <v/>
      </c>
      <c r="B5175" t="s">
        <v>71</v>
      </c>
      <c r="C5175" t="s">
        <v>88</v>
      </c>
      <c r="D5175" s="8" t="s">
        <v>822</v>
      </c>
      <c r="E5175">
        <v>14</v>
      </c>
      <c r="F5175">
        <v>1.9141684770584106</v>
      </c>
      <c r="G5175">
        <v>1.8125778436660767</v>
      </c>
      <c r="H5175">
        <v>5.1298972219228745E-2</v>
      </c>
      <c r="I5175">
        <v>98.476480558631195</v>
      </c>
      <c r="J5175">
        <v>1</v>
      </c>
      <c r="K5175" s="6" t="s">
        <v>6600</v>
      </c>
    </row>
    <row r="5176" spans="1:11" x14ac:dyDescent="0.3">
      <c r="A5176" s="5" t="str">
        <f t="shared" si="80"/>
        <v/>
      </c>
      <c r="B5176" t="s">
        <v>71</v>
      </c>
      <c r="C5176" t="s">
        <v>88</v>
      </c>
      <c r="D5176" s="8" t="s">
        <v>822</v>
      </c>
      <c r="E5176">
        <v>15</v>
      </c>
      <c r="F5176">
        <v>2.15824294090271</v>
      </c>
      <c r="G5176">
        <v>2.1539053916931152</v>
      </c>
      <c r="H5176">
        <v>4.7132547944784164E-2</v>
      </c>
      <c r="I5176">
        <v>100.05859619164504</v>
      </c>
      <c r="J5176">
        <v>1</v>
      </c>
      <c r="K5176" s="6" t="s">
        <v>6601</v>
      </c>
    </row>
    <row r="5177" spans="1:11" x14ac:dyDescent="0.3">
      <c r="A5177" s="5" t="str">
        <f t="shared" si="80"/>
        <v/>
      </c>
      <c r="B5177" t="s">
        <v>71</v>
      </c>
      <c r="C5177" t="s">
        <v>88</v>
      </c>
      <c r="D5177" s="8" t="s">
        <v>822</v>
      </c>
      <c r="E5177">
        <v>16</v>
      </c>
      <c r="F5177">
        <v>2.511523962020874</v>
      </c>
      <c r="G5177">
        <v>2.5311810970306396</v>
      </c>
      <c r="H5177">
        <v>2.4334799498319626E-2</v>
      </c>
      <c r="I5177">
        <v>100.1453365809481</v>
      </c>
      <c r="J5177">
        <v>1</v>
      </c>
      <c r="K5177" s="6" t="s">
        <v>6602</v>
      </c>
    </row>
    <row r="5178" spans="1:11" x14ac:dyDescent="0.3">
      <c r="A5178" s="5" t="str">
        <f t="shared" si="80"/>
        <v/>
      </c>
      <c r="B5178" t="s">
        <v>71</v>
      </c>
      <c r="C5178" t="s">
        <v>88</v>
      </c>
      <c r="D5178" s="8" t="s">
        <v>822</v>
      </c>
      <c r="E5178">
        <v>17</v>
      </c>
      <c r="F5178">
        <v>2.7968647480010986</v>
      </c>
      <c r="G5178">
        <v>2.777207612991333</v>
      </c>
      <c r="H5178">
        <v>2.4334799498319626E-2</v>
      </c>
      <c r="I5178">
        <v>99.985412585716659</v>
      </c>
      <c r="J5178">
        <v>1</v>
      </c>
      <c r="K5178" s="6" t="s">
        <v>6603</v>
      </c>
    </row>
    <row r="5179" spans="1:11" x14ac:dyDescent="0.3">
      <c r="A5179" s="5" t="str">
        <f t="shared" si="80"/>
        <v/>
      </c>
      <c r="B5179" t="s">
        <v>71</v>
      </c>
      <c r="C5179" t="s">
        <v>88</v>
      </c>
      <c r="D5179" s="8" t="s">
        <v>822</v>
      </c>
      <c r="E5179">
        <v>18</v>
      </c>
      <c r="F5179">
        <v>2.9739758968353271</v>
      </c>
      <c r="G5179">
        <v>3.0737161636352539</v>
      </c>
      <c r="H5179">
        <v>4.6348802745342255E-2</v>
      </c>
      <c r="I5179">
        <v>99.204453660848557</v>
      </c>
      <c r="J5179">
        <v>1</v>
      </c>
      <c r="K5179" s="6" t="s">
        <v>6604</v>
      </c>
    </row>
    <row r="5180" spans="1:11" x14ac:dyDescent="0.3">
      <c r="A5180" s="5" t="str">
        <f t="shared" si="80"/>
        <v/>
      </c>
      <c r="B5180" t="s">
        <v>71</v>
      </c>
      <c r="C5180" t="s">
        <v>88</v>
      </c>
      <c r="D5180" s="8" t="s">
        <v>822</v>
      </c>
      <c r="E5180">
        <v>19</v>
      </c>
      <c r="F5180">
        <v>3.0519280433654785</v>
      </c>
      <c r="G5180">
        <v>2.2170202732086182</v>
      </c>
      <c r="H5180">
        <v>5.3666107356548309E-2</v>
      </c>
      <c r="I5180">
        <v>97.657419488277043</v>
      </c>
      <c r="J5180">
        <v>1</v>
      </c>
      <c r="K5180" s="6" t="s">
        <v>6605</v>
      </c>
    </row>
    <row r="5181" spans="1:11" x14ac:dyDescent="0.3">
      <c r="A5181" s="5" t="str">
        <f t="shared" si="80"/>
        <v/>
      </c>
      <c r="B5181" t="s">
        <v>71</v>
      </c>
      <c r="C5181" t="s">
        <v>88</v>
      </c>
      <c r="D5181" s="8" t="s">
        <v>822</v>
      </c>
      <c r="E5181">
        <v>20</v>
      </c>
      <c r="F5181">
        <v>2.994072437286377</v>
      </c>
      <c r="G5181">
        <v>2.5038244724273682</v>
      </c>
      <c r="H5181">
        <v>5.3931701928377151E-2</v>
      </c>
      <c r="I5181">
        <v>95.119744051603462</v>
      </c>
      <c r="J5181">
        <v>1</v>
      </c>
      <c r="K5181" s="6" t="s">
        <v>6606</v>
      </c>
    </row>
    <row r="5182" spans="1:11" x14ac:dyDescent="0.3">
      <c r="A5182" s="5" t="str">
        <f t="shared" si="80"/>
        <v/>
      </c>
      <c r="B5182" t="s">
        <v>71</v>
      </c>
      <c r="C5182" t="s">
        <v>88</v>
      </c>
      <c r="D5182" s="8" t="s">
        <v>822</v>
      </c>
      <c r="E5182">
        <v>21</v>
      </c>
      <c r="F5182">
        <v>2.8112866878509521</v>
      </c>
      <c r="G5182">
        <v>3.2784132957458496</v>
      </c>
      <c r="H5182">
        <v>5.2635468542575836E-2</v>
      </c>
      <c r="I5182">
        <v>91.824415197954494</v>
      </c>
      <c r="J5182">
        <v>1</v>
      </c>
      <c r="K5182" s="6" t="s">
        <v>6607</v>
      </c>
    </row>
    <row r="5183" spans="1:11" x14ac:dyDescent="0.3">
      <c r="A5183" s="5" t="str">
        <f t="shared" si="80"/>
        <v/>
      </c>
      <c r="B5183" t="s">
        <v>71</v>
      </c>
      <c r="C5183" t="s">
        <v>88</v>
      </c>
      <c r="D5183" s="8" t="s">
        <v>822</v>
      </c>
      <c r="E5183">
        <v>22</v>
      </c>
      <c r="F5183">
        <v>2.5993101596832275</v>
      </c>
      <c r="G5183">
        <v>2.7856783866882324</v>
      </c>
      <c r="H5183">
        <v>4.9368083477020264E-2</v>
      </c>
      <c r="I5183">
        <v>89.001266766042221</v>
      </c>
      <c r="J5183">
        <v>1</v>
      </c>
      <c r="K5183" s="6" t="s">
        <v>6608</v>
      </c>
    </row>
    <row r="5184" spans="1:11" x14ac:dyDescent="0.3">
      <c r="A5184" s="5" t="str">
        <f t="shared" si="80"/>
        <v/>
      </c>
      <c r="B5184" t="s">
        <v>71</v>
      </c>
      <c r="C5184" t="s">
        <v>88</v>
      </c>
      <c r="D5184" s="8" t="s">
        <v>822</v>
      </c>
      <c r="E5184">
        <v>23</v>
      </c>
      <c r="F5184">
        <v>2.2804014682769775</v>
      </c>
      <c r="G5184">
        <v>2.398115873336792</v>
      </c>
      <c r="H5184">
        <v>4.4959384948015213E-2</v>
      </c>
      <c r="I5184">
        <v>87.450847482457405</v>
      </c>
      <c r="J5184">
        <v>1</v>
      </c>
      <c r="K5184" s="6" t="s">
        <v>6609</v>
      </c>
    </row>
    <row r="5185" spans="1:11" x14ac:dyDescent="0.3">
      <c r="A5185" s="5" t="str">
        <f t="shared" si="80"/>
        <v/>
      </c>
      <c r="B5185" t="s">
        <v>71</v>
      </c>
      <c r="C5185" t="s">
        <v>88</v>
      </c>
      <c r="D5185" s="8" t="s">
        <v>822</v>
      </c>
      <c r="E5185">
        <v>24</v>
      </c>
      <c r="F5185">
        <v>1.9854995012283325</v>
      </c>
      <c r="G5185">
        <v>2.0738534927368164</v>
      </c>
      <c r="H5185">
        <v>4.0870517492294312E-2</v>
      </c>
      <c r="I5185">
        <v>85.667932250690015</v>
      </c>
      <c r="J5185">
        <v>1</v>
      </c>
      <c r="K5185" s="6" t="s">
        <v>6610</v>
      </c>
    </row>
    <row r="5186" spans="1:11" x14ac:dyDescent="0.3">
      <c r="A5186" s="5" t="str">
        <f t="shared" ref="A5186:A5249" si="81">IF(AND(category = B5186, subcategory=C5186, reportdate = D5186), E5186, "")</f>
        <v/>
      </c>
      <c r="B5186" t="s">
        <v>71</v>
      </c>
      <c r="C5186" t="s">
        <v>88</v>
      </c>
      <c r="D5186" s="8" t="s">
        <v>823</v>
      </c>
      <c r="E5186">
        <v>1</v>
      </c>
      <c r="F5186">
        <v>1.5357614755630493</v>
      </c>
      <c r="G5186">
        <v>1.4721579551696777</v>
      </c>
      <c r="H5186">
        <v>3.5994395613670349E-2</v>
      </c>
      <c r="I5186">
        <v>81.25242004632392</v>
      </c>
      <c r="J5186">
        <v>1</v>
      </c>
      <c r="K5186" s="6" t="s">
        <v>6611</v>
      </c>
    </row>
    <row r="5187" spans="1:11" x14ac:dyDescent="0.3">
      <c r="A5187" s="5" t="str">
        <f t="shared" si="81"/>
        <v/>
      </c>
      <c r="B5187" t="s">
        <v>71</v>
      </c>
      <c r="C5187" t="s">
        <v>88</v>
      </c>
      <c r="D5187" s="8" t="s">
        <v>823</v>
      </c>
      <c r="E5187">
        <v>2</v>
      </c>
      <c r="F5187">
        <v>1.3590610027313232</v>
      </c>
      <c r="G5187">
        <v>1.3257980346679688</v>
      </c>
      <c r="H5187">
        <v>3.3075980842113495E-2</v>
      </c>
      <c r="I5187">
        <v>79.464746661048707</v>
      </c>
      <c r="J5187">
        <v>1</v>
      </c>
      <c r="K5187" s="6" t="s">
        <v>6612</v>
      </c>
    </row>
    <row r="5188" spans="1:11" x14ac:dyDescent="0.3">
      <c r="A5188" s="5" t="str">
        <f t="shared" si="81"/>
        <v/>
      </c>
      <c r="B5188" t="s">
        <v>71</v>
      </c>
      <c r="C5188" t="s">
        <v>88</v>
      </c>
      <c r="D5188" s="8" t="s">
        <v>823</v>
      </c>
      <c r="E5188">
        <v>3</v>
      </c>
      <c r="F5188">
        <v>1.2233819961547852</v>
      </c>
      <c r="G5188">
        <v>1.1582026481628418</v>
      </c>
      <c r="H5188">
        <v>2.9348913580179214E-2</v>
      </c>
      <c r="I5188">
        <v>78.28612071131694</v>
      </c>
      <c r="J5188">
        <v>1</v>
      </c>
      <c r="K5188" s="6" t="s">
        <v>6613</v>
      </c>
    </row>
    <row r="5189" spans="1:11" x14ac:dyDescent="0.3">
      <c r="A5189" s="5" t="str">
        <f t="shared" si="81"/>
        <v/>
      </c>
      <c r="B5189" t="s">
        <v>71</v>
      </c>
      <c r="C5189" t="s">
        <v>88</v>
      </c>
      <c r="D5189" s="8" t="s">
        <v>823</v>
      </c>
      <c r="E5189">
        <v>4</v>
      </c>
      <c r="F5189">
        <v>1.1367384195327759</v>
      </c>
      <c r="G5189">
        <v>1.0794166326522827</v>
      </c>
      <c r="H5189">
        <v>2.7387592941522598E-2</v>
      </c>
      <c r="I5189">
        <v>77.557625607782668</v>
      </c>
      <c r="J5189">
        <v>1</v>
      </c>
      <c r="K5189" s="6" t="s">
        <v>6614</v>
      </c>
    </row>
    <row r="5190" spans="1:11" x14ac:dyDescent="0.3">
      <c r="A5190" s="5" t="str">
        <f t="shared" si="81"/>
        <v/>
      </c>
      <c r="B5190" t="s">
        <v>71</v>
      </c>
      <c r="C5190" t="s">
        <v>88</v>
      </c>
      <c r="D5190" s="8" t="s">
        <v>823</v>
      </c>
      <c r="E5190">
        <v>5</v>
      </c>
      <c r="F5190">
        <v>1.03572678565979</v>
      </c>
      <c r="G5190">
        <v>1.024715781211853</v>
      </c>
      <c r="H5190">
        <v>2.3986916989088058E-2</v>
      </c>
      <c r="I5190">
        <v>77.057211491621203</v>
      </c>
      <c r="J5190">
        <v>1</v>
      </c>
      <c r="K5190" s="6" t="s">
        <v>6615</v>
      </c>
    </row>
    <row r="5191" spans="1:11" x14ac:dyDescent="0.3">
      <c r="A5191" s="5" t="str">
        <f t="shared" si="81"/>
        <v/>
      </c>
      <c r="B5191" t="s">
        <v>71</v>
      </c>
      <c r="C5191" t="s">
        <v>88</v>
      </c>
      <c r="D5191" s="8" t="s">
        <v>823</v>
      </c>
      <c r="E5191">
        <v>6</v>
      </c>
      <c r="F5191">
        <v>1.0014055967330933</v>
      </c>
      <c r="G5191">
        <v>0.98581629991531372</v>
      </c>
      <c r="H5191">
        <v>2.3278225213289261E-2</v>
      </c>
      <c r="I5191">
        <v>76.922426992343532</v>
      </c>
      <c r="J5191">
        <v>1</v>
      </c>
      <c r="K5191" s="6" t="s">
        <v>6616</v>
      </c>
    </row>
    <row r="5192" spans="1:11" x14ac:dyDescent="0.3">
      <c r="A5192" s="5" t="str">
        <f t="shared" si="81"/>
        <v/>
      </c>
      <c r="B5192" t="s">
        <v>71</v>
      </c>
      <c r="C5192" t="s">
        <v>88</v>
      </c>
      <c r="D5192" s="8" t="s">
        <v>823</v>
      </c>
      <c r="E5192">
        <v>7</v>
      </c>
      <c r="F5192">
        <v>0.97462648153305054</v>
      </c>
      <c r="G5192">
        <v>0.96260428428649902</v>
      </c>
      <c r="H5192">
        <v>2.2597964853048325E-2</v>
      </c>
      <c r="I5192">
        <v>76.827387327341384</v>
      </c>
      <c r="J5192">
        <v>1</v>
      </c>
      <c r="K5192" s="6" t="s">
        <v>6617</v>
      </c>
    </row>
    <row r="5193" spans="1:11" x14ac:dyDescent="0.3">
      <c r="A5193" s="5" t="str">
        <f t="shared" si="81"/>
        <v/>
      </c>
      <c r="B5193" t="s">
        <v>71</v>
      </c>
      <c r="C5193" t="s">
        <v>88</v>
      </c>
      <c r="D5193" s="8" t="s">
        <v>823</v>
      </c>
      <c r="E5193">
        <v>8</v>
      </c>
      <c r="F5193">
        <v>0.96281158924102783</v>
      </c>
      <c r="G5193">
        <v>0.90352457761764526</v>
      </c>
      <c r="H5193">
        <v>2.5440633296966553E-2</v>
      </c>
      <c r="I5193">
        <v>76.894643585847305</v>
      </c>
      <c r="J5193">
        <v>1</v>
      </c>
      <c r="K5193" s="6" t="s">
        <v>6618</v>
      </c>
    </row>
    <row r="5194" spans="1:11" x14ac:dyDescent="0.3">
      <c r="A5194" s="5" t="str">
        <f t="shared" si="81"/>
        <v/>
      </c>
      <c r="B5194" t="s">
        <v>71</v>
      </c>
      <c r="C5194" t="s">
        <v>88</v>
      </c>
      <c r="D5194" s="8" t="s">
        <v>823</v>
      </c>
      <c r="E5194">
        <v>9</v>
      </c>
      <c r="F5194">
        <v>0.99606943130493164</v>
      </c>
      <c r="G5194">
        <v>0.91135382652282715</v>
      </c>
      <c r="H5194">
        <v>3.2176848500967026E-2</v>
      </c>
      <c r="I5194">
        <v>78.945923190514563</v>
      </c>
      <c r="J5194">
        <v>1</v>
      </c>
      <c r="K5194" s="6" t="s">
        <v>6619</v>
      </c>
    </row>
    <row r="5195" spans="1:11" x14ac:dyDescent="0.3">
      <c r="A5195" s="5" t="str">
        <f t="shared" si="81"/>
        <v/>
      </c>
      <c r="B5195" t="s">
        <v>71</v>
      </c>
      <c r="C5195" t="s">
        <v>88</v>
      </c>
      <c r="D5195" s="8" t="s">
        <v>823</v>
      </c>
      <c r="E5195">
        <v>10</v>
      </c>
      <c r="F5195">
        <v>0.98926454782485962</v>
      </c>
      <c r="G5195">
        <v>0.83952373266220093</v>
      </c>
      <c r="H5195">
        <v>3.8694705814123154E-2</v>
      </c>
      <c r="I5195">
        <v>80.087402278338203</v>
      </c>
      <c r="J5195">
        <v>1</v>
      </c>
      <c r="K5195" s="6" t="s">
        <v>6620</v>
      </c>
    </row>
    <row r="5196" spans="1:11" x14ac:dyDescent="0.3">
      <c r="A5196" s="5" t="str">
        <f t="shared" si="81"/>
        <v/>
      </c>
      <c r="B5196" t="s">
        <v>71</v>
      </c>
      <c r="C5196" t="s">
        <v>88</v>
      </c>
      <c r="D5196" s="8" t="s">
        <v>823</v>
      </c>
      <c r="E5196">
        <v>11</v>
      </c>
      <c r="F5196">
        <v>0.98956310749053955</v>
      </c>
      <c r="G5196">
        <v>0.89124929904937744</v>
      </c>
      <c r="H5196">
        <v>4.4874198734760284E-2</v>
      </c>
      <c r="I5196">
        <v>83.769591595359088</v>
      </c>
      <c r="J5196">
        <v>1</v>
      </c>
      <c r="K5196" s="6" t="s">
        <v>6621</v>
      </c>
    </row>
    <row r="5197" spans="1:11" x14ac:dyDescent="0.3">
      <c r="A5197" s="5" t="str">
        <f t="shared" si="81"/>
        <v/>
      </c>
      <c r="B5197" t="s">
        <v>71</v>
      </c>
      <c r="C5197" t="s">
        <v>88</v>
      </c>
      <c r="D5197" s="8" t="s">
        <v>823</v>
      </c>
      <c r="E5197">
        <v>12</v>
      </c>
      <c r="F5197">
        <v>1.0539038181304932</v>
      </c>
      <c r="G5197">
        <v>0.87995177507400513</v>
      </c>
      <c r="H5197">
        <v>5.0189703702926636E-2</v>
      </c>
      <c r="I5197">
        <v>87.639427565636339</v>
      </c>
      <c r="J5197">
        <v>1</v>
      </c>
      <c r="K5197" s="6" t="s">
        <v>6622</v>
      </c>
    </row>
    <row r="5198" spans="1:11" x14ac:dyDescent="0.3">
      <c r="A5198" s="5" t="str">
        <f t="shared" si="81"/>
        <v/>
      </c>
      <c r="B5198" t="s">
        <v>71</v>
      </c>
      <c r="C5198" t="s">
        <v>88</v>
      </c>
      <c r="D5198" s="8" t="s">
        <v>823</v>
      </c>
      <c r="E5198">
        <v>13</v>
      </c>
      <c r="F5198">
        <v>1.221773624420166</v>
      </c>
      <c r="G5198">
        <v>1.1243228912353516</v>
      </c>
      <c r="H5198">
        <v>5.4430011659860611E-2</v>
      </c>
      <c r="I5198">
        <v>90.318431619360211</v>
      </c>
      <c r="J5198">
        <v>1</v>
      </c>
      <c r="K5198" s="6" t="s">
        <v>6623</v>
      </c>
    </row>
    <row r="5199" spans="1:11" x14ac:dyDescent="0.3">
      <c r="A5199" s="5" t="str">
        <f t="shared" si="81"/>
        <v/>
      </c>
      <c r="B5199" t="s">
        <v>71</v>
      </c>
      <c r="C5199" t="s">
        <v>88</v>
      </c>
      <c r="D5199" s="8" t="s">
        <v>823</v>
      </c>
      <c r="E5199">
        <v>14</v>
      </c>
      <c r="F5199">
        <v>1.5426924228668213</v>
      </c>
      <c r="G5199">
        <v>1.4054648876190186</v>
      </c>
      <c r="H5199">
        <v>5.6535243988037109E-2</v>
      </c>
      <c r="I5199">
        <v>92.402031039968662</v>
      </c>
      <c r="J5199">
        <v>1</v>
      </c>
      <c r="K5199" s="6" t="s">
        <v>6624</v>
      </c>
    </row>
    <row r="5200" spans="1:11" x14ac:dyDescent="0.3">
      <c r="A5200" s="5" t="str">
        <f t="shared" si="81"/>
        <v/>
      </c>
      <c r="B5200" t="s">
        <v>71</v>
      </c>
      <c r="C5200" t="s">
        <v>88</v>
      </c>
      <c r="D5200" s="8" t="s">
        <v>823</v>
      </c>
      <c r="E5200">
        <v>15</v>
      </c>
      <c r="F5200">
        <v>1.9434921741485596</v>
      </c>
      <c r="G5200">
        <v>1.8060048818588257</v>
      </c>
      <c r="H5200">
        <v>5.6469812989234924E-2</v>
      </c>
      <c r="I5200">
        <v>94.442502664757811</v>
      </c>
      <c r="J5200">
        <v>1</v>
      </c>
      <c r="K5200" s="6" t="s">
        <v>6625</v>
      </c>
    </row>
    <row r="5201" spans="1:11" x14ac:dyDescent="0.3">
      <c r="A5201" s="5" t="str">
        <f t="shared" si="81"/>
        <v/>
      </c>
      <c r="B5201" t="s">
        <v>71</v>
      </c>
      <c r="C5201" t="s">
        <v>88</v>
      </c>
      <c r="D5201" s="8" t="s">
        <v>823</v>
      </c>
      <c r="E5201">
        <v>16</v>
      </c>
      <c r="F5201">
        <v>2.3168473243713379</v>
      </c>
      <c r="G5201">
        <v>2.3336372375488281</v>
      </c>
      <c r="H5201">
        <v>5.2448771893978119E-2</v>
      </c>
      <c r="I5201">
        <v>96.014913884532334</v>
      </c>
      <c r="J5201">
        <v>1</v>
      </c>
      <c r="K5201" s="6" t="s">
        <v>6626</v>
      </c>
    </row>
    <row r="5202" spans="1:11" x14ac:dyDescent="0.3">
      <c r="A5202" s="5" t="str">
        <f t="shared" si="81"/>
        <v/>
      </c>
      <c r="B5202" t="s">
        <v>71</v>
      </c>
      <c r="C5202" t="s">
        <v>88</v>
      </c>
      <c r="D5202" s="8" t="s">
        <v>823</v>
      </c>
      <c r="E5202">
        <v>17</v>
      </c>
      <c r="F5202">
        <v>2.6285724639892578</v>
      </c>
      <c r="G5202">
        <v>2.5793819427490234</v>
      </c>
      <c r="H5202">
        <v>2.6325810700654984E-2</v>
      </c>
      <c r="I5202">
        <v>97.05445662607741</v>
      </c>
      <c r="J5202">
        <v>1</v>
      </c>
      <c r="K5202" s="6" t="s">
        <v>6627</v>
      </c>
    </row>
    <row r="5203" spans="1:11" x14ac:dyDescent="0.3">
      <c r="A5203" s="5" t="str">
        <f t="shared" si="81"/>
        <v/>
      </c>
      <c r="B5203" t="s">
        <v>71</v>
      </c>
      <c r="C5203" t="s">
        <v>88</v>
      </c>
      <c r="D5203" s="8" t="s">
        <v>823</v>
      </c>
      <c r="E5203">
        <v>18</v>
      </c>
      <c r="F5203">
        <v>2.8647165298461914</v>
      </c>
      <c r="G5203">
        <v>2.9139070510864258</v>
      </c>
      <c r="H5203">
        <v>2.6325810700654984E-2</v>
      </c>
      <c r="I5203">
        <v>97.05310016968059</v>
      </c>
      <c r="J5203">
        <v>1</v>
      </c>
      <c r="K5203" s="6" t="s">
        <v>6628</v>
      </c>
    </row>
    <row r="5204" spans="1:11" x14ac:dyDescent="0.3">
      <c r="A5204" s="5" t="str">
        <f t="shared" si="81"/>
        <v/>
      </c>
      <c r="B5204" t="s">
        <v>71</v>
      </c>
      <c r="C5204" t="s">
        <v>88</v>
      </c>
      <c r="D5204" s="8" t="s">
        <v>823</v>
      </c>
      <c r="E5204">
        <v>19</v>
      </c>
      <c r="F5204">
        <v>2.9446873664855957</v>
      </c>
      <c r="G5204">
        <v>3.1344964504241943</v>
      </c>
      <c r="H5204">
        <v>4.9496356397867203E-2</v>
      </c>
      <c r="I5204">
        <v>96.577454422008969</v>
      </c>
      <c r="J5204">
        <v>1</v>
      </c>
      <c r="K5204" s="6" t="s">
        <v>6629</v>
      </c>
    </row>
    <row r="5205" spans="1:11" x14ac:dyDescent="0.3">
      <c r="A5205" s="5" t="str">
        <f t="shared" si="81"/>
        <v/>
      </c>
      <c r="B5205" t="s">
        <v>71</v>
      </c>
      <c r="C5205" t="s">
        <v>88</v>
      </c>
      <c r="D5205" s="8" t="s">
        <v>823</v>
      </c>
      <c r="E5205">
        <v>20</v>
      </c>
      <c r="F5205">
        <v>2.7985889911651611</v>
      </c>
      <c r="G5205">
        <v>2.0074682235717773</v>
      </c>
      <c r="H5205">
        <v>5.6604348123073578E-2</v>
      </c>
      <c r="I5205">
        <v>93.461843857798641</v>
      </c>
      <c r="J5205">
        <v>1</v>
      </c>
      <c r="K5205" s="6" t="s">
        <v>6630</v>
      </c>
    </row>
    <row r="5206" spans="1:11" x14ac:dyDescent="0.3">
      <c r="A5206" s="5" t="str">
        <f t="shared" si="81"/>
        <v/>
      </c>
      <c r="B5206" t="s">
        <v>71</v>
      </c>
      <c r="C5206" t="s">
        <v>88</v>
      </c>
      <c r="D5206" s="8" t="s">
        <v>823</v>
      </c>
      <c r="E5206">
        <v>21</v>
      </c>
      <c r="F5206">
        <v>2.6928801536560059</v>
      </c>
      <c r="G5206">
        <v>3.1674149036407471</v>
      </c>
      <c r="H5206">
        <v>5.5408753454685211E-2</v>
      </c>
      <c r="I5206">
        <v>91.42563184944801</v>
      </c>
      <c r="J5206">
        <v>1</v>
      </c>
      <c r="K5206" s="6" t="s">
        <v>6631</v>
      </c>
    </row>
    <row r="5207" spans="1:11" x14ac:dyDescent="0.3">
      <c r="A5207" s="5" t="str">
        <f t="shared" si="81"/>
        <v/>
      </c>
      <c r="B5207" t="s">
        <v>71</v>
      </c>
      <c r="C5207" t="s">
        <v>88</v>
      </c>
      <c r="D5207" s="8" t="s">
        <v>823</v>
      </c>
      <c r="E5207">
        <v>22</v>
      </c>
      <c r="F5207">
        <v>2.4947414398193359</v>
      </c>
      <c r="G5207">
        <v>2.6908354759216309</v>
      </c>
      <c r="H5207">
        <v>5.2215848118066788E-2</v>
      </c>
      <c r="I5207">
        <v>88.762695823901353</v>
      </c>
      <c r="J5207">
        <v>1</v>
      </c>
      <c r="K5207" s="6" t="s">
        <v>6632</v>
      </c>
    </row>
    <row r="5208" spans="1:11" x14ac:dyDescent="0.3">
      <c r="A5208" s="5" t="str">
        <f t="shared" si="81"/>
        <v/>
      </c>
      <c r="B5208" t="s">
        <v>71</v>
      </c>
      <c r="C5208" t="s">
        <v>88</v>
      </c>
      <c r="D5208" s="8" t="s">
        <v>823</v>
      </c>
      <c r="E5208">
        <v>23</v>
      </c>
      <c r="F5208">
        <v>2.2725577354431152</v>
      </c>
      <c r="G5208">
        <v>2.3607299327850342</v>
      </c>
      <c r="H5208">
        <v>4.8739753663539886E-2</v>
      </c>
      <c r="I5208">
        <v>86.583349838910948</v>
      </c>
      <c r="J5208">
        <v>1</v>
      </c>
      <c r="K5208" s="6" t="s">
        <v>6633</v>
      </c>
    </row>
    <row r="5209" spans="1:11" x14ac:dyDescent="0.3">
      <c r="A5209" s="5" t="str">
        <f t="shared" si="81"/>
        <v/>
      </c>
      <c r="B5209" t="s">
        <v>71</v>
      </c>
      <c r="C5209" t="s">
        <v>88</v>
      </c>
      <c r="D5209" s="8" t="s">
        <v>823</v>
      </c>
      <c r="E5209">
        <v>24</v>
      </c>
      <c r="F5209">
        <v>1.9601807594299316</v>
      </c>
      <c r="G5209">
        <v>1.9991123676300049</v>
      </c>
      <c r="H5209">
        <v>4.5361287891864777E-2</v>
      </c>
      <c r="I5209">
        <v>85.144210214830423</v>
      </c>
      <c r="J5209">
        <v>1</v>
      </c>
      <c r="K5209" s="6" t="s">
        <v>6634</v>
      </c>
    </row>
    <row r="5210" spans="1:11" x14ac:dyDescent="0.3">
      <c r="A5210" s="5" t="str">
        <f t="shared" si="81"/>
        <v/>
      </c>
      <c r="B5210" t="s">
        <v>71</v>
      </c>
      <c r="C5210" t="s">
        <v>88</v>
      </c>
      <c r="D5210" s="8" t="s">
        <v>824</v>
      </c>
      <c r="E5210">
        <v>1</v>
      </c>
      <c r="F5210">
        <v>1.639792799949646</v>
      </c>
      <c r="G5210">
        <v>1.6600157022476196</v>
      </c>
      <c r="H5210">
        <v>3.3494845032691956E-2</v>
      </c>
      <c r="I5210">
        <v>83.889813739066</v>
      </c>
      <c r="J5210">
        <v>1</v>
      </c>
      <c r="K5210" s="6" t="s">
        <v>6635</v>
      </c>
    </row>
    <row r="5211" spans="1:11" x14ac:dyDescent="0.3">
      <c r="A5211" s="5" t="str">
        <f t="shared" si="81"/>
        <v/>
      </c>
      <c r="B5211" t="s">
        <v>71</v>
      </c>
      <c r="C5211" t="s">
        <v>88</v>
      </c>
      <c r="D5211" s="8" t="s">
        <v>824</v>
      </c>
      <c r="E5211">
        <v>2</v>
      </c>
      <c r="F5211">
        <v>1.4136085510253906</v>
      </c>
      <c r="G5211">
        <v>1.4615151882171631</v>
      </c>
      <c r="H5211">
        <v>3.0761301517486572E-2</v>
      </c>
      <c r="I5211">
        <v>82.340072625889405</v>
      </c>
      <c r="J5211">
        <v>1</v>
      </c>
      <c r="K5211" s="6" t="s">
        <v>6636</v>
      </c>
    </row>
    <row r="5212" spans="1:11" x14ac:dyDescent="0.3">
      <c r="A5212" s="5" t="str">
        <f t="shared" si="81"/>
        <v/>
      </c>
      <c r="B5212" t="s">
        <v>71</v>
      </c>
      <c r="C5212" t="s">
        <v>88</v>
      </c>
      <c r="D5212" s="8" t="s">
        <v>824</v>
      </c>
      <c r="E5212">
        <v>3</v>
      </c>
      <c r="F5212">
        <v>1.2809957265853882</v>
      </c>
      <c r="G5212">
        <v>1.2868179082870483</v>
      </c>
      <c r="H5212">
        <v>2.816452831029892E-2</v>
      </c>
      <c r="I5212">
        <v>79.993772112756432</v>
      </c>
      <c r="J5212">
        <v>1</v>
      </c>
      <c r="K5212" s="6" t="s">
        <v>6637</v>
      </c>
    </row>
    <row r="5213" spans="1:11" x14ac:dyDescent="0.3">
      <c r="A5213" s="5" t="str">
        <f t="shared" si="81"/>
        <v/>
      </c>
      <c r="B5213" t="s">
        <v>71</v>
      </c>
      <c r="C5213" t="s">
        <v>88</v>
      </c>
      <c r="D5213" s="8" t="s">
        <v>824</v>
      </c>
      <c r="E5213">
        <v>4</v>
      </c>
      <c r="F5213">
        <v>1.1500529050827026</v>
      </c>
      <c r="G5213">
        <v>1.1353998184204102</v>
      </c>
      <c r="H5213">
        <v>2.4588458240032196E-2</v>
      </c>
      <c r="I5213">
        <v>78.592734951575281</v>
      </c>
      <c r="J5213">
        <v>1</v>
      </c>
      <c r="K5213" s="6" t="s">
        <v>6638</v>
      </c>
    </row>
    <row r="5214" spans="1:11" x14ac:dyDescent="0.3">
      <c r="A5214" s="5" t="str">
        <f t="shared" si="81"/>
        <v/>
      </c>
      <c r="B5214" t="s">
        <v>71</v>
      </c>
      <c r="C5214" t="s">
        <v>88</v>
      </c>
      <c r="D5214" s="8" t="s">
        <v>824</v>
      </c>
      <c r="E5214">
        <v>5</v>
      </c>
      <c r="F5214">
        <v>1.0547103881835938</v>
      </c>
      <c r="G5214">
        <v>1.0265762805938721</v>
      </c>
      <c r="H5214">
        <v>2.2379105910658836E-2</v>
      </c>
      <c r="I5214">
        <v>76.565997658162402</v>
      </c>
      <c r="J5214">
        <v>1</v>
      </c>
      <c r="K5214" s="6" t="s">
        <v>6639</v>
      </c>
    </row>
    <row r="5215" spans="1:11" x14ac:dyDescent="0.3">
      <c r="A5215" s="5" t="str">
        <f t="shared" si="81"/>
        <v/>
      </c>
      <c r="B5215" t="s">
        <v>71</v>
      </c>
      <c r="C5215" t="s">
        <v>88</v>
      </c>
      <c r="D5215" s="8" t="s">
        <v>824</v>
      </c>
      <c r="E5215">
        <v>6</v>
      </c>
      <c r="F5215">
        <v>0.9874534010887146</v>
      </c>
      <c r="G5215">
        <v>0.97600501775741577</v>
      </c>
      <c r="H5215">
        <v>2.0878732204437256E-2</v>
      </c>
      <c r="I5215">
        <v>74.822692972184711</v>
      </c>
      <c r="J5215">
        <v>1</v>
      </c>
      <c r="K5215" s="6" t="s">
        <v>6640</v>
      </c>
    </row>
    <row r="5216" spans="1:11" x14ac:dyDescent="0.3">
      <c r="A5216" s="5" t="str">
        <f t="shared" si="81"/>
        <v/>
      </c>
      <c r="B5216" t="s">
        <v>71</v>
      </c>
      <c r="C5216" t="s">
        <v>88</v>
      </c>
      <c r="D5216" s="8" t="s">
        <v>824</v>
      </c>
      <c r="E5216">
        <v>7</v>
      </c>
      <c r="F5216">
        <v>0.90694725513458252</v>
      </c>
      <c r="G5216">
        <v>0.93353700637817383</v>
      </c>
      <c r="H5216">
        <v>2.0251022651791573E-2</v>
      </c>
      <c r="I5216">
        <v>74.524576236192644</v>
      </c>
      <c r="J5216">
        <v>1</v>
      </c>
      <c r="K5216" s="6" t="s">
        <v>6641</v>
      </c>
    </row>
    <row r="5217" spans="1:11" x14ac:dyDescent="0.3">
      <c r="A5217" s="5" t="str">
        <f t="shared" si="81"/>
        <v/>
      </c>
      <c r="B5217" t="s">
        <v>71</v>
      </c>
      <c r="C5217" t="s">
        <v>88</v>
      </c>
      <c r="D5217" s="8" t="s">
        <v>824</v>
      </c>
      <c r="E5217">
        <v>8</v>
      </c>
      <c r="F5217">
        <v>0.86847668886184692</v>
      </c>
      <c r="G5217">
        <v>0.9022984504699707</v>
      </c>
      <c r="H5217">
        <v>2.3861892521381378E-2</v>
      </c>
      <c r="I5217">
        <v>73.876037478725706</v>
      </c>
      <c r="J5217">
        <v>1</v>
      </c>
      <c r="K5217" s="6" t="s">
        <v>6642</v>
      </c>
    </row>
    <row r="5218" spans="1:11" x14ac:dyDescent="0.3">
      <c r="A5218" s="5" t="str">
        <f t="shared" si="81"/>
        <v/>
      </c>
      <c r="B5218" t="s">
        <v>71</v>
      </c>
      <c r="C5218" t="s">
        <v>88</v>
      </c>
      <c r="D5218" s="8" t="s">
        <v>824</v>
      </c>
      <c r="E5218">
        <v>9</v>
      </c>
      <c r="F5218">
        <v>0.8536943793296814</v>
      </c>
      <c r="G5218">
        <v>0.87173056602478027</v>
      </c>
      <c r="H5218">
        <v>2.8884593397378922E-2</v>
      </c>
      <c r="I5218">
        <v>75.292483816644875</v>
      </c>
      <c r="J5218">
        <v>1</v>
      </c>
      <c r="K5218" s="6" t="s">
        <v>6643</v>
      </c>
    </row>
    <row r="5219" spans="1:11" x14ac:dyDescent="0.3">
      <c r="A5219" s="5" t="str">
        <f t="shared" si="81"/>
        <v/>
      </c>
      <c r="B5219" t="s">
        <v>71</v>
      </c>
      <c r="C5219" t="s">
        <v>88</v>
      </c>
      <c r="D5219" s="8" t="s">
        <v>824</v>
      </c>
      <c r="E5219">
        <v>10</v>
      </c>
      <c r="F5219">
        <v>0.83584529161453247</v>
      </c>
      <c r="G5219">
        <v>0.88254702091217041</v>
      </c>
      <c r="H5219">
        <v>3.3979374915361404E-2</v>
      </c>
      <c r="I5219">
        <v>81.319050046306799</v>
      </c>
      <c r="J5219">
        <v>1</v>
      </c>
      <c r="K5219" s="6" t="s">
        <v>6644</v>
      </c>
    </row>
    <row r="5220" spans="1:11" x14ac:dyDescent="0.3">
      <c r="A5220" s="5" t="str">
        <f t="shared" si="81"/>
        <v/>
      </c>
      <c r="B5220" t="s">
        <v>71</v>
      </c>
      <c r="C5220" t="s">
        <v>88</v>
      </c>
      <c r="D5220" s="8" t="s">
        <v>824</v>
      </c>
      <c r="E5220">
        <v>11</v>
      </c>
      <c r="F5220">
        <v>0.95851606130599976</v>
      </c>
      <c r="G5220">
        <v>0.98977118730545044</v>
      </c>
      <c r="H5220">
        <v>3.9737820625305176E-2</v>
      </c>
      <c r="I5220">
        <v>86.216493899433857</v>
      </c>
      <c r="J5220">
        <v>1</v>
      </c>
      <c r="K5220" s="6" t="s">
        <v>6645</v>
      </c>
    </row>
    <row r="5221" spans="1:11" x14ac:dyDescent="0.3">
      <c r="A5221" s="5" t="str">
        <f t="shared" si="81"/>
        <v/>
      </c>
      <c r="B5221" t="s">
        <v>71</v>
      </c>
      <c r="C5221" t="s">
        <v>88</v>
      </c>
      <c r="D5221" s="8" t="s">
        <v>824</v>
      </c>
      <c r="E5221">
        <v>12</v>
      </c>
      <c r="F5221">
        <v>1.2261720895767212</v>
      </c>
      <c r="G5221">
        <v>1.2674664258956909</v>
      </c>
      <c r="H5221">
        <v>4.4398121535778046E-2</v>
      </c>
      <c r="I5221">
        <v>90.643810846056681</v>
      </c>
      <c r="J5221">
        <v>1</v>
      </c>
      <c r="K5221" s="6" t="s">
        <v>6646</v>
      </c>
    </row>
    <row r="5222" spans="1:11" x14ac:dyDescent="0.3">
      <c r="A5222" s="5" t="str">
        <f t="shared" si="81"/>
        <v/>
      </c>
      <c r="B5222" t="s">
        <v>71</v>
      </c>
      <c r="C5222" t="s">
        <v>88</v>
      </c>
      <c r="D5222" s="8" t="s">
        <v>824</v>
      </c>
      <c r="E5222">
        <v>13</v>
      </c>
      <c r="F5222">
        <v>1.5641442537307739</v>
      </c>
      <c r="G5222">
        <v>1.6233214139938354</v>
      </c>
      <c r="H5222">
        <v>4.6810567378997803E-2</v>
      </c>
      <c r="I5222">
        <v>94.516108018573334</v>
      </c>
      <c r="J5222">
        <v>1</v>
      </c>
      <c r="K5222" s="6" t="s">
        <v>6647</v>
      </c>
    </row>
    <row r="5223" spans="1:11" x14ac:dyDescent="0.3">
      <c r="A5223" s="5" t="str">
        <f t="shared" si="81"/>
        <v/>
      </c>
      <c r="B5223" t="s">
        <v>71</v>
      </c>
      <c r="C5223" t="s">
        <v>88</v>
      </c>
      <c r="D5223" s="8" t="s">
        <v>824</v>
      </c>
      <c r="E5223">
        <v>14</v>
      </c>
      <c r="F5223">
        <v>1.981847882270813</v>
      </c>
      <c r="G5223">
        <v>1.9643665552139282</v>
      </c>
      <c r="H5223">
        <v>4.421890527009964E-2</v>
      </c>
      <c r="I5223">
        <v>97.912481330282873</v>
      </c>
      <c r="J5223">
        <v>1</v>
      </c>
      <c r="K5223" s="6" t="s">
        <v>6648</v>
      </c>
    </row>
    <row r="5224" spans="1:11" x14ac:dyDescent="0.3">
      <c r="A5224" s="5" t="str">
        <f t="shared" si="81"/>
        <v/>
      </c>
      <c r="B5224" t="s">
        <v>71</v>
      </c>
      <c r="C5224" t="s">
        <v>88</v>
      </c>
      <c r="D5224" s="8" t="s">
        <v>824</v>
      </c>
      <c r="E5224">
        <v>15</v>
      </c>
      <c r="F5224">
        <v>2.3238606452941895</v>
      </c>
      <c r="G5224">
        <v>2.330700159072876</v>
      </c>
      <c r="H5224">
        <v>2.4168798699975014E-2</v>
      </c>
      <c r="I5224">
        <v>100.97282009466682</v>
      </c>
      <c r="J5224">
        <v>1</v>
      </c>
      <c r="K5224" s="6" t="s">
        <v>6649</v>
      </c>
    </row>
    <row r="5225" spans="1:11" x14ac:dyDescent="0.3">
      <c r="A5225" s="5" t="str">
        <f t="shared" si="81"/>
        <v/>
      </c>
      <c r="B5225" t="s">
        <v>71</v>
      </c>
      <c r="C5225" t="s">
        <v>88</v>
      </c>
      <c r="D5225" s="8" t="s">
        <v>824</v>
      </c>
      <c r="E5225">
        <v>16</v>
      </c>
      <c r="F5225">
        <v>2.6861815452575684</v>
      </c>
      <c r="G5225">
        <v>2.6793420314788818</v>
      </c>
      <c r="H5225">
        <v>2.4168798699975014E-2</v>
      </c>
      <c r="I5225">
        <v>101.75748178983051</v>
      </c>
      <c r="J5225">
        <v>1</v>
      </c>
      <c r="K5225" s="6" t="s">
        <v>6650</v>
      </c>
    </row>
    <row r="5226" spans="1:11" x14ac:dyDescent="0.3">
      <c r="A5226" s="5" t="str">
        <f t="shared" si="81"/>
        <v/>
      </c>
      <c r="B5226" t="s">
        <v>71</v>
      </c>
      <c r="C5226" t="s">
        <v>88</v>
      </c>
      <c r="D5226" s="8" t="s">
        <v>824</v>
      </c>
      <c r="E5226">
        <v>17</v>
      </c>
      <c r="F5226">
        <v>2.9462840557098389</v>
      </c>
      <c r="G5226">
        <v>2.9651312828063965</v>
      </c>
      <c r="H5226">
        <v>4.5479394495487213E-2</v>
      </c>
      <c r="I5226">
        <v>101.87298805789844</v>
      </c>
      <c r="J5226">
        <v>1</v>
      </c>
      <c r="K5226" s="6" t="s">
        <v>6651</v>
      </c>
    </row>
    <row r="5227" spans="1:11" x14ac:dyDescent="0.3">
      <c r="A5227" s="5" t="str">
        <f t="shared" si="81"/>
        <v/>
      </c>
      <c r="B5227" t="s">
        <v>71</v>
      </c>
      <c r="C5227" t="s">
        <v>88</v>
      </c>
      <c r="D5227" s="8" t="s">
        <v>824</v>
      </c>
      <c r="E5227">
        <v>18</v>
      </c>
      <c r="F5227">
        <v>3.2567691802978516</v>
      </c>
      <c r="G5227">
        <v>2.1963815689086914</v>
      </c>
      <c r="H5227">
        <v>5.2130617201328278E-2</v>
      </c>
      <c r="I5227">
        <v>101.82706305726097</v>
      </c>
      <c r="J5227">
        <v>1</v>
      </c>
      <c r="K5227" s="6" t="s">
        <v>6652</v>
      </c>
    </row>
    <row r="5228" spans="1:11" x14ac:dyDescent="0.3">
      <c r="A5228" s="5" t="str">
        <f t="shared" si="81"/>
        <v/>
      </c>
      <c r="B5228" t="s">
        <v>71</v>
      </c>
      <c r="C5228" t="s">
        <v>88</v>
      </c>
      <c r="D5228" s="8" t="s">
        <v>824</v>
      </c>
      <c r="E5228">
        <v>19</v>
      </c>
      <c r="F5228">
        <v>3.3075273036956787</v>
      </c>
      <c r="G5228">
        <v>2.7490451335906982</v>
      </c>
      <c r="H5228">
        <v>5.1289469003677368E-2</v>
      </c>
      <c r="I5228">
        <v>100.51545921081876</v>
      </c>
      <c r="J5228">
        <v>1</v>
      </c>
      <c r="K5228" s="6" t="s">
        <v>6653</v>
      </c>
    </row>
    <row r="5229" spans="1:11" x14ac:dyDescent="0.3">
      <c r="A5229" s="5" t="str">
        <f t="shared" si="81"/>
        <v/>
      </c>
      <c r="B5229" t="s">
        <v>71</v>
      </c>
      <c r="C5229" t="s">
        <v>88</v>
      </c>
      <c r="D5229" s="8" t="s">
        <v>824</v>
      </c>
      <c r="E5229">
        <v>20</v>
      </c>
      <c r="F5229">
        <v>3.1487257480621338</v>
      </c>
      <c r="G5229">
        <v>2.7652115821838379</v>
      </c>
      <c r="H5229">
        <v>5.0749827176332474E-2</v>
      </c>
      <c r="I5229">
        <v>97.642918403131929</v>
      </c>
      <c r="J5229">
        <v>1</v>
      </c>
      <c r="K5229" s="6" t="s">
        <v>6654</v>
      </c>
    </row>
    <row r="5230" spans="1:11" x14ac:dyDescent="0.3">
      <c r="A5230" s="5" t="str">
        <f t="shared" si="81"/>
        <v/>
      </c>
      <c r="B5230" t="s">
        <v>71</v>
      </c>
      <c r="C5230" t="s">
        <v>88</v>
      </c>
      <c r="D5230" s="8" t="s">
        <v>824</v>
      </c>
      <c r="E5230">
        <v>21</v>
      </c>
      <c r="F5230">
        <v>3.1029725074768066</v>
      </c>
      <c r="G5230">
        <v>2.8060214519500732</v>
      </c>
      <c r="H5230">
        <v>4.9948446452617645E-2</v>
      </c>
      <c r="I5230">
        <v>94.405706992859223</v>
      </c>
      <c r="J5230">
        <v>1</v>
      </c>
      <c r="K5230" s="6" t="s">
        <v>6655</v>
      </c>
    </row>
    <row r="5231" spans="1:11" x14ac:dyDescent="0.3">
      <c r="A5231" s="5" t="str">
        <f t="shared" si="81"/>
        <v/>
      </c>
      <c r="B5231" t="s">
        <v>71</v>
      </c>
      <c r="C5231" t="s">
        <v>88</v>
      </c>
      <c r="D5231" s="8" t="s">
        <v>824</v>
      </c>
      <c r="E5231">
        <v>22</v>
      </c>
      <c r="F5231">
        <v>2.9451630115509033</v>
      </c>
      <c r="G5231">
        <v>3.2764651775360107</v>
      </c>
      <c r="H5231">
        <v>4.7959048300981522E-2</v>
      </c>
      <c r="I5231">
        <v>92.042739071329407</v>
      </c>
      <c r="J5231">
        <v>1</v>
      </c>
      <c r="K5231" s="6" t="s">
        <v>6656</v>
      </c>
    </row>
    <row r="5232" spans="1:11" x14ac:dyDescent="0.3">
      <c r="A5232" s="5" t="str">
        <f t="shared" si="81"/>
        <v/>
      </c>
      <c r="B5232" t="s">
        <v>71</v>
      </c>
      <c r="C5232" t="s">
        <v>88</v>
      </c>
      <c r="D5232" s="8" t="s">
        <v>824</v>
      </c>
      <c r="E5232">
        <v>23</v>
      </c>
      <c r="F5232">
        <v>2.6028523445129395</v>
      </c>
      <c r="G5232">
        <v>2.7693564891815186</v>
      </c>
      <c r="H5232">
        <v>4.290631040930748E-2</v>
      </c>
      <c r="I5232">
        <v>89.530930409836571</v>
      </c>
      <c r="J5232">
        <v>1</v>
      </c>
      <c r="K5232" s="6" t="s">
        <v>6657</v>
      </c>
    </row>
    <row r="5233" spans="1:11" x14ac:dyDescent="0.3">
      <c r="A5233" s="5" t="str">
        <f t="shared" si="81"/>
        <v/>
      </c>
      <c r="B5233" t="s">
        <v>71</v>
      </c>
      <c r="C5233" t="s">
        <v>88</v>
      </c>
      <c r="D5233" s="8" t="s">
        <v>824</v>
      </c>
      <c r="E5233">
        <v>24</v>
      </c>
      <c r="F5233">
        <v>2.1906182765960693</v>
      </c>
      <c r="G5233">
        <v>2.3800451755523682</v>
      </c>
      <c r="H5233">
        <v>3.9001010358333588E-2</v>
      </c>
      <c r="I5233">
        <v>88.077335996917697</v>
      </c>
      <c r="J5233">
        <v>1</v>
      </c>
      <c r="K5233" s="6" t="s">
        <v>6658</v>
      </c>
    </row>
    <row r="5234" spans="1:11" x14ac:dyDescent="0.3">
      <c r="A5234" s="5" t="str">
        <f t="shared" si="81"/>
        <v/>
      </c>
      <c r="B5234" t="s">
        <v>71</v>
      </c>
      <c r="C5234" t="s">
        <v>88</v>
      </c>
      <c r="D5234" s="8" t="s">
        <v>825</v>
      </c>
      <c r="E5234">
        <v>1</v>
      </c>
      <c r="F5234">
        <v>1.9288773536682129</v>
      </c>
      <c r="G5234">
        <v>2.0012190341949463</v>
      </c>
      <c r="H5234">
        <v>4.1050858795642853E-2</v>
      </c>
      <c r="I5234">
        <v>86.625738457600207</v>
      </c>
      <c r="J5234">
        <v>1</v>
      </c>
      <c r="K5234" s="6" t="s">
        <v>6659</v>
      </c>
    </row>
    <row r="5235" spans="1:11" x14ac:dyDescent="0.3">
      <c r="A5235" s="5" t="str">
        <f t="shared" si="81"/>
        <v/>
      </c>
      <c r="B5235" t="s">
        <v>71</v>
      </c>
      <c r="C5235" t="s">
        <v>88</v>
      </c>
      <c r="D5235" s="8" t="s">
        <v>825</v>
      </c>
      <c r="E5235">
        <v>2</v>
      </c>
      <c r="F5235">
        <v>1.7115721702575684</v>
      </c>
      <c r="G5235">
        <v>1.7308824062347412</v>
      </c>
      <c r="H5235">
        <v>3.7549789994955063E-2</v>
      </c>
      <c r="I5235">
        <v>84.606258538023908</v>
      </c>
      <c r="J5235">
        <v>1</v>
      </c>
      <c r="K5235" s="6" t="s">
        <v>6660</v>
      </c>
    </row>
    <row r="5236" spans="1:11" x14ac:dyDescent="0.3">
      <c r="A5236" s="5" t="str">
        <f t="shared" si="81"/>
        <v/>
      </c>
      <c r="B5236" t="s">
        <v>71</v>
      </c>
      <c r="C5236" t="s">
        <v>88</v>
      </c>
      <c r="D5236" s="8" t="s">
        <v>825</v>
      </c>
      <c r="E5236">
        <v>3</v>
      </c>
      <c r="F5236">
        <v>1.5396312475204468</v>
      </c>
      <c r="G5236">
        <v>1.4845974445343018</v>
      </c>
      <c r="H5236">
        <v>3.4008745104074478E-2</v>
      </c>
      <c r="I5236">
        <v>82.558658186569872</v>
      </c>
      <c r="J5236">
        <v>1</v>
      </c>
      <c r="K5236" s="6" t="s">
        <v>6661</v>
      </c>
    </row>
    <row r="5237" spans="1:11" x14ac:dyDescent="0.3">
      <c r="A5237" s="5" t="str">
        <f t="shared" si="81"/>
        <v/>
      </c>
      <c r="B5237" t="s">
        <v>71</v>
      </c>
      <c r="C5237" t="s">
        <v>88</v>
      </c>
      <c r="D5237" s="8" t="s">
        <v>825</v>
      </c>
      <c r="E5237">
        <v>4</v>
      </c>
      <c r="F5237">
        <v>1.3807694911956787</v>
      </c>
      <c r="G5237">
        <v>1.3130064010620117</v>
      </c>
      <c r="H5237">
        <v>3.0567329376935959E-2</v>
      </c>
      <c r="I5237">
        <v>82.046438935206254</v>
      </c>
      <c r="J5237">
        <v>1</v>
      </c>
      <c r="K5237" s="6" t="s">
        <v>6662</v>
      </c>
    </row>
    <row r="5238" spans="1:11" x14ac:dyDescent="0.3">
      <c r="A5238" s="5" t="str">
        <f t="shared" si="81"/>
        <v/>
      </c>
      <c r="B5238" t="s">
        <v>71</v>
      </c>
      <c r="C5238" t="s">
        <v>88</v>
      </c>
      <c r="D5238" s="8" t="s">
        <v>825</v>
      </c>
      <c r="E5238">
        <v>5</v>
      </c>
      <c r="F5238">
        <v>1.2698479890823364</v>
      </c>
      <c r="G5238">
        <v>1.2200330495834351</v>
      </c>
      <c r="H5238">
        <v>2.7683420106768608E-2</v>
      </c>
      <c r="I5238">
        <v>80.484845982802071</v>
      </c>
      <c r="J5238">
        <v>1</v>
      </c>
      <c r="K5238" s="6" t="s">
        <v>6663</v>
      </c>
    </row>
    <row r="5239" spans="1:11" x14ac:dyDescent="0.3">
      <c r="A5239" s="5" t="str">
        <f t="shared" si="81"/>
        <v/>
      </c>
      <c r="B5239" t="s">
        <v>71</v>
      </c>
      <c r="C5239" t="s">
        <v>88</v>
      </c>
      <c r="D5239" s="8" t="s">
        <v>825</v>
      </c>
      <c r="E5239">
        <v>6</v>
      </c>
      <c r="F5239">
        <v>1.192396879196167</v>
      </c>
      <c r="G5239">
        <v>1.1642340421676636</v>
      </c>
      <c r="H5239">
        <v>2.8545886278152466E-2</v>
      </c>
      <c r="I5239">
        <v>78.716993532604477</v>
      </c>
      <c r="J5239">
        <v>1</v>
      </c>
      <c r="K5239" s="6" t="s">
        <v>6664</v>
      </c>
    </row>
    <row r="5240" spans="1:11" x14ac:dyDescent="0.3">
      <c r="A5240" s="5" t="str">
        <f t="shared" si="81"/>
        <v/>
      </c>
      <c r="B5240" t="s">
        <v>71</v>
      </c>
      <c r="C5240" t="s">
        <v>88</v>
      </c>
      <c r="D5240" s="8" t="s">
        <v>825</v>
      </c>
      <c r="E5240">
        <v>7</v>
      </c>
      <c r="F5240">
        <v>1.0866347551345825</v>
      </c>
      <c r="G5240">
        <v>1.0892528295516968</v>
      </c>
      <c r="H5240">
        <v>2.7077576145529747E-2</v>
      </c>
      <c r="I5240">
        <v>77.642925473552893</v>
      </c>
      <c r="J5240">
        <v>1</v>
      </c>
      <c r="K5240" s="6" t="s">
        <v>6665</v>
      </c>
    </row>
    <row r="5241" spans="1:11" x14ac:dyDescent="0.3">
      <c r="A5241" s="5" t="str">
        <f t="shared" si="81"/>
        <v/>
      </c>
      <c r="B5241" t="s">
        <v>71</v>
      </c>
      <c r="C5241" t="s">
        <v>88</v>
      </c>
      <c r="D5241" s="8" t="s">
        <v>825</v>
      </c>
      <c r="E5241">
        <v>8</v>
      </c>
      <c r="F5241">
        <v>1.073106050491333</v>
      </c>
      <c r="G5241">
        <v>1.0667268037796021</v>
      </c>
      <c r="H5241">
        <v>3.1783647835254669E-2</v>
      </c>
      <c r="I5241">
        <v>77.900627439503367</v>
      </c>
      <c r="J5241">
        <v>1</v>
      </c>
      <c r="K5241" s="6" t="s">
        <v>6666</v>
      </c>
    </row>
    <row r="5242" spans="1:11" x14ac:dyDescent="0.3">
      <c r="A5242" s="5" t="str">
        <f t="shared" si="81"/>
        <v/>
      </c>
      <c r="B5242" t="s">
        <v>71</v>
      </c>
      <c r="C5242" t="s">
        <v>88</v>
      </c>
      <c r="D5242" s="8" t="s">
        <v>825</v>
      </c>
      <c r="E5242">
        <v>9</v>
      </c>
      <c r="F5242">
        <v>1.0981448888778687</v>
      </c>
      <c r="G5242">
        <v>1.1110782623291016</v>
      </c>
      <c r="H5242">
        <v>3.7718422710895538E-2</v>
      </c>
      <c r="I5242">
        <v>82.290897467502461</v>
      </c>
      <c r="J5242">
        <v>1</v>
      </c>
      <c r="K5242" s="6" t="s">
        <v>6667</v>
      </c>
    </row>
    <row r="5243" spans="1:11" x14ac:dyDescent="0.3">
      <c r="A5243" s="5" t="str">
        <f t="shared" si="81"/>
        <v/>
      </c>
      <c r="B5243" t="s">
        <v>71</v>
      </c>
      <c r="C5243" t="s">
        <v>88</v>
      </c>
      <c r="D5243" s="8" t="s">
        <v>825</v>
      </c>
      <c r="E5243">
        <v>10</v>
      </c>
      <c r="F5243">
        <v>1.232862114906311</v>
      </c>
      <c r="G5243">
        <v>1.255744457244873</v>
      </c>
      <c r="H5243">
        <v>4.3864533305168152E-2</v>
      </c>
      <c r="I5243">
        <v>87.347133966506874</v>
      </c>
      <c r="J5243">
        <v>1</v>
      </c>
      <c r="K5243" s="6" t="s">
        <v>6668</v>
      </c>
    </row>
    <row r="5244" spans="1:11" x14ac:dyDescent="0.3">
      <c r="A5244" s="5" t="str">
        <f t="shared" si="81"/>
        <v/>
      </c>
      <c r="B5244" t="s">
        <v>71</v>
      </c>
      <c r="C5244" t="s">
        <v>88</v>
      </c>
      <c r="D5244" s="8" t="s">
        <v>825</v>
      </c>
      <c r="E5244">
        <v>11</v>
      </c>
      <c r="F5244">
        <v>1.4925594329833984</v>
      </c>
      <c r="G5244">
        <v>1.5201020240783691</v>
      </c>
      <c r="H5244">
        <v>4.7016609460115433E-2</v>
      </c>
      <c r="I5244">
        <v>91.858854976187246</v>
      </c>
      <c r="J5244">
        <v>1</v>
      </c>
      <c r="K5244" s="6" t="s">
        <v>6669</v>
      </c>
    </row>
    <row r="5245" spans="1:11" x14ac:dyDescent="0.3">
      <c r="A5245" s="5" t="str">
        <f t="shared" si="81"/>
        <v/>
      </c>
      <c r="B5245" t="s">
        <v>71</v>
      </c>
      <c r="C5245" t="s">
        <v>88</v>
      </c>
      <c r="D5245" s="8" t="s">
        <v>825</v>
      </c>
      <c r="E5245">
        <v>12</v>
      </c>
      <c r="F5245">
        <v>1.942185640335083</v>
      </c>
      <c r="G5245">
        <v>1.8600475788116455</v>
      </c>
      <c r="H5245">
        <v>4.7105066478252411E-2</v>
      </c>
      <c r="I5245">
        <v>95.81130820889075</v>
      </c>
      <c r="J5245">
        <v>1</v>
      </c>
      <c r="K5245" s="6" t="s">
        <v>6670</v>
      </c>
    </row>
    <row r="5246" spans="1:11" x14ac:dyDescent="0.3">
      <c r="A5246" s="5" t="str">
        <f t="shared" si="81"/>
        <v/>
      </c>
      <c r="B5246" t="s">
        <v>71</v>
      </c>
      <c r="C5246" t="s">
        <v>88</v>
      </c>
      <c r="D5246" s="8" t="s">
        <v>825</v>
      </c>
      <c r="E5246">
        <v>13</v>
      </c>
      <c r="F5246">
        <v>2.2863049507141113</v>
      </c>
      <c r="G5246">
        <v>2.2615528106689453</v>
      </c>
      <c r="H5246">
        <v>2.7922675013542175E-2</v>
      </c>
      <c r="I5246">
        <v>99.195011510573977</v>
      </c>
      <c r="J5246">
        <v>1</v>
      </c>
      <c r="K5246" s="6" t="s">
        <v>6671</v>
      </c>
    </row>
    <row r="5247" spans="1:11" x14ac:dyDescent="0.3">
      <c r="A5247" s="5" t="str">
        <f t="shared" si="81"/>
        <v/>
      </c>
      <c r="B5247" t="s">
        <v>71</v>
      </c>
      <c r="C5247" t="s">
        <v>88</v>
      </c>
      <c r="D5247" s="8" t="s">
        <v>825</v>
      </c>
      <c r="E5247">
        <v>14</v>
      </c>
      <c r="F5247">
        <v>2.7944831848144531</v>
      </c>
      <c r="G5247">
        <v>2.8192353248596191</v>
      </c>
      <c r="H5247">
        <v>2.7922675013542175E-2</v>
      </c>
      <c r="I5247">
        <v>101.77638244034253</v>
      </c>
      <c r="J5247">
        <v>1</v>
      </c>
      <c r="K5247" s="6" t="s">
        <v>6672</v>
      </c>
    </row>
    <row r="5248" spans="1:11" x14ac:dyDescent="0.3">
      <c r="A5248" s="5" t="str">
        <f t="shared" si="81"/>
        <v/>
      </c>
      <c r="B5248" t="s">
        <v>71</v>
      </c>
      <c r="C5248" t="s">
        <v>88</v>
      </c>
      <c r="D5248" s="8" t="s">
        <v>825</v>
      </c>
      <c r="E5248">
        <v>15</v>
      </c>
      <c r="F5248">
        <v>2.9000699520111084</v>
      </c>
      <c r="G5248">
        <v>2.7741899490356445</v>
      </c>
      <c r="H5248">
        <v>5.2406027913093567E-2</v>
      </c>
      <c r="I5248">
        <v>101.65206647532486</v>
      </c>
      <c r="J5248">
        <v>1</v>
      </c>
      <c r="K5248" s="6" t="s">
        <v>6673</v>
      </c>
    </row>
    <row r="5249" spans="1:11" x14ac:dyDescent="0.3">
      <c r="A5249" s="5" t="str">
        <f t="shared" si="81"/>
        <v/>
      </c>
      <c r="B5249" t="s">
        <v>71</v>
      </c>
      <c r="C5249" t="s">
        <v>88</v>
      </c>
      <c r="D5249" s="8" t="s">
        <v>825</v>
      </c>
      <c r="E5249">
        <v>16</v>
      </c>
      <c r="F5249">
        <v>2.787971019744873</v>
      </c>
      <c r="G5249">
        <v>2.0477364063262939</v>
      </c>
      <c r="H5249">
        <v>6.1203163117170334E-2</v>
      </c>
      <c r="I5249">
        <v>101.66680524652114</v>
      </c>
      <c r="J5249">
        <v>1</v>
      </c>
      <c r="K5249" s="6" t="s">
        <v>6674</v>
      </c>
    </row>
    <row r="5250" spans="1:11" x14ac:dyDescent="0.3">
      <c r="A5250" s="5" t="str">
        <f t="shared" ref="A5250:A5313" si="82">IF(AND(category = B5250, subcategory=C5250, reportdate = D5250), E5250, "")</f>
        <v/>
      </c>
      <c r="B5250" t="s">
        <v>71</v>
      </c>
      <c r="C5250" t="s">
        <v>88</v>
      </c>
      <c r="D5250" s="8" t="s">
        <v>825</v>
      </c>
      <c r="E5250">
        <v>17</v>
      </c>
      <c r="F5250">
        <v>2.9665012359619141</v>
      </c>
      <c r="G5250">
        <v>2.2062003612518311</v>
      </c>
      <c r="H5250">
        <v>6.2847130000591278E-2</v>
      </c>
      <c r="I5250">
        <v>99.0809880863942</v>
      </c>
      <c r="J5250">
        <v>1</v>
      </c>
      <c r="K5250" s="6" t="s">
        <v>6675</v>
      </c>
    </row>
    <row r="5251" spans="1:11" x14ac:dyDescent="0.3">
      <c r="A5251" s="5" t="str">
        <f t="shared" si="82"/>
        <v/>
      </c>
      <c r="B5251" t="s">
        <v>71</v>
      </c>
      <c r="C5251" t="s">
        <v>88</v>
      </c>
      <c r="D5251" s="8" t="s">
        <v>825</v>
      </c>
      <c r="E5251">
        <v>18</v>
      </c>
      <c r="F5251">
        <v>3.0281167030334473</v>
      </c>
      <c r="G5251">
        <v>2.6853151321411133</v>
      </c>
      <c r="H5251">
        <v>6.2045399099588394E-2</v>
      </c>
      <c r="I5251">
        <v>97.423550148634632</v>
      </c>
      <c r="J5251">
        <v>1</v>
      </c>
      <c r="K5251" s="6" t="s">
        <v>6676</v>
      </c>
    </row>
    <row r="5252" spans="1:11" x14ac:dyDescent="0.3">
      <c r="A5252" s="5" t="str">
        <f t="shared" si="82"/>
        <v/>
      </c>
      <c r="B5252" t="s">
        <v>71</v>
      </c>
      <c r="C5252" t="s">
        <v>88</v>
      </c>
      <c r="D5252" s="8" t="s">
        <v>825</v>
      </c>
      <c r="E5252">
        <v>19</v>
      </c>
      <c r="F5252">
        <v>3.1656944751739502</v>
      </c>
      <c r="G5252">
        <v>2.9345633983612061</v>
      </c>
      <c r="H5252">
        <v>6.0186397284269333E-2</v>
      </c>
      <c r="I5252">
        <v>99.233043073028298</v>
      </c>
      <c r="J5252">
        <v>1</v>
      </c>
      <c r="K5252" s="6" t="s">
        <v>6677</v>
      </c>
    </row>
    <row r="5253" spans="1:11" x14ac:dyDescent="0.3">
      <c r="A5253" s="5" t="str">
        <f t="shared" si="82"/>
        <v/>
      </c>
      <c r="B5253" t="s">
        <v>71</v>
      </c>
      <c r="C5253" t="s">
        <v>88</v>
      </c>
      <c r="D5253" s="8" t="s">
        <v>825</v>
      </c>
      <c r="E5253">
        <v>20</v>
      </c>
      <c r="F5253">
        <v>3.1520447731018066</v>
      </c>
      <c r="G5253">
        <v>3.4246983528137207</v>
      </c>
      <c r="H5253">
        <v>5.7919155806303024E-2</v>
      </c>
      <c r="I5253">
        <v>99.250888470644512</v>
      </c>
      <c r="J5253">
        <v>1</v>
      </c>
      <c r="K5253" s="6" t="s">
        <v>6678</v>
      </c>
    </row>
    <row r="5254" spans="1:11" x14ac:dyDescent="0.3">
      <c r="A5254" s="5" t="str">
        <f t="shared" si="82"/>
        <v/>
      </c>
      <c r="B5254" t="s">
        <v>71</v>
      </c>
      <c r="C5254" t="s">
        <v>88</v>
      </c>
      <c r="D5254" s="8" t="s">
        <v>825</v>
      </c>
      <c r="E5254">
        <v>21</v>
      </c>
      <c r="F5254">
        <v>3.0185585021972656</v>
      </c>
      <c r="G5254">
        <v>3.1972949504852295</v>
      </c>
      <c r="H5254">
        <v>5.614013597369194E-2</v>
      </c>
      <c r="I5254">
        <v>97.322783757817064</v>
      </c>
      <c r="J5254">
        <v>1</v>
      </c>
      <c r="K5254" s="6" t="s">
        <v>6679</v>
      </c>
    </row>
    <row r="5255" spans="1:11" x14ac:dyDescent="0.3">
      <c r="A5255" s="5" t="str">
        <f t="shared" si="82"/>
        <v/>
      </c>
      <c r="B5255" t="s">
        <v>71</v>
      </c>
      <c r="C5255" t="s">
        <v>88</v>
      </c>
      <c r="D5255" s="8" t="s">
        <v>825</v>
      </c>
      <c r="E5255">
        <v>22</v>
      </c>
      <c r="F5255">
        <v>2.8566803932189941</v>
      </c>
      <c r="G5255">
        <v>2.9198904037475586</v>
      </c>
      <c r="H5255">
        <v>5.4192963987588882E-2</v>
      </c>
      <c r="I5255">
        <v>93.370596513279878</v>
      </c>
      <c r="J5255">
        <v>1</v>
      </c>
      <c r="K5255" s="6" t="s">
        <v>6680</v>
      </c>
    </row>
    <row r="5256" spans="1:11" x14ac:dyDescent="0.3">
      <c r="A5256" s="5" t="str">
        <f t="shared" si="82"/>
        <v/>
      </c>
      <c r="B5256" t="s">
        <v>71</v>
      </c>
      <c r="C5256" t="s">
        <v>88</v>
      </c>
      <c r="D5256" s="8" t="s">
        <v>825</v>
      </c>
      <c r="E5256">
        <v>23</v>
      </c>
      <c r="F5256">
        <v>2.5459303855895996</v>
      </c>
      <c r="G5256">
        <v>2.6015613079071045</v>
      </c>
      <c r="H5256">
        <v>4.9938980489969254E-2</v>
      </c>
      <c r="I5256">
        <v>90.472694569421947</v>
      </c>
      <c r="J5256">
        <v>1</v>
      </c>
      <c r="K5256" s="6" t="s">
        <v>6681</v>
      </c>
    </row>
    <row r="5257" spans="1:11" x14ac:dyDescent="0.3">
      <c r="A5257" s="5" t="str">
        <f t="shared" si="82"/>
        <v/>
      </c>
      <c r="B5257" t="s">
        <v>71</v>
      </c>
      <c r="C5257" t="s">
        <v>88</v>
      </c>
      <c r="D5257" s="8" t="s">
        <v>825</v>
      </c>
      <c r="E5257">
        <v>24</v>
      </c>
      <c r="F5257">
        <v>2.2385110855102539</v>
      </c>
      <c r="G5257">
        <v>2.3047571182250977</v>
      </c>
      <c r="H5257">
        <v>4.6353347599506378E-2</v>
      </c>
      <c r="I5257">
        <v>88.261591417010834</v>
      </c>
      <c r="J5257">
        <v>1</v>
      </c>
      <c r="K5257" s="6" t="s">
        <v>6682</v>
      </c>
    </row>
    <row r="5258" spans="1:11" x14ac:dyDescent="0.3">
      <c r="A5258" s="5" t="str">
        <f t="shared" si="82"/>
        <v/>
      </c>
      <c r="B5258" t="s">
        <v>71</v>
      </c>
      <c r="C5258" t="s">
        <v>88</v>
      </c>
      <c r="D5258" s="8" t="s">
        <v>826</v>
      </c>
      <c r="E5258">
        <v>1</v>
      </c>
      <c r="F5258">
        <v>1.9643054008483887</v>
      </c>
      <c r="G5258">
        <v>1.966526985168457</v>
      </c>
      <c r="H5258">
        <v>4.1991312056779861E-2</v>
      </c>
      <c r="I5258">
        <v>87.001798949386583</v>
      </c>
      <c r="J5258">
        <v>1</v>
      </c>
      <c r="K5258" s="6" t="s">
        <v>6683</v>
      </c>
    </row>
    <row r="5259" spans="1:11" x14ac:dyDescent="0.3">
      <c r="A5259" s="5" t="str">
        <f t="shared" si="82"/>
        <v/>
      </c>
      <c r="B5259" t="s">
        <v>71</v>
      </c>
      <c r="C5259" t="s">
        <v>88</v>
      </c>
      <c r="D5259" s="8" t="s">
        <v>826</v>
      </c>
      <c r="E5259">
        <v>2</v>
      </c>
      <c r="F5259">
        <v>1.7374601364135742</v>
      </c>
      <c r="G5259">
        <v>1.7592052221298218</v>
      </c>
      <c r="H5259">
        <v>3.7913523614406586E-2</v>
      </c>
      <c r="I5259">
        <v>85.36850950221762</v>
      </c>
      <c r="J5259">
        <v>1</v>
      </c>
      <c r="K5259" s="6" t="s">
        <v>6684</v>
      </c>
    </row>
    <row r="5260" spans="1:11" x14ac:dyDescent="0.3">
      <c r="A5260" s="5" t="str">
        <f t="shared" si="82"/>
        <v/>
      </c>
      <c r="B5260" t="s">
        <v>71</v>
      </c>
      <c r="C5260" t="s">
        <v>88</v>
      </c>
      <c r="D5260" s="8" t="s">
        <v>826</v>
      </c>
      <c r="E5260">
        <v>3</v>
      </c>
      <c r="F5260">
        <v>1.542553186416626</v>
      </c>
      <c r="G5260">
        <v>1.6149424314498901</v>
      </c>
      <c r="H5260">
        <v>3.4606471657752991E-2</v>
      </c>
      <c r="I5260">
        <v>84.729400914252409</v>
      </c>
      <c r="J5260">
        <v>1</v>
      </c>
      <c r="K5260" s="6" t="s">
        <v>6685</v>
      </c>
    </row>
    <row r="5261" spans="1:11" x14ac:dyDescent="0.3">
      <c r="A5261" s="5" t="str">
        <f t="shared" si="82"/>
        <v/>
      </c>
      <c r="B5261" t="s">
        <v>71</v>
      </c>
      <c r="C5261" t="s">
        <v>88</v>
      </c>
      <c r="D5261" s="8" t="s">
        <v>826</v>
      </c>
      <c r="E5261">
        <v>4</v>
      </c>
      <c r="F5261">
        <v>1.3782604932785034</v>
      </c>
      <c r="G5261">
        <v>1.4128620624542236</v>
      </c>
      <c r="H5261">
        <v>3.1515337526798248E-2</v>
      </c>
      <c r="I5261">
        <v>82.776083145676793</v>
      </c>
      <c r="J5261">
        <v>1</v>
      </c>
      <c r="K5261" s="6" t="s">
        <v>6686</v>
      </c>
    </row>
    <row r="5262" spans="1:11" x14ac:dyDescent="0.3">
      <c r="A5262" s="5" t="str">
        <f t="shared" si="82"/>
        <v/>
      </c>
      <c r="B5262" t="s">
        <v>71</v>
      </c>
      <c r="C5262" t="s">
        <v>88</v>
      </c>
      <c r="D5262" s="8" t="s">
        <v>826</v>
      </c>
      <c r="E5262">
        <v>5</v>
      </c>
      <c r="F5262">
        <v>1.2699431180953979</v>
      </c>
      <c r="G5262">
        <v>1.3116813898086548</v>
      </c>
      <c r="H5262">
        <v>2.8015628457069397E-2</v>
      </c>
      <c r="I5262">
        <v>81.297231559723684</v>
      </c>
      <c r="J5262">
        <v>1</v>
      </c>
      <c r="K5262" s="6" t="s">
        <v>6687</v>
      </c>
    </row>
    <row r="5263" spans="1:11" x14ac:dyDescent="0.3">
      <c r="A5263" s="5" t="str">
        <f t="shared" si="82"/>
        <v/>
      </c>
      <c r="B5263" t="s">
        <v>71</v>
      </c>
      <c r="C5263" t="s">
        <v>88</v>
      </c>
      <c r="D5263" s="8" t="s">
        <v>826</v>
      </c>
      <c r="E5263">
        <v>6</v>
      </c>
      <c r="F5263">
        <v>1.2044756412506104</v>
      </c>
      <c r="G5263">
        <v>1.2122230529785156</v>
      </c>
      <c r="H5263">
        <v>2.7855951339006424E-2</v>
      </c>
      <c r="I5263">
        <v>81.781544305529337</v>
      </c>
      <c r="J5263">
        <v>1</v>
      </c>
      <c r="K5263" s="6" t="s">
        <v>6688</v>
      </c>
    </row>
    <row r="5264" spans="1:11" x14ac:dyDescent="0.3">
      <c r="A5264" s="5" t="str">
        <f t="shared" si="82"/>
        <v/>
      </c>
      <c r="B5264" t="s">
        <v>71</v>
      </c>
      <c r="C5264" t="s">
        <v>88</v>
      </c>
      <c r="D5264" s="8" t="s">
        <v>826</v>
      </c>
      <c r="E5264">
        <v>7</v>
      </c>
      <c r="F5264">
        <v>1.1171629428863525</v>
      </c>
      <c r="G5264">
        <v>1.1567071676254272</v>
      </c>
      <c r="H5264">
        <v>2.7227522805333138E-2</v>
      </c>
      <c r="I5264">
        <v>80.087543591613056</v>
      </c>
      <c r="J5264">
        <v>1</v>
      </c>
      <c r="K5264" s="6" t="s">
        <v>6689</v>
      </c>
    </row>
    <row r="5265" spans="1:11" x14ac:dyDescent="0.3">
      <c r="A5265" s="5" t="str">
        <f t="shared" si="82"/>
        <v/>
      </c>
      <c r="B5265" t="s">
        <v>71</v>
      </c>
      <c r="C5265" t="s">
        <v>88</v>
      </c>
      <c r="D5265" s="8" t="s">
        <v>826</v>
      </c>
      <c r="E5265">
        <v>8</v>
      </c>
      <c r="F5265">
        <v>1.0819892883300781</v>
      </c>
      <c r="G5265">
        <v>1.1367932558059692</v>
      </c>
      <c r="H5265">
        <v>3.1236359849572182E-2</v>
      </c>
      <c r="I5265">
        <v>78.939769391054668</v>
      </c>
      <c r="J5265">
        <v>1</v>
      </c>
      <c r="K5265" s="6" t="s">
        <v>6690</v>
      </c>
    </row>
    <row r="5266" spans="1:11" x14ac:dyDescent="0.3">
      <c r="A5266" s="5" t="str">
        <f t="shared" si="82"/>
        <v/>
      </c>
      <c r="B5266" t="s">
        <v>71</v>
      </c>
      <c r="C5266" t="s">
        <v>88</v>
      </c>
      <c r="D5266" s="8" t="s">
        <v>826</v>
      </c>
      <c r="E5266">
        <v>9</v>
      </c>
      <c r="F5266">
        <v>1.1338993310928345</v>
      </c>
      <c r="G5266">
        <v>1.1820471286773682</v>
      </c>
      <c r="H5266">
        <v>3.7872485816478729E-2</v>
      </c>
      <c r="I5266">
        <v>80.277449925245023</v>
      </c>
      <c r="J5266">
        <v>1</v>
      </c>
      <c r="K5266" s="6" t="s">
        <v>6691</v>
      </c>
    </row>
    <row r="5267" spans="1:11" x14ac:dyDescent="0.3">
      <c r="A5267" s="5" t="str">
        <f t="shared" si="82"/>
        <v/>
      </c>
      <c r="B5267" t="s">
        <v>71</v>
      </c>
      <c r="C5267" t="s">
        <v>88</v>
      </c>
      <c r="D5267" s="8" t="s">
        <v>826</v>
      </c>
      <c r="E5267">
        <v>10</v>
      </c>
      <c r="F5267">
        <v>1.2900240421295166</v>
      </c>
      <c r="G5267">
        <v>1.3560036420822144</v>
      </c>
      <c r="H5267">
        <v>4.4193759560585022E-2</v>
      </c>
      <c r="I5267">
        <v>87.722950829069589</v>
      </c>
      <c r="J5267">
        <v>1</v>
      </c>
      <c r="K5267" s="6" t="s">
        <v>6692</v>
      </c>
    </row>
    <row r="5268" spans="1:11" x14ac:dyDescent="0.3">
      <c r="A5268" s="5" t="str">
        <f t="shared" si="82"/>
        <v/>
      </c>
      <c r="B5268" t="s">
        <v>71</v>
      </c>
      <c r="C5268" t="s">
        <v>88</v>
      </c>
      <c r="D5268" s="8" t="s">
        <v>826</v>
      </c>
      <c r="E5268">
        <v>11</v>
      </c>
      <c r="F5268">
        <v>1.5771592855453491</v>
      </c>
      <c r="G5268">
        <v>1.5609807968139648</v>
      </c>
      <c r="H5268">
        <v>4.8707883805036545E-2</v>
      </c>
      <c r="I5268">
        <v>92.780597011836733</v>
      </c>
      <c r="J5268">
        <v>1</v>
      </c>
      <c r="K5268" s="6" t="s">
        <v>6693</v>
      </c>
    </row>
    <row r="5269" spans="1:11" x14ac:dyDescent="0.3">
      <c r="A5269" s="5" t="str">
        <f t="shared" si="82"/>
        <v/>
      </c>
      <c r="B5269" t="s">
        <v>71</v>
      </c>
      <c r="C5269" t="s">
        <v>88</v>
      </c>
      <c r="D5269" s="8" t="s">
        <v>826</v>
      </c>
      <c r="E5269">
        <v>12</v>
      </c>
      <c r="F5269">
        <v>1.9020320177078247</v>
      </c>
      <c r="G5269">
        <v>1.9708956480026245</v>
      </c>
      <c r="H5269">
        <v>5.3442645817995071E-2</v>
      </c>
      <c r="I5269">
        <v>96.261602715412707</v>
      </c>
      <c r="J5269">
        <v>1</v>
      </c>
      <c r="K5269" s="6" t="s">
        <v>6694</v>
      </c>
    </row>
    <row r="5270" spans="1:11" x14ac:dyDescent="0.3">
      <c r="A5270" s="5" t="str">
        <f t="shared" si="82"/>
        <v/>
      </c>
      <c r="B5270" t="s">
        <v>71</v>
      </c>
      <c r="C5270" t="s">
        <v>88</v>
      </c>
      <c r="D5270" s="8" t="s">
        <v>826</v>
      </c>
      <c r="E5270">
        <v>13</v>
      </c>
      <c r="F5270">
        <v>2.253338098526001</v>
      </c>
      <c r="G5270">
        <v>2.2711215019226074</v>
      </c>
      <c r="H5270">
        <v>5.4692544043064117E-2</v>
      </c>
      <c r="I5270">
        <v>99.27538207984027</v>
      </c>
      <c r="J5270">
        <v>1</v>
      </c>
      <c r="K5270" s="6" t="s">
        <v>6695</v>
      </c>
    </row>
    <row r="5271" spans="1:11" x14ac:dyDescent="0.3">
      <c r="A5271" s="5" t="str">
        <f t="shared" si="82"/>
        <v/>
      </c>
      <c r="B5271" t="s">
        <v>71</v>
      </c>
      <c r="C5271" t="s">
        <v>88</v>
      </c>
      <c r="D5271" s="8" t="s">
        <v>826</v>
      </c>
      <c r="E5271">
        <v>14</v>
      </c>
      <c r="F5271">
        <v>2.6000549793243408</v>
      </c>
      <c r="G5271">
        <v>2.5513467788696289</v>
      </c>
      <c r="H5271">
        <v>4.9982070922851563E-2</v>
      </c>
      <c r="I5271">
        <v>101.69629341535799</v>
      </c>
      <c r="J5271">
        <v>1</v>
      </c>
      <c r="K5271" s="6" t="s">
        <v>6696</v>
      </c>
    </row>
    <row r="5272" spans="1:11" x14ac:dyDescent="0.3">
      <c r="A5272" s="5" t="str">
        <f t="shared" si="82"/>
        <v/>
      </c>
      <c r="B5272" t="s">
        <v>71</v>
      </c>
      <c r="C5272" t="s">
        <v>88</v>
      </c>
      <c r="D5272" s="8" t="s">
        <v>826</v>
      </c>
      <c r="E5272">
        <v>15</v>
      </c>
      <c r="F5272">
        <v>3.0904595851898193</v>
      </c>
      <c r="G5272">
        <v>3.1140317916870117</v>
      </c>
      <c r="H5272">
        <v>2.5876728817820549E-2</v>
      </c>
      <c r="I5272">
        <v>103.14360531028694</v>
      </c>
      <c r="J5272">
        <v>1</v>
      </c>
      <c r="K5272" s="6" t="s">
        <v>6697</v>
      </c>
    </row>
    <row r="5273" spans="1:11" x14ac:dyDescent="0.3">
      <c r="A5273" s="5" t="str">
        <f t="shared" si="82"/>
        <v/>
      </c>
      <c r="B5273" t="s">
        <v>71</v>
      </c>
      <c r="C5273" t="s">
        <v>88</v>
      </c>
      <c r="D5273" s="8" t="s">
        <v>826</v>
      </c>
      <c r="E5273">
        <v>16</v>
      </c>
      <c r="F5273">
        <v>3.3748853206634521</v>
      </c>
      <c r="G5273">
        <v>3.3513131141662598</v>
      </c>
      <c r="H5273">
        <v>2.5876728817820549E-2</v>
      </c>
      <c r="I5273">
        <v>103.7607155946299</v>
      </c>
      <c r="J5273">
        <v>1</v>
      </c>
      <c r="K5273" s="6" t="s">
        <v>6698</v>
      </c>
    </row>
    <row r="5274" spans="1:11" x14ac:dyDescent="0.3">
      <c r="A5274" s="5" t="str">
        <f t="shared" si="82"/>
        <v/>
      </c>
      <c r="B5274" t="s">
        <v>71</v>
      </c>
      <c r="C5274" t="s">
        <v>88</v>
      </c>
      <c r="D5274" s="8" t="s">
        <v>826</v>
      </c>
      <c r="E5274">
        <v>17</v>
      </c>
      <c r="F5274">
        <v>3.4008579254150391</v>
      </c>
      <c r="G5274">
        <v>3.299464225769043</v>
      </c>
      <c r="H5274">
        <v>4.7711510211229324E-2</v>
      </c>
      <c r="I5274">
        <v>101.7361604507696</v>
      </c>
      <c r="J5274">
        <v>1</v>
      </c>
      <c r="K5274" s="6" t="s">
        <v>6699</v>
      </c>
    </row>
    <row r="5275" spans="1:11" x14ac:dyDescent="0.3">
      <c r="A5275" s="5" t="str">
        <f t="shared" si="82"/>
        <v/>
      </c>
      <c r="B5275" t="s">
        <v>71</v>
      </c>
      <c r="C5275" t="s">
        <v>88</v>
      </c>
      <c r="D5275" s="8" t="s">
        <v>826</v>
      </c>
      <c r="E5275">
        <v>18</v>
      </c>
      <c r="F5275">
        <v>3.573509693145752</v>
      </c>
      <c r="G5275">
        <v>3.1185557842254639</v>
      </c>
      <c r="H5275">
        <v>5.4103273898363113E-2</v>
      </c>
      <c r="I5275">
        <v>103.66920523520847</v>
      </c>
      <c r="J5275">
        <v>0.5</v>
      </c>
      <c r="K5275" s="6" t="s">
        <v>6700</v>
      </c>
    </row>
    <row r="5276" spans="1:11" x14ac:dyDescent="0.3">
      <c r="A5276" s="5" t="str">
        <f t="shared" si="82"/>
        <v/>
      </c>
      <c r="B5276" t="s">
        <v>71</v>
      </c>
      <c r="C5276" t="s">
        <v>88</v>
      </c>
      <c r="D5276" s="8" t="s">
        <v>826</v>
      </c>
      <c r="E5276">
        <v>19</v>
      </c>
      <c r="F5276">
        <v>3.5823974609375</v>
      </c>
      <c r="G5276">
        <v>2.5263793468475342</v>
      </c>
      <c r="H5276">
        <v>5.7193230837583542E-2</v>
      </c>
      <c r="I5276">
        <v>101.14855889240839</v>
      </c>
      <c r="J5276">
        <v>1</v>
      </c>
      <c r="K5276" s="6" t="s">
        <v>6701</v>
      </c>
    </row>
    <row r="5277" spans="1:11" x14ac:dyDescent="0.3">
      <c r="A5277" s="5" t="str">
        <f t="shared" si="82"/>
        <v/>
      </c>
      <c r="B5277" t="s">
        <v>71</v>
      </c>
      <c r="C5277" t="s">
        <v>88</v>
      </c>
      <c r="D5277" s="8" t="s">
        <v>826</v>
      </c>
      <c r="E5277">
        <v>20</v>
      </c>
      <c r="F5277">
        <v>3.3554146289825439</v>
      </c>
      <c r="G5277">
        <v>3.0947957038879395</v>
      </c>
      <c r="H5277">
        <v>5.3882010281085968E-2</v>
      </c>
      <c r="I5277">
        <v>97.908873792188942</v>
      </c>
      <c r="J5277">
        <v>0.5</v>
      </c>
      <c r="K5277" s="6" t="s">
        <v>6702</v>
      </c>
    </row>
    <row r="5278" spans="1:11" x14ac:dyDescent="0.3">
      <c r="A5278" s="5" t="str">
        <f t="shared" si="82"/>
        <v/>
      </c>
      <c r="B5278" t="s">
        <v>71</v>
      </c>
      <c r="C5278" t="s">
        <v>88</v>
      </c>
      <c r="D5278" s="8" t="s">
        <v>826</v>
      </c>
      <c r="E5278">
        <v>21</v>
      </c>
      <c r="F5278">
        <v>3.1819941997528076</v>
      </c>
      <c r="G5278">
        <v>3.29612135887146</v>
      </c>
      <c r="H5278">
        <v>5.353497713804245E-2</v>
      </c>
      <c r="I5278">
        <v>92.563175014100409</v>
      </c>
      <c r="J5278">
        <v>1</v>
      </c>
      <c r="K5278" s="6" t="s">
        <v>6703</v>
      </c>
    </row>
    <row r="5279" spans="1:11" x14ac:dyDescent="0.3">
      <c r="A5279" s="5" t="str">
        <f t="shared" si="82"/>
        <v/>
      </c>
      <c r="B5279" t="s">
        <v>71</v>
      </c>
      <c r="C5279" t="s">
        <v>88</v>
      </c>
      <c r="D5279" s="8" t="s">
        <v>826</v>
      </c>
      <c r="E5279">
        <v>22</v>
      </c>
      <c r="F5279">
        <v>2.9507811069488525</v>
      </c>
      <c r="G5279">
        <v>3.0100300312042236</v>
      </c>
      <c r="H5279">
        <v>5.2353888750076294E-2</v>
      </c>
      <c r="I5279">
        <v>89.486614361091782</v>
      </c>
      <c r="J5279">
        <v>1</v>
      </c>
      <c r="K5279" s="6" t="s">
        <v>6704</v>
      </c>
    </row>
    <row r="5280" spans="1:11" x14ac:dyDescent="0.3">
      <c r="A5280" s="5" t="str">
        <f t="shared" si="82"/>
        <v/>
      </c>
      <c r="B5280" t="s">
        <v>71</v>
      </c>
      <c r="C5280" t="s">
        <v>88</v>
      </c>
      <c r="D5280" s="8" t="s">
        <v>826</v>
      </c>
      <c r="E5280">
        <v>23</v>
      </c>
      <c r="F5280">
        <v>2.5811128616333008</v>
      </c>
      <c r="G5280">
        <v>2.6608743667602539</v>
      </c>
      <c r="H5280">
        <v>4.8389282077550888E-2</v>
      </c>
      <c r="I5280">
        <v>87.234633257680827</v>
      </c>
      <c r="J5280">
        <v>1</v>
      </c>
      <c r="K5280" s="6" t="s">
        <v>6705</v>
      </c>
    </row>
    <row r="5281" spans="1:11" x14ac:dyDescent="0.3">
      <c r="A5281" s="5" t="str">
        <f t="shared" si="82"/>
        <v/>
      </c>
      <c r="B5281" t="s">
        <v>71</v>
      </c>
      <c r="C5281" t="s">
        <v>88</v>
      </c>
      <c r="D5281" s="8" t="s">
        <v>826</v>
      </c>
      <c r="E5281">
        <v>24</v>
      </c>
      <c r="F5281">
        <v>2.1670477390289307</v>
      </c>
      <c r="G5281">
        <v>2.3079836368560791</v>
      </c>
      <c r="H5281">
        <v>4.5085672289133072E-2</v>
      </c>
      <c r="I5281">
        <v>86.01464207471578</v>
      </c>
      <c r="J5281">
        <v>1</v>
      </c>
      <c r="K5281" s="6" t="s">
        <v>6706</v>
      </c>
    </row>
    <row r="5282" spans="1:11" x14ac:dyDescent="0.3">
      <c r="A5282" s="5" t="str">
        <f t="shared" si="82"/>
        <v/>
      </c>
      <c r="B5282" t="s">
        <v>71</v>
      </c>
      <c r="C5282" t="s">
        <v>88</v>
      </c>
      <c r="D5282" s="8" t="s">
        <v>827</v>
      </c>
      <c r="E5282">
        <v>1</v>
      </c>
      <c r="F5282">
        <v>1.9134467840194702</v>
      </c>
      <c r="G5282">
        <v>1.9464106559753418</v>
      </c>
      <c r="H5282">
        <v>3.7074312567710876E-2</v>
      </c>
      <c r="I5282">
        <v>84.287931309950508</v>
      </c>
      <c r="J5282">
        <v>1</v>
      </c>
      <c r="K5282" s="6" t="s">
        <v>6707</v>
      </c>
    </row>
    <row r="5283" spans="1:11" x14ac:dyDescent="0.3">
      <c r="A5283" s="5" t="str">
        <f t="shared" si="82"/>
        <v/>
      </c>
      <c r="B5283" t="s">
        <v>71</v>
      </c>
      <c r="C5283" t="s">
        <v>88</v>
      </c>
      <c r="D5283" s="8" t="s">
        <v>827</v>
      </c>
      <c r="E5283">
        <v>2</v>
      </c>
      <c r="F5283">
        <v>1.6569899320602417</v>
      </c>
      <c r="G5283">
        <v>1.6743224859237671</v>
      </c>
      <c r="H5283">
        <v>3.4178391098976135E-2</v>
      </c>
      <c r="I5283">
        <v>82.80374205567739</v>
      </c>
      <c r="J5283">
        <v>1</v>
      </c>
      <c r="K5283" s="6" t="s">
        <v>6708</v>
      </c>
    </row>
    <row r="5284" spans="1:11" x14ac:dyDescent="0.3">
      <c r="A5284" s="5" t="str">
        <f t="shared" si="82"/>
        <v/>
      </c>
      <c r="B5284" t="s">
        <v>71</v>
      </c>
      <c r="C5284" t="s">
        <v>88</v>
      </c>
      <c r="D5284" s="8" t="s">
        <v>827</v>
      </c>
      <c r="E5284">
        <v>3</v>
      </c>
      <c r="F5284">
        <v>1.5334223508834839</v>
      </c>
      <c r="G5284">
        <v>1.5387493371963501</v>
      </c>
      <c r="H5284">
        <v>3.1068047508597374E-2</v>
      </c>
      <c r="I5284">
        <v>82.538980937431489</v>
      </c>
      <c r="J5284">
        <v>1</v>
      </c>
      <c r="K5284" s="6" t="s">
        <v>6709</v>
      </c>
    </row>
    <row r="5285" spans="1:11" x14ac:dyDescent="0.3">
      <c r="A5285" s="5" t="str">
        <f t="shared" si="82"/>
        <v/>
      </c>
      <c r="B5285" t="s">
        <v>71</v>
      </c>
      <c r="C5285" t="s">
        <v>88</v>
      </c>
      <c r="D5285" s="8" t="s">
        <v>827</v>
      </c>
      <c r="E5285">
        <v>4</v>
      </c>
      <c r="F5285">
        <v>1.3472338914871216</v>
      </c>
      <c r="G5285">
        <v>1.3990224599838257</v>
      </c>
      <c r="H5285">
        <v>2.7877097949385643E-2</v>
      </c>
      <c r="I5285">
        <v>81.430288016006344</v>
      </c>
      <c r="J5285">
        <v>1</v>
      </c>
      <c r="K5285" s="6" t="s">
        <v>6710</v>
      </c>
    </row>
    <row r="5286" spans="1:11" x14ac:dyDescent="0.3">
      <c r="A5286" s="5" t="str">
        <f t="shared" si="82"/>
        <v/>
      </c>
      <c r="B5286" t="s">
        <v>71</v>
      </c>
      <c r="C5286" t="s">
        <v>88</v>
      </c>
      <c r="D5286" s="8" t="s">
        <v>827</v>
      </c>
      <c r="E5286">
        <v>5</v>
      </c>
      <c r="F5286">
        <v>1.2881429195404053</v>
      </c>
      <c r="G5286">
        <v>1.28493332862854</v>
      </c>
      <c r="H5286">
        <v>2.5291426107287407E-2</v>
      </c>
      <c r="I5286">
        <v>80.972640128964485</v>
      </c>
      <c r="J5286">
        <v>1</v>
      </c>
      <c r="K5286" s="6" t="s">
        <v>6711</v>
      </c>
    </row>
    <row r="5287" spans="1:11" x14ac:dyDescent="0.3">
      <c r="A5287" s="5" t="str">
        <f t="shared" si="82"/>
        <v/>
      </c>
      <c r="B5287" t="s">
        <v>71</v>
      </c>
      <c r="C5287" t="s">
        <v>88</v>
      </c>
      <c r="D5287" s="8" t="s">
        <v>827</v>
      </c>
      <c r="E5287">
        <v>6</v>
      </c>
      <c r="F5287">
        <v>1.1810805797576904</v>
      </c>
      <c r="G5287">
        <v>1.2498015165328979</v>
      </c>
      <c r="H5287">
        <v>2.3701386526226997E-2</v>
      </c>
      <c r="I5287">
        <v>79.816359540028031</v>
      </c>
      <c r="J5287">
        <v>1</v>
      </c>
      <c r="K5287" s="6" t="s">
        <v>6712</v>
      </c>
    </row>
    <row r="5288" spans="1:11" x14ac:dyDescent="0.3">
      <c r="A5288" s="5" t="str">
        <f t="shared" si="82"/>
        <v/>
      </c>
      <c r="B5288" t="s">
        <v>71</v>
      </c>
      <c r="C5288" t="s">
        <v>88</v>
      </c>
      <c r="D5288" s="8" t="s">
        <v>827</v>
      </c>
      <c r="E5288">
        <v>7</v>
      </c>
      <c r="F5288">
        <v>1.1887447834014893</v>
      </c>
      <c r="G5288">
        <v>1.2052950859069824</v>
      </c>
      <c r="H5288">
        <v>2.4380952119827271E-2</v>
      </c>
      <c r="I5288">
        <v>77.566106878029402</v>
      </c>
      <c r="J5288">
        <v>1</v>
      </c>
      <c r="K5288" s="6" t="s">
        <v>6713</v>
      </c>
    </row>
    <row r="5289" spans="1:11" x14ac:dyDescent="0.3">
      <c r="A5289" s="5" t="str">
        <f t="shared" si="82"/>
        <v/>
      </c>
      <c r="B5289" t="s">
        <v>71</v>
      </c>
      <c r="C5289" t="s">
        <v>88</v>
      </c>
      <c r="D5289" s="8" t="s">
        <v>827</v>
      </c>
      <c r="E5289">
        <v>8</v>
      </c>
      <c r="F5289">
        <v>1.1610361337661743</v>
      </c>
      <c r="G5289">
        <v>1.1578236818313599</v>
      </c>
      <c r="H5289">
        <v>2.7901982888579369E-2</v>
      </c>
      <c r="I5289">
        <v>78.859341818377644</v>
      </c>
      <c r="J5289">
        <v>1</v>
      </c>
      <c r="K5289" s="6" t="s">
        <v>6714</v>
      </c>
    </row>
    <row r="5290" spans="1:11" x14ac:dyDescent="0.3">
      <c r="A5290" s="5" t="str">
        <f t="shared" si="82"/>
        <v/>
      </c>
      <c r="B5290" t="s">
        <v>71</v>
      </c>
      <c r="C5290" t="s">
        <v>88</v>
      </c>
      <c r="D5290" s="8" t="s">
        <v>827</v>
      </c>
      <c r="E5290">
        <v>9</v>
      </c>
      <c r="F5290">
        <v>1.129080057144165</v>
      </c>
      <c r="G5290">
        <v>1.0827478170394897</v>
      </c>
      <c r="H5290">
        <v>3.1438965350389481E-2</v>
      </c>
      <c r="I5290">
        <v>80.809474377175007</v>
      </c>
      <c r="J5290">
        <v>1</v>
      </c>
      <c r="K5290" s="6" t="s">
        <v>6715</v>
      </c>
    </row>
    <row r="5291" spans="1:11" x14ac:dyDescent="0.3">
      <c r="A5291" s="5" t="str">
        <f t="shared" si="82"/>
        <v/>
      </c>
      <c r="B5291" t="s">
        <v>71</v>
      </c>
      <c r="C5291" t="s">
        <v>88</v>
      </c>
      <c r="D5291" s="8" t="s">
        <v>827</v>
      </c>
      <c r="E5291">
        <v>10</v>
      </c>
      <c r="F5291">
        <v>1.1851856708526611</v>
      </c>
      <c r="G5291">
        <v>1.1527884006500244</v>
      </c>
      <c r="H5291">
        <v>3.7520937621593475E-2</v>
      </c>
      <c r="I5291">
        <v>88.154311099093306</v>
      </c>
      <c r="J5291">
        <v>1</v>
      </c>
      <c r="K5291" s="6" t="s">
        <v>6716</v>
      </c>
    </row>
    <row r="5292" spans="1:11" x14ac:dyDescent="0.3">
      <c r="A5292" s="5" t="str">
        <f t="shared" si="82"/>
        <v/>
      </c>
      <c r="B5292" t="s">
        <v>71</v>
      </c>
      <c r="C5292" t="s">
        <v>88</v>
      </c>
      <c r="D5292" s="8" t="s">
        <v>827</v>
      </c>
      <c r="E5292">
        <v>11</v>
      </c>
      <c r="F5292">
        <v>1.3100101947784424</v>
      </c>
      <c r="G5292">
        <v>1.2890980243682861</v>
      </c>
      <c r="H5292">
        <v>4.0671404451131821E-2</v>
      </c>
      <c r="I5292">
        <v>91.083878717102863</v>
      </c>
      <c r="J5292">
        <v>1</v>
      </c>
      <c r="K5292" s="6" t="s">
        <v>6717</v>
      </c>
    </row>
    <row r="5293" spans="1:11" x14ac:dyDescent="0.3">
      <c r="A5293" s="5" t="str">
        <f t="shared" si="82"/>
        <v/>
      </c>
      <c r="B5293" t="s">
        <v>71</v>
      </c>
      <c r="C5293" t="s">
        <v>88</v>
      </c>
      <c r="D5293" s="8" t="s">
        <v>827</v>
      </c>
      <c r="E5293">
        <v>12</v>
      </c>
      <c r="F5293">
        <v>1.5979467630386353</v>
      </c>
      <c r="G5293">
        <v>1.6294009685516357</v>
      </c>
      <c r="H5293">
        <v>4.2263377457857132E-2</v>
      </c>
      <c r="I5293">
        <v>94.275094107362506</v>
      </c>
      <c r="J5293">
        <v>1</v>
      </c>
      <c r="K5293" s="6" t="s">
        <v>6718</v>
      </c>
    </row>
    <row r="5294" spans="1:11" x14ac:dyDescent="0.3">
      <c r="A5294" s="5" t="str">
        <f t="shared" si="82"/>
        <v/>
      </c>
      <c r="B5294" t="s">
        <v>71</v>
      </c>
      <c r="C5294" t="s">
        <v>88</v>
      </c>
      <c r="D5294" s="8" t="s">
        <v>827</v>
      </c>
      <c r="E5294">
        <v>13</v>
      </c>
      <c r="F5294">
        <v>1.9845517873764038</v>
      </c>
      <c r="G5294">
        <v>2.0157785415649414</v>
      </c>
      <c r="H5294">
        <v>2.4731438606977463E-2</v>
      </c>
      <c r="I5294">
        <v>97.3946971164861</v>
      </c>
      <c r="J5294">
        <v>1</v>
      </c>
      <c r="K5294" s="6" t="s">
        <v>6719</v>
      </c>
    </row>
    <row r="5295" spans="1:11" x14ac:dyDescent="0.3">
      <c r="A5295" s="5" t="str">
        <f t="shared" si="82"/>
        <v/>
      </c>
      <c r="B5295" t="s">
        <v>71</v>
      </c>
      <c r="C5295" t="s">
        <v>88</v>
      </c>
      <c r="D5295" s="8" t="s">
        <v>827</v>
      </c>
      <c r="E5295">
        <v>14</v>
      </c>
      <c r="F5295">
        <v>2.38515305519104</v>
      </c>
      <c r="G5295">
        <v>2.3539261817932129</v>
      </c>
      <c r="H5295">
        <v>2.4731438606977463E-2</v>
      </c>
      <c r="I5295">
        <v>99.424602089314746</v>
      </c>
      <c r="J5295">
        <v>1</v>
      </c>
      <c r="K5295" s="6" t="s">
        <v>6720</v>
      </c>
    </row>
    <row r="5296" spans="1:11" x14ac:dyDescent="0.3">
      <c r="A5296" s="5" t="str">
        <f t="shared" si="82"/>
        <v/>
      </c>
      <c r="B5296" t="s">
        <v>71</v>
      </c>
      <c r="C5296" t="s">
        <v>88</v>
      </c>
      <c r="D5296" s="8" t="s">
        <v>827</v>
      </c>
      <c r="E5296">
        <v>15</v>
      </c>
      <c r="F5296">
        <v>2.573415994644165</v>
      </c>
      <c r="G5296">
        <v>2.6278371810913086</v>
      </c>
      <c r="H5296">
        <v>4.7738034278154373E-2</v>
      </c>
      <c r="I5296">
        <v>100.80060212275802</v>
      </c>
      <c r="J5296">
        <v>1</v>
      </c>
      <c r="K5296" s="6" t="s">
        <v>6721</v>
      </c>
    </row>
    <row r="5297" spans="1:11" x14ac:dyDescent="0.3">
      <c r="A5297" s="5" t="str">
        <f t="shared" si="82"/>
        <v/>
      </c>
      <c r="B5297" t="s">
        <v>71</v>
      </c>
      <c r="C5297" t="s">
        <v>88</v>
      </c>
      <c r="D5297" s="8" t="s">
        <v>827</v>
      </c>
      <c r="E5297">
        <v>16</v>
      </c>
      <c r="F5297">
        <v>2.8629510402679443</v>
      </c>
      <c r="G5297">
        <v>2.0047016143798828</v>
      </c>
      <c r="H5297">
        <v>5.3251415491104126E-2</v>
      </c>
      <c r="I5297">
        <v>101.28753395110299</v>
      </c>
      <c r="J5297">
        <v>0.5</v>
      </c>
      <c r="K5297" s="6" t="s">
        <v>6722</v>
      </c>
    </row>
    <row r="5298" spans="1:11" x14ac:dyDescent="0.3">
      <c r="A5298" s="5" t="str">
        <f t="shared" si="82"/>
        <v/>
      </c>
      <c r="B5298" t="s">
        <v>71</v>
      </c>
      <c r="C5298" t="s">
        <v>88</v>
      </c>
      <c r="D5298" s="8" t="s">
        <v>827</v>
      </c>
      <c r="E5298">
        <v>17</v>
      </c>
      <c r="F5298">
        <v>3.1214468479156494</v>
      </c>
      <c r="G5298">
        <v>2.29964280128479</v>
      </c>
      <c r="H5298">
        <v>5.5846165865659714E-2</v>
      </c>
      <c r="I5298">
        <v>103.29643967852218</v>
      </c>
      <c r="J5298">
        <v>1</v>
      </c>
      <c r="K5298" s="6" t="s">
        <v>6723</v>
      </c>
    </row>
    <row r="5299" spans="1:11" x14ac:dyDescent="0.3">
      <c r="A5299" s="5" t="str">
        <f t="shared" si="82"/>
        <v/>
      </c>
      <c r="B5299" t="s">
        <v>71</v>
      </c>
      <c r="C5299" t="s">
        <v>88</v>
      </c>
      <c r="D5299" s="8" t="s">
        <v>827</v>
      </c>
      <c r="E5299">
        <v>18</v>
      </c>
      <c r="F5299">
        <v>3.3417677879333496</v>
      </c>
      <c r="G5299">
        <v>2.9274928569793701</v>
      </c>
      <c r="H5299">
        <v>5.4657064378261566E-2</v>
      </c>
      <c r="I5299">
        <v>102.82778846223374</v>
      </c>
      <c r="J5299">
        <v>1</v>
      </c>
      <c r="K5299" s="6" t="s">
        <v>6724</v>
      </c>
    </row>
    <row r="5300" spans="1:11" x14ac:dyDescent="0.3">
      <c r="A5300" s="5" t="str">
        <f t="shared" si="82"/>
        <v/>
      </c>
      <c r="B5300" t="s">
        <v>71</v>
      </c>
      <c r="C5300" t="s">
        <v>88</v>
      </c>
      <c r="D5300" s="8" t="s">
        <v>827</v>
      </c>
      <c r="E5300">
        <v>19</v>
      </c>
      <c r="F5300">
        <v>3.495877742767334</v>
      </c>
      <c r="G5300">
        <v>3.1936769485473633</v>
      </c>
      <c r="H5300">
        <v>5.2202805876731873E-2</v>
      </c>
      <c r="I5300">
        <v>102.15878808489092</v>
      </c>
      <c r="J5300">
        <v>1</v>
      </c>
      <c r="K5300" s="6" t="s">
        <v>6725</v>
      </c>
    </row>
    <row r="5301" spans="1:11" x14ac:dyDescent="0.3">
      <c r="A5301" s="5" t="str">
        <f t="shared" si="82"/>
        <v/>
      </c>
      <c r="B5301" t="s">
        <v>71</v>
      </c>
      <c r="C5301" t="s">
        <v>88</v>
      </c>
      <c r="D5301" s="8" t="s">
        <v>827</v>
      </c>
      <c r="E5301">
        <v>20</v>
      </c>
      <c r="F5301">
        <v>3.4218297004699707</v>
      </c>
      <c r="G5301">
        <v>3.5529799461364746</v>
      </c>
      <c r="H5301">
        <v>4.9895044416189194E-2</v>
      </c>
      <c r="I5301">
        <v>98.552997776426935</v>
      </c>
      <c r="J5301">
        <v>0.5</v>
      </c>
      <c r="K5301" s="6" t="s">
        <v>6726</v>
      </c>
    </row>
    <row r="5302" spans="1:11" x14ac:dyDescent="0.3">
      <c r="A5302" s="5" t="str">
        <f t="shared" si="82"/>
        <v/>
      </c>
      <c r="B5302" t="s">
        <v>71</v>
      </c>
      <c r="C5302" t="s">
        <v>88</v>
      </c>
      <c r="D5302" s="8" t="s">
        <v>827</v>
      </c>
      <c r="E5302">
        <v>21</v>
      </c>
      <c r="F5302">
        <v>3.2034893035888672</v>
      </c>
      <c r="G5302">
        <v>3.6688570976257324</v>
      </c>
      <c r="H5302">
        <v>5.0078053027391434E-2</v>
      </c>
      <c r="I5302">
        <v>95.639129103484422</v>
      </c>
      <c r="J5302">
        <v>1</v>
      </c>
      <c r="K5302" s="6" t="s">
        <v>6727</v>
      </c>
    </row>
    <row r="5303" spans="1:11" x14ac:dyDescent="0.3">
      <c r="A5303" s="5" t="str">
        <f t="shared" si="82"/>
        <v/>
      </c>
      <c r="B5303" t="s">
        <v>71</v>
      </c>
      <c r="C5303" t="s">
        <v>88</v>
      </c>
      <c r="D5303" s="8" t="s">
        <v>827</v>
      </c>
      <c r="E5303">
        <v>22</v>
      </c>
      <c r="F5303">
        <v>3.0039024353027344</v>
      </c>
      <c r="G5303">
        <v>3.281874418258667</v>
      </c>
      <c r="H5303">
        <v>4.7540254890918732E-2</v>
      </c>
      <c r="I5303">
        <v>92.908207959526692</v>
      </c>
      <c r="J5303">
        <v>1</v>
      </c>
      <c r="K5303" s="6" t="s">
        <v>6728</v>
      </c>
    </row>
    <row r="5304" spans="1:11" x14ac:dyDescent="0.3">
      <c r="A5304" s="5" t="str">
        <f t="shared" si="82"/>
        <v/>
      </c>
      <c r="B5304" t="s">
        <v>71</v>
      </c>
      <c r="C5304" t="s">
        <v>88</v>
      </c>
      <c r="D5304" s="8" t="s">
        <v>827</v>
      </c>
      <c r="E5304">
        <v>23</v>
      </c>
      <c r="F5304">
        <v>2.6310839653015137</v>
      </c>
      <c r="G5304">
        <v>2.8693404197692871</v>
      </c>
      <c r="H5304">
        <v>4.391011968255043E-2</v>
      </c>
      <c r="I5304">
        <v>91.011206623175511</v>
      </c>
      <c r="J5304">
        <v>1</v>
      </c>
      <c r="K5304" s="6" t="s">
        <v>6729</v>
      </c>
    </row>
    <row r="5305" spans="1:11" x14ac:dyDescent="0.3">
      <c r="A5305" s="5" t="str">
        <f t="shared" si="82"/>
        <v/>
      </c>
      <c r="B5305" t="s">
        <v>71</v>
      </c>
      <c r="C5305" t="s">
        <v>88</v>
      </c>
      <c r="D5305" s="8" t="s">
        <v>827</v>
      </c>
      <c r="E5305">
        <v>24</v>
      </c>
      <c r="F5305">
        <v>2.3407912254333496</v>
      </c>
      <c r="G5305">
        <v>2.4418916702270508</v>
      </c>
      <c r="H5305">
        <v>4.1392460465431213E-2</v>
      </c>
      <c r="I5305">
        <v>88.693217758452249</v>
      </c>
      <c r="J5305">
        <v>1</v>
      </c>
      <c r="K5305" s="6" t="s">
        <v>6730</v>
      </c>
    </row>
    <row r="5306" spans="1:11" x14ac:dyDescent="0.3">
      <c r="A5306" s="5" t="str">
        <f t="shared" si="82"/>
        <v/>
      </c>
      <c r="B5306" t="s">
        <v>71</v>
      </c>
      <c r="C5306" t="s">
        <v>88</v>
      </c>
      <c r="D5306" s="8" t="s">
        <v>828</v>
      </c>
      <c r="E5306">
        <v>1</v>
      </c>
      <c r="F5306">
        <v>2.0194938182830811</v>
      </c>
      <c r="G5306">
        <v>2.094449520111084</v>
      </c>
      <c r="H5306">
        <v>3.625127300620079E-2</v>
      </c>
      <c r="I5306">
        <v>86.37675435043181</v>
      </c>
      <c r="J5306">
        <v>1</v>
      </c>
      <c r="K5306" s="6" t="s">
        <v>6731</v>
      </c>
    </row>
    <row r="5307" spans="1:11" x14ac:dyDescent="0.3">
      <c r="A5307" s="5" t="str">
        <f t="shared" si="82"/>
        <v/>
      </c>
      <c r="B5307" t="s">
        <v>71</v>
      </c>
      <c r="C5307" t="s">
        <v>88</v>
      </c>
      <c r="D5307" s="8" t="s">
        <v>828</v>
      </c>
      <c r="E5307">
        <v>2</v>
      </c>
      <c r="F5307">
        <v>1.7933909893035889</v>
      </c>
      <c r="G5307">
        <v>1.8132026195526123</v>
      </c>
      <c r="H5307">
        <v>3.4401748329401016E-2</v>
      </c>
      <c r="I5307">
        <v>85.157011631217117</v>
      </c>
      <c r="J5307">
        <v>1</v>
      </c>
      <c r="K5307" s="6" t="s">
        <v>6732</v>
      </c>
    </row>
    <row r="5308" spans="1:11" x14ac:dyDescent="0.3">
      <c r="A5308" s="5" t="str">
        <f t="shared" si="82"/>
        <v/>
      </c>
      <c r="B5308" t="s">
        <v>71</v>
      </c>
      <c r="C5308" t="s">
        <v>88</v>
      </c>
      <c r="D5308" s="8" t="s">
        <v>828</v>
      </c>
      <c r="E5308">
        <v>3</v>
      </c>
      <c r="F5308">
        <v>1.6192106008529663</v>
      </c>
      <c r="G5308">
        <v>1.6487934589385986</v>
      </c>
      <c r="H5308">
        <v>3.1077897176146507E-2</v>
      </c>
      <c r="I5308">
        <v>83.779800950226516</v>
      </c>
      <c r="J5308">
        <v>1</v>
      </c>
      <c r="K5308" s="6" t="s">
        <v>6733</v>
      </c>
    </row>
    <row r="5309" spans="1:11" x14ac:dyDescent="0.3">
      <c r="A5309" s="5" t="str">
        <f t="shared" si="82"/>
        <v/>
      </c>
      <c r="B5309" t="s">
        <v>71</v>
      </c>
      <c r="C5309" t="s">
        <v>88</v>
      </c>
      <c r="D5309" s="8" t="s">
        <v>828</v>
      </c>
      <c r="E5309">
        <v>4</v>
      </c>
      <c r="F5309">
        <v>1.4841082096099854</v>
      </c>
      <c r="G5309">
        <v>1.4951111078262329</v>
      </c>
      <c r="H5309">
        <v>2.774684876203537E-2</v>
      </c>
      <c r="I5309">
        <v>82.135210401456249</v>
      </c>
      <c r="J5309">
        <v>1</v>
      </c>
      <c r="K5309" s="6" t="s">
        <v>6734</v>
      </c>
    </row>
    <row r="5310" spans="1:11" x14ac:dyDescent="0.3">
      <c r="A5310" s="5" t="str">
        <f t="shared" si="82"/>
        <v/>
      </c>
      <c r="B5310" t="s">
        <v>71</v>
      </c>
      <c r="C5310" t="s">
        <v>88</v>
      </c>
      <c r="D5310" s="8" t="s">
        <v>828</v>
      </c>
      <c r="E5310">
        <v>5</v>
      </c>
      <c r="F5310">
        <v>1.3445819616317749</v>
      </c>
      <c r="G5310">
        <v>1.332589864730835</v>
      </c>
      <c r="H5310">
        <v>2.5321191176772118E-2</v>
      </c>
      <c r="I5310">
        <v>80.634729523632743</v>
      </c>
      <c r="J5310">
        <v>1</v>
      </c>
      <c r="K5310" s="6" t="s">
        <v>6735</v>
      </c>
    </row>
    <row r="5311" spans="1:11" x14ac:dyDescent="0.3">
      <c r="A5311" s="5" t="str">
        <f t="shared" si="82"/>
        <v/>
      </c>
      <c r="B5311" t="s">
        <v>71</v>
      </c>
      <c r="C5311" t="s">
        <v>88</v>
      </c>
      <c r="D5311" s="8" t="s">
        <v>828</v>
      </c>
      <c r="E5311">
        <v>6</v>
      </c>
      <c r="F5311">
        <v>1.2649846076965332</v>
      </c>
      <c r="G5311">
        <v>1.2694259881973267</v>
      </c>
      <c r="H5311">
        <v>2.4364911019802094E-2</v>
      </c>
      <c r="I5311">
        <v>80.318284609312201</v>
      </c>
      <c r="J5311">
        <v>1</v>
      </c>
      <c r="K5311" s="6" t="s">
        <v>6736</v>
      </c>
    </row>
    <row r="5312" spans="1:11" x14ac:dyDescent="0.3">
      <c r="A5312" s="5" t="str">
        <f t="shared" si="82"/>
        <v/>
      </c>
      <c r="B5312" t="s">
        <v>71</v>
      </c>
      <c r="C5312" t="s">
        <v>88</v>
      </c>
      <c r="D5312" s="8" t="s">
        <v>828</v>
      </c>
      <c r="E5312">
        <v>7</v>
      </c>
      <c r="F5312">
        <v>1.2235026359558105</v>
      </c>
      <c r="G5312">
        <v>1.2013397216796875</v>
      </c>
      <c r="H5312">
        <v>2.462819404900074E-2</v>
      </c>
      <c r="I5312">
        <v>80.426468044170988</v>
      </c>
      <c r="J5312">
        <v>1</v>
      </c>
      <c r="K5312" s="6" t="s">
        <v>6737</v>
      </c>
    </row>
    <row r="5313" spans="1:11" x14ac:dyDescent="0.3">
      <c r="A5313" s="5" t="str">
        <f t="shared" si="82"/>
        <v/>
      </c>
      <c r="B5313" t="s">
        <v>71</v>
      </c>
      <c r="C5313" t="s">
        <v>88</v>
      </c>
      <c r="D5313" s="8" t="s">
        <v>828</v>
      </c>
      <c r="E5313">
        <v>8</v>
      </c>
      <c r="F5313">
        <v>1.1899340152740479</v>
      </c>
      <c r="G5313">
        <v>1.1127785444259644</v>
      </c>
      <c r="H5313">
        <v>2.6863597333431244E-2</v>
      </c>
      <c r="I5313">
        <v>79.139453076238482</v>
      </c>
      <c r="J5313">
        <v>1</v>
      </c>
      <c r="K5313" s="6" t="s">
        <v>6738</v>
      </c>
    </row>
    <row r="5314" spans="1:11" x14ac:dyDescent="0.3">
      <c r="A5314" s="5" t="str">
        <f t="shared" ref="A5314:A5377" si="83">IF(AND(category = B5314, subcategory=C5314, reportdate = D5314), E5314, "")</f>
        <v/>
      </c>
      <c r="B5314" t="s">
        <v>71</v>
      </c>
      <c r="C5314" t="s">
        <v>88</v>
      </c>
      <c r="D5314" s="8" t="s">
        <v>828</v>
      </c>
      <c r="E5314">
        <v>9</v>
      </c>
      <c r="F5314">
        <v>1.1498405933380127</v>
      </c>
      <c r="G5314">
        <v>1.0834490060806274</v>
      </c>
      <c r="H5314">
        <v>2.9908265918493271E-2</v>
      </c>
      <c r="I5314">
        <v>79.532577966584512</v>
      </c>
      <c r="J5314">
        <v>1</v>
      </c>
      <c r="K5314" s="6" t="s">
        <v>6739</v>
      </c>
    </row>
    <row r="5315" spans="1:11" x14ac:dyDescent="0.3">
      <c r="A5315" s="5" t="str">
        <f t="shared" si="83"/>
        <v/>
      </c>
      <c r="B5315" t="s">
        <v>71</v>
      </c>
      <c r="C5315" t="s">
        <v>88</v>
      </c>
      <c r="D5315" s="8" t="s">
        <v>828</v>
      </c>
      <c r="E5315">
        <v>10</v>
      </c>
      <c r="F5315">
        <v>1.1955814361572266</v>
      </c>
      <c r="G5315">
        <v>1.14668869972229</v>
      </c>
      <c r="H5315">
        <v>3.3787190914154053E-2</v>
      </c>
      <c r="I5315">
        <v>85.728304802767482</v>
      </c>
      <c r="J5315">
        <v>1</v>
      </c>
      <c r="K5315" s="6" t="s">
        <v>6740</v>
      </c>
    </row>
    <row r="5316" spans="1:11" x14ac:dyDescent="0.3">
      <c r="A5316" s="5" t="str">
        <f t="shared" si="83"/>
        <v/>
      </c>
      <c r="B5316" t="s">
        <v>71</v>
      </c>
      <c r="C5316" t="s">
        <v>88</v>
      </c>
      <c r="D5316" s="8" t="s">
        <v>828</v>
      </c>
      <c r="E5316">
        <v>11</v>
      </c>
      <c r="F5316">
        <v>1.2791638374328613</v>
      </c>
      <c r="G5316">
        <v>1.2245970964431763</v>
      </c>
      <c r="H5316">
        <v>2.2700963541865349E-2</v>
      </c>
      <c r="I5316">
        <v>89.305104541852899</v>
      </c>
      <c r="J5316">
        <v>1</v>
      </c>
      <c r="K5316" s="6" t="s">
        <v>6741</v>
      </c>
    </row>
    <row r="5317" spans="1:11" x14ac:dyDescent="0.3">
      <c r="A5317" s="5" t="str">
        <f t="shared" si="83"/>
        <v/>
      </c>
      <c r="B5317" t="s">
        <v>71</v>
      </c>
      <c r="C5317" t="s">
        <v>88</v>
      </c>
      <c r="D5317" s="8" t="s">
        <v>828</v>
      </c>
      <c r="E5317">
        <v>12</v>
      </c>
      <c r="F5317">
        <v>1.692168116569519</v>
      </c>
      <c r="G5317">
        <v>1.7467349767684937</v>
      </c>
      <c r="H5317">
        <v>2.2700963541865349E-2</v>
      </c>
      <c r="I5317">
        <v>93.119160391256756</v>
      </c>
      <c r="J5317">
        <v>1</v>
      </c>
      <c r="K5317" s="6" t="s">
        <v>6742</v>
      </c>
    </row>
    <row r="5318" spans="1:11" x14ac:dyDescent="0.3">
      <c r="A5318" s="5" t="str">
        <f t="shared" si="83"/>
        <v/>
      </c>
      <c r="B5318" t="s">
        <v>71</v>
      </c>
      <c r="C5318" t="s">
        <v>88</v>
      </c>
      <c r="D5318" s="8" t="s">
        <v>828</v>
      </c>
      <c r="E5318">
        <v>13</v>
      </c>
      <c r="F5318">
        <v>1.9844479560852051</v>
      </c>
      <c r="G5318">
        <v>2.190657377243042</v>
      </c>
      <c r="H5318">
        <v>4.8014316707849503E-2</v>
      </c>
      <c r="I5318">
        <v>96.445504477687493</v>
      </c>
      <c r="J5318">
        <v>1</v>
      </c>
      <c r="K5318" s="6" t="s">
        <v>6743</v>
      </c>
    </row>
    <row r="5319" spans="1:11" x14ac:dyDescent="0.3">
      <c r="A5319" s="5" t="str">
        <f t="shared" si="83"/>
        <v/>
      </c>
      <c r="B5319" t="s">
        <v>71</v>
      </c>
      <c r="C5319" t="s">
        <v>88</v>
      </c>
      <c r="D5319" s="8" t="s">
        <v>828</v>
      </c>
      <c r="E5319">
        <v>14</v>
      </c>
      <c r="F5319">
        <v>2.2862460613250732</v>
      </c>
      <c r="G5319">
        <v>2.1866834163665771</v>
      </c>
      <c r="H5319">
        <v>5.3247019648551941E-2</v>
      </c>
      <c r="I5319">
        <v>97.700044710749495</v>
      </c>
      <c r="J5319">
        <v>0.5</v>
      </c>
      <c r="K5319" s="6" t="s">
        <v>6744</v>
      </c>
    </row>
    <row r="5320" spans="1:11" x14ac:dyDescent="0.3">
      <c r="A5320" s="5" t="str">
        <f t="shared" si="83"/>
        <v/>
      </c>
      <c r="B5320" t="s">
        <v>71</v>
      </c>
      <c r="C5320" t="s">
        <v>88</v>
      </c>
      <c r="D5320" s="8" t="s">
        <v>828</v>
      </c>
      <c r="E5320">
        <v>15</v>
      </c>
      <c r="F5320">
        <v>2.5617046356201172</v>
      </c>
      <c r="G5320">
        <v>1.6441711187362671</v>
      </c>
      <c r="H5320">
        <v>5.9453908354043961E-2</v>
      </c>
      <c r="I5320">
        <v>98.091825144790803</v>
      </c>
      <c r="J5320">
        <v>1</v>
      </c>
      <c r="K5320" s="6" t="s">
        <v>6745</v>
      </c>
    </row>
    <row r="5321" spans="1:11" x14ac:dyDescent="0.3">
      <c r="A5321" s="5" t="str">
        <f t="shared" si="83"/>
        <v/>
      </c>
      <c r="B5321" t="s">
        <v>71</v>
      </c>
      <c r="C5321" t="s">
        <v>88</v>
      </c>
      <c r="D5321" s="8" t="s">
        <v>828</v>
      </c>
      <c r="E5321">
        <v>16</v>
      </c>
      <c r="F5321">
        <v>2.5591666698455811</v>
      </c>
      <c r="G5321">
        <v>1.9661246538162231</v>
      </c>
      <c r="H5321">
        <v>5.8985378593206406E-2</v>
      </c>
      <c r="I5321">
        <v>95.853381863814818</v>
      </c>
      <c r="J5321">
        <v>1</v>
      </c>
      <c r="K5321" s="6" t="s">
        <v>6746</v>
      </c>
    </row>
    <row r="5322" spans="1:11" x14ac:dyDescent="0.3">
      <c r="A5322" s="5" t="str">
        <f t="shared" si="83"/>
        <v/>
      </c>
      <c r="B5322" t="s">
        <v>71</v>
      </c>
      <c r="C5322" t="s">
        <v>88</v>
      </c>
      <c r="D5322" s="8" t="s">
        <v>828</v>
      </c>
      <c r="E5322">
        <v>17</v>
      </c>
      <c r="F5322">
        <v>2.5968112945556641</v>
      </c>
      <c r="G5322">
        <v>2.1111929416656494</v>
      </c>
      <c r="H5322">
        <v>5.5160850286483765E-2</v>
      </c>
      <c r="I5322">
        <v>97.118255757951033</v>
      </c>
      <c r="J5322">
        <v>1</v>
      </c>
      <c r="K5322" s="6" t="s">
        <v>6747</v>
      </c>
    </row>
    <row r="5323" spans="1:11" x14ac:dyDescent="0.3">
      <c r="A5323" s="5" t="str">
        <f t="shared" si="83"/>
        <v/>
      </c>
      <c r="B5323" t="s">
        <v>71</v>
      </c>
      <c r="C5323" t="s">
        <v>88</v>
      </c>
      <c r="D5323" s="8" t="s">
        <v>828</v>
      </c>
      <c r="E5323">
        <v>18</v>
      </c>
      <c r="F5323">
        <v>2.8080265522003174</v>
      </c>
      <c r="G5323">
        <v>2.5944786071777344</v>
      </c>
      <c r="H5323">
        <v>5.3255576640367508E-2</v>
      </c>
      <c r="I5323">
        <v>96.438182625655358</v>
      </c>
      <c r="J5323">
        <v>0.5</v>
      </c>
      <c r="K5323" s="6" t="s">
        <v>6748</v>
      </c>
    </row>
    <row r="5324" spans="1:11" x14ac:dyDescent="0.3">
      <c r="A5324" s="5" t="str">
        <f t="shared" si="83"/>
        <v/>
      </c>
      <c r="B5324" t="s">
        <v>71</v>
      </c>
      <c r="C5324" t="s">
        <v>88</v>
      </c>
      <c r="D5324" s="8" t="s">
        <v>828</v>
      </c>
      <c r="E5324">
        <v>19</v>
      </c>
      <c r="F5324">
        <v>2.9020483493804932</v>
      </c>
      <c r="G5324">
        <v>3.3374447822570801</v>
      </c>
      <c r="H5324">
        <v>5.1668416708707809E-2</v>
      </c>
      <c r="I5324">
        <v>98.454827877291464</v>
      </c>
      <c r="J5324">
        <v>1</v>
      </c>
      <c r="K5324" s="6" t="s">
        <v>6749</v>
      </c>
    </row>
    <row r="5325" spans="1:11" x14ac:dyDescent="0.3">
      <c r="A5325" s="5" t="str">
        <f t="shared" si="83"/>
        <v/>
      </c>
      <c r="B5325" t="s">
        <v>71</v>
      </c>
      <c r="C5325" t="s">
        <v>88</v>
      </c>
      <c r="D5325" s="8" t="s">
        <v>828</v>
      </c>
      <c r="E5325">
        <v>20</v>
      </c>
      <c r="F5325">
        <v>2.8685498237609863</v>
      </c>
      <c r="G5325">
        <v>3.1033804416656494</v>
      </c>
      <c r="H5325">
        <v>4.8890035599470139E-2</v>
      </c>
      <c r="I5325">
        <v>96.964270005259579</v>
      </c>
      <c r="J5325">
        <v>1</v>
      </c>
      <c r="K5325" s="6" t="s">
        <v>6750</v>
      </c>
    </row>
    <row r="5326" spans="1:11" x14ac:dyDescent="0.3">
      <c r="A5326" s="5" t="str">
        <f t="shared" si="83"/>
        <v/>
      </c>
      <c r="B5326" t="s">
        <v>71</v>
      </c>
      <c r="C5326" t="s">
        <v>88</v>
      </c>
      <c r="D5326" s="8" t="s">
        <v>828</v>
      </c>
      <c r="E5326">
        <v>21</v>
      </c>
      <c r="F5326">
        <v>2.7950334548950195</v>
      </c>
      <c r="G5326">
        <v>3.0090322494506836</v>
      </c>
      <c r="H5326">
        <v>4.8321757465600967E-2</v>
      </c>
      <c r="I5326">
        <v>93.501224639726075</v>
      </c>
      <c r="J5326">
        <v>1</v>
      </c>
      <c r="K5326" s="6" t="s">
        <v>6751</v>
      </c>
    </row>
    <row r="5327" spans="1:11" x14ac:dyDescent="0.3">
      <c r="A5327" s="5" t="str">
        <f t="shared" si="83"/>
        <v/>
      </c>
      <c r="B5327" t="s">
        <v>71</v>
      </c>
      <c r="C5327" t="s">
        <v>88</v>
      </c>
      <c r="D5327" s="8" t="s">
        <v>828</v>
      </c>
      <c r="E5327">
        <v>22</v>
      </c>
      <c r="F5327">
        <v>2.7622404098510742</v>
      </c>
      <c r="G5327">
        <v>2.8002324104309082</v>
      </c>
      <c r="H5327">
        <v>4.5942541211843491E-2</v>
      </c>
      <c r="I5327">
        <v>90.366234289512718</v>
      </c>
      <c r="J5327">
        <v>1</v>
      </c>
      <c r="K5327" s="6" t="s">
        <v>6752</v>
      </c>
    </row>
    <row r="5328" spans="1:11" x14ac:dyDescent="0.3">
      <c r="A5328" s="5" t="str">
        <f t="shared" si="83"/>
        <v/>
      </c>
      <c r="B5328" t="s">
        <v>71</v>
      </c>
      <c r="C5328" t="s">
        <v>88</v>
      </c>
      <c r="D5328" s="8" t="s">
        <v>828</v>
      </c>
      <c r="E5328">
        <v>23</v>
      </c>
      <c r="F5328">
        <v>2.3558790683746338</v>
      </c>
      <c r="G5328">
        <v>2.4202568531036377</v>
      </c>
      <c r="H5328">
        <v>4.2633183300495148E-2</v>
      </c>
      <c r="I5328">
        <v>88.776689447654192</v>
      </c>
      <c r="J5328">
        <v>1</v>
      </c>
      <c r="K5328" s="6" t="s">
        <v>6753</v>
      </c>
    </row>
    <row r="5329" spans="1:11" x14ac:dyDescent="0.3">
      <c r="A5329" s="5" t="str">
        <f t="shared" si="83"/>
        <v/>
      </c>
      <c r="B5329" t="s">
        <v>71</v>
      </c>
      <c r="C5329" t="s">
        <v>88</v>
      </c>
      <c r="D5329" s="8" t="s">
        <v>828</v>
      </c>
      <c r="E5329">
        <v>24</v>
      </c>
      <c r="F5329">
        <v>2.0476596355438232</v>
      </c>
      <c r="G5329">
        <v>2.1014268398284912</v>
      </c>
      <c r="H5329">
        <v>3.9754223078489304E-2</v>
      </c>
      <c r="I5329">
        <v>86.291180534095204</v>
      </c>
      <c r="J5329">
        <v>1</v>
      </c>
      <c r="K5329" s="6" t="s">
        <v>6754</v>
      </c>
    </row>
    <row r="5330" spans="1:11" x14ac:dyDescent="0.3">
      <c r="A5330" s="5" t="str">
        <f t="shared" si="83"/>
        <v/>
      </c>
      <c r="B5330" t="s">
        <v>71</v>
      </c>
      <c r="C5330" t="s">
        <v>88</v>
      </c>
      <c r="D5330" s="8" t="s">
        <v>829</v>
      </c>
      <c r="E5330">
        <v>1</v>
      </c>
      <c r="F5330">
        <v>1.7399914264678955</v>
      </c>
      <c r="G5330">
        <v>1.6981639862060547</v>
      </c>
      <c r="H5330">
        <v>3.9794947952032089E-2</v>
      </c>
      <c r="I5330">
        <v>84.25365677840216</v>
      </c>
      <c r="J5330">
        <v>1</v>
      </c>
      <c r="K5330" s="6" t="s">
        <v>6755</v>
      </c>
    </row>
    <row r="5331" spans="1:11" x14ac:dyDescent="0.3">
      <c r="A5331" s="5" t="str">
        <f t="shared" si="83"/>
        <v/>
      </c>
      <c r="B5331" t="s">
        <v>71</v>
      </c>
      <c r="C5331" t="s">
        <v>88</v>
      </c>
      <c r="D5331" s="8" t="s">
        <v>829</v>
      </c>
      <c r="E5331">
        <v>2</v>
      </c>
      <c r="F5331">
        <v>1.5291324853897095</v>
      </c>
      <c r="G5331">
        <v>1.4592182636260986</v>
      </c>
      <c r="H5331">
        <v>3.6462701857089996E-2</v>
      </c>
      <c r="I5331">
        <v>82.498873500629742</v>
      </c>
      <c r="J5331">
        <v>1</v>
      </c>
      <c r="K5331" s="6" t="s">
        <v>6756</v>
      </c>
    </row>
    <row r="5332" spans="1:11" x14ac:dyDescent="0.3">
      <c r="A5332" s="5" t="str">
        <f t="shared" si="83"/>
        <v/>
      </c>
      <c r="B5332" t="s">
        <v>71</v>
      </c>
      <c r="C5332" t="s">
        <v>88</v>
      </c>
      <c r="D5332" s="8" t="s">
        <v>829</v>
      </c>
      <c r="E5332">
        <v>3</v>
      </c>
      <c r="F5332">
        <v>1.3588188886642456</v>
      </c>
      <c r="G5332">
        <v>1.2933307886123657</v>
      </c>
      <c r="H5332">
        <v>3.2994300127029419E-2</v>
      </c>
      <c r="I5332">
        <v>80.330504434935435</v>
      </c>
      <c r="J5332">
        <v>1</v>
      </c>
      <c r="K5332" s="6" t="s">
        <v>6757</v>
      </c>
    </row>
    <row r="5333" spans="1:11" x14ac:dyDescent="0.3">
      <c r="A5333" s="5" t="str">
        <f t="shared" si="83"/>
        <v/>
      </c>
      <c r="B5333" t="s">
        <v>71</v>
      </c>
      <c r="C5333" t="s">
        <v>88</v>
      </c>
      <c r="D5333" s="8" t="s">
        <v>829</v>
      </c>
      <c r="E5333">
        <v>4</v>
      </c>
      <c r="F5333">
        <v>1.2120037078857422</v>
      </c>
      <c r="G5333">
        <v>1.1204907894134521</v>
      </c>
      <c r="H5333">
        <v>2.9596630483865738E-2</v>
      </c>
      <c r="I5333">
        <v>78.320988289596343</v>
      </c>
      <c r="J5333">
        <v>1</v>
      </c>
      <c r="K5333" s="6" t="s">
        <v>6758</v>
      </c>
    </row>
    <row r="5334" spans="1:11" x14ac:dyDescent="0.3">
      <c r="A5334" s="5" t="str">
        <f t="shared" si="83"/>
        <v/>
      </c>
      <c r="B5334" t="s">
        <v>71</v>
      </c>
      <c r="C5334" t="s">
        <v>88</v>
      </c>
      <c r="D5334" s="8" t="s">
        <v>829</v>
      </c>
      <c r="E5334">
        <v>5</v>
      </c>
      <c r="F5334">
        <v>1.0957657098770142</v>
      </c>
      <c r="G5334">
        <v>1.0438657999038696</v>
      </c>
      <c r="H5334">
        <v>2.6780642569065094E-2</v>
      </c>
      <c r="I5334">
        <v>77.525648595045055</v>
      </c>
      <c r="J5334">
        <v>1</v>
      </c>
      <c r="K5334" s="6" t="s">
        <v>6759</v>
      </c>
    </row>
    <row r="5335" spans="1:11" x14ac:dyDescent="0.3">
      <c r="A5335" s="5" t="str">
        <f t="shared" si="83"/>
        <v/>
      </c>
      <c r="B5335" t="s">
        <v>71</v>
      </c>
      <c r="C5335" t="s">
        <v>88</v>
      </c>
      <c r="D5335" s="8" t="s">
        <v>829</v>
      </c>
      <c r="E5335">
        <v>6</v>
      </c>
      <c r="F5335">
        <v>1.0130327939987183</v>
      </c>
      <c r="G5335">
        <v>0.99172067642211914</v>
      </c>
      <c r="H5335">
        <v>2.7121858671307564E-2</v>
      </c>
      <c r="I5335">
        <v>76.880038191315521</v>
      </c>
      <c r="J5335">
        <v>1</v>
      </c>
      <c r="K5335" s="6" t="s">
        <v>6760</v>
      </c>
    </row>
    <row r="5336" spans="1:11" x14ac:dyDescent="0.3">
      <c r="A5336" s="5" t="str">
        <f t="shared" si="83"/>
        <v/>
      </c>
      <c r="B5336" t="s">
        <v>71</v>
      </c>
      <c r="C5336" t="s">
        <v>88</v>
      </c>
      <c r="D5336" s="8" t="s">
        <v>829</v>
      </c>
      <c r="E5336">
        <v>7</v>
      </c>
      <c r="F5336">
        <v>0.97552865743637085</v>
      </c>
      <c r="G5336">
        <v>0.95737707614898682</v>
      </c>
      <c r="H5336">
        <v>2.6356298476457596E-2</v>
      </c>
      <c r="I5336">
        <v>74.239054743269847</v>
      </c>
      <c r="J5336">
        <v>1</v>
      </c>
      <c r="K5336" s="6" t="s">
        <v>6761</v>
      </c>
    </row>
    <row r="5337" spans="1:11" x14ac:dyDescent="0.3">
      <c r="A5337" s="5" t="str">
        <f t="shared" si="83"/>
        <v/>
      </c>
      <c r="B5337" t="s">
        <v>71</v>
      </c>
      <c r="C5337" t="s">
        <v>88</v>
      </c>
      <c r="D5337" s="8" t="s">
        <v>829</v>
      </c>
      <c r="E5337">
        <v>8</v>
      </c>
      <c r="F5337">
        <v>0.92991143465042114</v>
      </c>
      <c r="G5337">
        <v>0.9163212776184082</v>
      </c>
      <c r="H5337">
        <v>3.0944483354687691E-2</v>
      </c>
      <c r="I5337">
        <v>72.929665680051016</v>
      </c>
      <c r="J5337">
        <v>1</v>
      </c>
      <c r="K5337" s="6" t="s">
        <v>6762</v>
      </c>
    </row>
    <row r="5338" spans="1:11" x14ac:dyDescent="0.3">
      <c r="A5338" s="5" t="str">
        <f t="shared" si="83"/>
        <v/>
      </c>
      <c r="B5338" t="s">
        <v>71</v>
      </c>
      <c r="C5338" t="s">
        <v>88</v>
      </c>
      <c r="D5338" s="8" t="s">
        <v>829</v>
      </c>
      <c r="E5338">
        <v>9</v>
      </c>
      <c r="F5338">
        <v>0.96495729684829712</v>
      </c>
      <c r="G5338">
        <v>0.9035494327545166</v>
      </c>
      <c r="H5338">
        <v>3.7257328629493713E-2</v>
      </c>
      <c r="I5338">
        <v>76.089630623012638</v>
      </c>
      <c r="J5338">
        <v>1</v>
      </c>
      <c r="K5338" s="6" t="s">
        <v>6763</v>
      </c>
    </row>
    <row r="5339" spans="1:11" x14ac:dyDescent="0.3">
      <c r="A5339" s="5" t="str">
        <f t="shared" si="83"/>
        <v/>
      </c>
      <c r="B5339" t="s">
        <v>71</v>
      </c>
      <c r="C5339" t="s">
        <v>88</v>
      </c>
      <c r="D5339" s="8" t="s">
        <v>829</v>
      </c>
      <c r="E5339">
        <v>10</v>
      </c>
      <c r="F5339">
        <v>0.99861001968383789</v>
      </c>
      <c r="G5339">
        <v>0.98506498336791992</v>
      </c>
      <c r="H5339">
        <v>4.2937714606523514E-2</v>
      </c>
      <c r="I5339">
        <v>82.081870078300454</v>
      </c>
      <c r="J5339">
        <v>1</v>
      </c>
      <c r="K5339" s="6" t="s">
        <v>6764</v>
      </c>
    </row>
    <row r="5340" spans="1:11" x14ac:dyDescent="0.3">
      <c r="A5340" s="5" t="str">
        <f t="shared" si="83"/>
        <v/>
      </c>
      <c r="B5340" t="s">
        <v>71</v>
      </c>
      <c r="C5340" t="s">
        <v>88</v>
      </c>
      <c r="D5340" s="8" t="s">
        <v>829</v>
      </c>
      <c r="E5340">
        <v>11</v>
      </c>
      <c r="F5340">
        <v>1.1584904193878174</v>
      </c>
      <c r="G5340">
        <v>1.0880663394927979</v>
      </c>
      <c r="H5340">
        <v>4.7277987003326416E-2</v>
      </c>
      <c r="I5340">
        <v>88.492920597673233</v>
      </c>
      <c r="J5340">
        <v>1</v>
      </c>
      <c r="K5340" s="6" t="s">
        <v>6765</v>
      </c>
    </row>
    <row r="5341" spans="1:11" x14ac:dyDescent="0.3">
      <c r="A5341" s="5" t="str">
        <f t="shared" si="83"/>
        <v/>
      </c>
      <c r="B5341" t="s">
        <v>71</v>
      </c>
      <c r="C5341" t="s">
        <v>88</v>
      </c>
      <c r="D5341" s="8" t="s">
        <v>829</v>
      </c>
      <c r="E5341">
        <v>12</v>
      </c>
      <c r="F5341">
        <v>1.4175455570220947</v>
      </c>
      <c r="G5341">
        <v>1.4535391330718994</v>
      </c>
      <c r="H5341">
        <v>5.3254380822181702E-2</v>
      </c>
      <c r="I5341">
        <v>93.845266325268398</v>
      </c>
      <c r="J5341">
        <v>1</v>
      </c>
      <c r="K5341" s="6" t="s">
        <v>6766</v>
      </c>
    </row>
    <row r="5342" spans="1:11" x14ac:dyDescent="0.3">
      <c r="A5342" s="5" t="str">
        <f t="shared" si="83"/>
        <v/>
      </c>
      <c r="B5342" t="s">
        <v>71</v>
      </c>
      <c r="C5342" t="s">
        <v>88</v>
      </c>
      <c r="D5342" s="8" t="s">
        <v>829</v>
      </c>
      <c r="E5342">
        <v>13</v>
      </c>
      <c r="F5342">
        <v>1.8218966722488403</v>
      </c>
      <c r="G5342">
        <v>1.8896888494491577</v>
      </c>
      <c r="H5342">
        <v>5.4725561290979385E-2</v>
      </c>
      <c r="I5342">
        <v>97.321502467394893</v>
      </c>
      <c r="J5342">
        <v>1</v>
      </c>
      <c r="K5342" s="6" t="s">
        <v>6767</v>
      </c>
    </row>
    <row r="5343" spans="1:11" x14ac:dyDescent="0.3">
      <c r="A5343" s="5" t="str">
        <f t="shared" si="83"/>
        <v/>
      </c>
      <c r="B5343" t="s">
        <v>71</v>
      </c>
      <c r="C5343" t="s">
        <v>88</v>
      </c>
      <c r="D5343" s="8" t="s">
        <v>829</v>
      </c>
      <c r="E5343">
        <v>14</v>
      </c>
      <c r="F5343">
        <v>2.2627279758453369</v>
      </c>
      <c r="G5343">
        <v>2.3736119270324707</v>
      </c>
      <c r="H5343">
        <v>4.9745228141546249E-2</v>
      </c>
      <c r="I5343">
        <v>100.31788565065972</v>
      </c>
      <c r="J5343">
        <v>1</v>
      </c>
      <c r="K5343" s="6" t="s">
        <v>6768</v>
      </c>
    </row>
    <row r="5344" spans="1:11" x14ac:dyDescent="0.3">
      <c r="A5344" s="5" t="str">
        <f t="shared" si="83"/>
        <v/>
      </c>
      <c r="B5344" t="s">
        <v>71</v>
      </c>
      <c r="C5344" t="s">
        <v>88</v>
      </c>
      <c r="D5344" s="8" t="s">
        <v>829</v>
      </c>
      <c r="E5344">
        <v>15</v>
      </c>
      <c r="F5344">
        <v>2.5440549850463867</v>
      </c>
      <c r="G5344">
        <v>2.5916752815246582</v>
      </c>
      <c r="H5344">
        <v>2.5427572429180145E-2</v>
      </c>
      <c r="I5344">
        <v>101.60497141306934</v>
      </c>
      <c r="J5344">
        <v>1</v>
      </c>
      <c r="K5344" s="6" t="s">
        <v>6769</v>
      </c>
    </row>
    <row r="5345" spans="1:11" x14ac:dyDescent="0.3">
      <c r="A5345" s="5" t="str">
        <f t="shared" si="83"/>
        <v/>
      </c>
      <c r="B5345" t="s">
        <v>71</v>
      </c>
      <c r="C5345" t="s">
        <v>88</v>
      </c>
      <c r="D5345" s="8" t="s">
        <v>829</v>
      </c>
      <c r="E5345">
        <v>16</v>
      </c>
      <c r="F5345">
        <v>2.8276219367980957</v>
      </c>
      <c r="G5345">
        <v>2.7800016403198242</v>
      </c>
      <c r="H5345">
        <v>2.5427572429180145E-2</v>
      </c>
      <c r="I5345">
        <v>101.8085961710147</v>
      </c>
      <c r="J5345">
        <v>1</v>
      </c>
      <c r="K5345" s="6" t="s">
        <v>6770</v>
      </c>
    </row>
    <row r="5346" spans="1:11" x14ac:dyDescent="0.3">
      <c r="A5346" s="5" t="str">
        <f t="shared" si="83"/>
        <v/>
      </c>
      <c r="B5346" t="s">
        <v>71</v>
      </c>
      <c r="C5346" t="s">
        <v>88</v>
      </c>
      <c r="D5346" s="8" t="s">
        <v>829</v>
      </c>
      <c r="E5346">
        <v>17</v>
      </c>
      <c r="F5346">
        <v>3.0705423355102539</v>
      </c>
      <c r="G5346">
        <v>2.9342269897460938</v>
      </c>
      <c r="H5346">
        <v>4.8088237643241882E-2</v>
      </c>
      <c r="I5346">
        <v>102.14106173571059</v>
      </c>
      <c r="J5346">
        <v>1</v>
      </c>
      <c r="K5346" s="6" t="s">
        <v>6771</v>
      </c>
    </row>
    <row r="5347" spans="1:11" x14ac:dyDescent="0.3">
      <c r="A5347" s="5" t="str">
        <f t="shared" si="83"/>
        <v/>
      </c>
      <c r="B5347" t="s">
        <v>71</v>
      </c>
      <c r="C5347" t="s">
        <v>88</v>
      </c>
      <c r="D5347" s="8" t="s">
        <v>829</v>
      </c>
      <c r="E5347">
        <v>18</v>
      </c>
      <c r="F5347">
        <v>3.2334368228912354</v>
      </c>
      <c r="G5347">
        <v>2.6717832088470459</v>
      </c>
      <c r="H5347">
        <v>5.3791239857673645E-2</v>
      </c>
      <c r="I5347">
        <v>102.17012460941113</v>
      </c>
      <c r="J5347">
        <v>0.5</v>
      </c>
      <c r="K5347" s="6" t="s">
        <v>6772</v>
      </c>
    </row>
    <row r="5348" spans="1:11" x14ac:dyDescent="0.3">
      <c r="A5348" s="5" t="str">
        <f t="shared" si="83"/>
        <v/>
      </c>
      <c r="B5348" t="s">
        <v>71</v>
      </c>
      <c r="C5348" t="s">
        <v>88</v>
      </c>
      <c r="D5348" s="8" t="s">
        <v>829</v>
      </c>
      <c r="E5348">
        <v>19</v>
      </c>
      <c r="F5348">
        <v>3.2753455638885498</v>
      </c>
      <c r="G5348">
        <v>2.0790474414825439</v>
      </c>
      <c r="H5348">
        <v>5.7330511510372162E-2</v>
      </c>
      <c r="I5348">
        <v>101.5813081707262</v>
      </c>
      <c r="J5348">
        <v>1</v>
      </c>
      <c r="K5348" s="6" t="s">
        <v>6773</v>
      </c>
    </row>
    <row r="5349" spans="1:11" x14ac:dyDescent="0.3">
      <c r="A5349" s="5" t="str">
        <f t="shared" si="83"/>
        <v/>
      </c>
      <c r="B5349" t="s">
        <v>71</v>
      </c>
      <c r="C5349" t="s">
        <v>88</v>
      </c>
      <c r="D5349" s="8" t="s">
        <v>829</v>
      </c>
      <c r="E5349">
        <v>20</v>
      </c>
      <c r="F5349">
        <v>3.1119134426116943</v>
      </c>
      <c r="G5349">
        <v>2.330162525177002</v>
      </c>
      <c r="H5349">
        <v>5.6289393454790115E-2</v>
      </c>
      <c r="I5349">
        <v>99.948142869024565</v>
      </c>
      <c r="J5349">
        <v>1</v>
      </c>
      <c r="K5349" s="6" t="s">
        <v>6774</v>
      </c>
    </row>
    <row r="5350" spans="1:11" x14ac:dyDescent="0.3">
      <c r="A5350" s="5" t="str">
        <f t="shared" si="83"/>
        <v/>
      </c>
      <c r="B5350" t="s">
        <v>71</v>
      </c>
      <c r="C5350" t="s">
        <v>88</v>
      </c>
      <c r="D5350" s="8" t="s">
        <v>829</v>
      </c>
      <c r="E5350">
        <v>21</v>
      </c>
      <c r="F5350">
        <v>2.9032363891601563</v>
      </c>
      <c r="G5350">
        <v>2.7672269344329834</v>
      </c>
      <c r="H5350">
        <v>5.467500165104866E-2</v>
      </c>
      <c r="I5350">
        <v>96.570620511759245</v>
      </c>
      <c r="J5350">
        <v>0.5</v>
      </c>
      <c r="K5350" s="6" t="s">
        <v>6775</v>
      </c>
    </row>
    <row r="5351" spans="1:11" x14ac:dyDescent="0.3">
      <c r="A5351" s="5" t="str">
        <f t="shared" si="83"/>
        <v/>
      </c>
      <c r="B5351" t="s">
        <v>71</v>
      </c>
      <c r="C5351" t="s">
        <v>88</v>
      </c>
      <c r="D5351" s="8" t="s">
        <v>829</v>
      </c>
      <c r="E5351">
        <v>22</v>
      </c>
      <c r="F5351">
        <v>2.714174747467041</v>
      </c>
      <c r="G5351">
        <v>2.7855777740478516</v>
      </c>
      <c r="H5351">
        <v>5.3328860551118851E-2</v>
      </c>
      <c r="I5351">
        <v>92.949010597354743</v>
      </c>
      <c r="J5351">
        <v>1</v>
      </c>
      <c r="K5351" s="6" t="s">
        <v>6776</v>
      </c>
    </row>
    <row r="5352" spans="1:11" x14ac:dyDescent="0.3">
      <c r="A5352" s="5" t="str">
        <f t="shared" si="83"/>
        <v/>
      </c>
      <c r="B5352" t="s">
        <v>71</v>
      </c>
      <c r="C5352" t="s">
        <v>88</v>
      </c>
      <c r="D5352" s="8" t="s">
        <v>829</v>
      </c>
      <c r="E5352">
        <v>23</v>
      </c>
      <c r="F5352">
        <v>2.3347926139831543</v>
      </c>
      <c r="G5352">
        <v>2.3840999603271484</v>
      </c>
      <c r="H5352">
        <v>4.8512406647205353E-2</v>
      </c>
      <c r="I5352">
        <v>89.125191713466435</v>
      </c>
      <c r="J5352">
        <v>1</v>
      </c>
      <c r="K5352" s="6" t="s">
        <v>6777</v>
      </c>
    </row>
    <row r="5353" spans="1:11" x14ac:dyDescent="0.3">
      <c r="A5353" s="5" t="str">
        <f t="shared" si="83"/>
        <v/>
      </c>
      <c r="B5353" t="s">
        <v>71</v>
      </c>
      <c r="C5353" t="s">
        <v>88</v>
      </c>
      <c r="D5353" s="8" t="s">
        <v>829</v>
      </c>
      <c r="E5353">
        <v>24</v>
      </c>
      <c r="F5353">
        <v>2.0786447525024414</v>
      </c>
      <c r="G5353">
        <v>2.0862658023834229</v>
      </c>
      <c r="H5353">
        <v>4.5138698071241379E-2</v>
      </c>
      <c r="I5353">
        <v>86.829653539886039</v>
      </c>
      <c r="J5353">
        <v>1</v>
      </c>
      <c r="K5353" s="6" t="s">
        <v>6778</v>
      </c>
    </row>
    <row r="5354" spans="1:11" x14ac:dyDescent="0.3">
      <c r="A5354" s="5" t="str">
        <f t="shared" si="83"/>
        <v/>
      </c>
      <c r="B5354" t="s">
        <v>71</v>
      </c>
      <c r="C5354" t="s">
        <v>88</v>
      </c>
      <c r="D5354" s="8" t="s">
        <v>830</v>
      </c>
      <c r="E5354">
        <v>1</v>
      </c>
      <c r="F5354">
        <v>1.8345582485198975</v>
      </c>
      <c r="G5354">
        <v>1.7911680936813354</v>
      </c>
      <c r="H5354">
        <v>4.1262120008468628E-2</v>
      </c>
      <c r="I5354">
        <v>85.648818720749688</v>
      </c>
      <c r="J5354">
        <v>1</v>
      </c>
      <c r="K5354" s="6" t="s">
        <v>6779</v>
      </c>
    </row>
    <row r="5355" spans="1:11" x14ac:dyDescent="0.3">
      <c r="A5355" s="5" t="str">
        <f t="shared" si="83"/>
        <v/>
      </c>
      <c r="B5355" t="s">
        <v>71</v>
      </c>
      <c r="C5355" t="s">
        <v>88</v>
      </c>
      <c r="D5355" s="8" t="s">
        <v>830</v>
      </c>
      <c r="E5355">
        <v>2</v>
      </c>
      <c r="F5355">
        <v>1.6567771434783936</v>
      </c>
      <c r="G5355">
        <v>1.5691767930984497</v>
      </c>
      <c r="H5355">
        <v>3.7267427891492844E-2</v>
      </c>
      <c r="I5355">
        <v>85.114064812411016</v>
      </c>
      <c r="J5355">
        <v>1</v>
      </c>
      <c r="K5355" s="6" t="s">
        <v>6780</v>
      </c>
    </row>
    <row r="5356" spans="1:11" x14ac:dyDescent="0.3">
      <c r="A5356" s="5" t="str">
        <f t="shared" si="83"/>
        <v/>
      </c>
      <c r="B5356" t="s">
        <v>71</v>
      </c>
      <c r="C5356" t="s">
        <v>88</v>
      </c>
      <c r="D5356" s="8" t="s">
        <v>830</v>
      </c>
      <c r="E5356">
        <v>3</v>
      </c>
      <c r="F5356">
        <v>1.4510807991027832</v>
      </c>
      <c r="G5356">
        <v>1.3836984634399414</v>
      </c>
      <c r="H5356">
        <v>3.3896557986736298E-2</v>
      </c>
      <c r="I5356">
        <v>83.938186456284612</v>
      </c>
      <c r="J5356">
        <v>1</v>
      </c>
      <c r="K5356" s="6" t="s">
        <v>6781</v>
      </c>
    </row>
    <row r="5357" spans="1:11" x14ac:dyDescent="0.3">
      <c r="A5357" s="5" t="str">
        <f t="shared" si="83"/>
        <v/>
      </c>
      <c r="B5357" t="s">
        <v>71</v>
      </c>
      <c r="C5357" t="s">
        <v>88</v>
      </c>
      <c r="D5357" s="8" t="s">
        <v>830</v>
      </c>
      <c r="E5357">
        <v>4</v>
      </c>
      <c r="F5357">
        <v>1.3196955919265747</v>
      </c>
      <c r="G5357">
        <v>1.199123740196228</v>
      </c>
      <c r="H5357">
        <v>3.0882613733410835E-2</v>
      </c>
      <c r="I5357">
        <v>83.283357651124476</v>
      </c>
      <c r="J5357">
        <v>1</v>
      </c>
      <c r="K5357" s="6" t="s">
        <v>6782</v>
      </c>
    </row>
    <row r="5358" spans="1:11" x14ac:dyDescent="0.3">
      <c r="A5358" s="5" t="str">
        <f t="shared" si="83"/>
        <v/>
      </c>
      <c r="B5358" t="s">
        <v>71</v>
      </c>
      <c r="C5358" t="s">
        <v>88</v>
      </c>
      <c r="D5358" s="8" t="s">
        <v>830</v>
      </c>
      <c r="E5358">
        <v>5</v>
      </c>
      <c r="F5358">
        <v>1.1962062120437622</v>
      </c>
      <c r="G5358">
        <v>1.1034165620803833</v>
      </c>
      <c r="H5358">
        <v>2.752777561545372E-2</v>
      </c>
      <c r="I5358">
        <v>80.537652520548079</v>
      </c>
      <c r="J5358">
        <v>1</v>
      </c>
      <c r="K5358" s="6" t="s">
        <v>6783</v>
      </c>
    </row>
    <row r="5359" spans="1:11" x14ac:dyDescent="0.3">
      <c r="A5359" s="5" t="str">
        <f t="shared" si="83"/>
        <v/>
      </c>
      <c r="B5359" t="s">
        <v>71</v>
      </c>
      <c r="C5359" t="s">
        <v>88</v>
      </c>
      <c r="D5359" s="8" t="s">
        <v>830</v>
      </c>
      <c r="E5359">
        <v>6</v>
      </c>
      <c r="F5359">
        <v>1.0983231067657471</v>
      </c>
      <c r="G5359">
        <v>1.0586307048797607</v>
      </c>
      <c r="H5359">
        <v>2.7205538004636765E-2</v>
      </c>
      <c r="I5359">
        <v>79.617586547566106</v>
      </c>
      <c r="J5359">
        <v>1</v>
      </c>
      <c r="K5359" s="6" t="s">
        <v>6784</v>
      </c>
    </row>
    <row r="5360" spans="1:11" x14ac:dyDescent="0.3">
      <c r="A5360" s="5" t="str">
        <f t="shared" si="83"/>
        <v/>
      </c>
      <c r="B5360" t="s">
        <v>71</v>
      </c>
      <c r="C5360" t="s">
        <v>88</v>
      </c>
      <c r="D5360" s="8" t="s">
        <v>830</v>
      </c>
      <c r="E5360">
        <v>7</v>
      </c>
      <c r="F5360">
        <v>1.0623867511749268</v>
      </c>
      <c r="G5360">
        <v>1.032933235168457</v>
      </c>
      <c r="H5360">
        <v>2.7423258870840073E-2</v>
      </c>
      <c r="I5360">
        <v>78.263532149069718</v>
      </c>
      <c r="J5360">
        <v>1</v>
      </c>
      <c r="K5360" s="6" t="s">
        <v>6785</v>
      </c>
    </row>
    <row r="5361" spans="1:11" x14ac:dyDescent="0.3">
      <c r="A5361" s="5" t="str">
        <f t="shared" si="83"/>
        <v/>
      </c>
      <c r="B5361" t="s">
        <v>71</v>
      </c>
      <c r="C5361" t="s">
        <v>88</v>
      </c>
      <c r="D5361" s="8" t="s">
        <v>830</v>
      </c>
      <c r="E5361">
        <v>8</v>
      </c>
      <c r="F5361">
        <v>1.0183128118515015</v>
      </c>
      <c r="G5361">
        <v>0.97213321924209595</v>
      </c>
      <c r="H5361">
        <v>3.1167563050985336E-2</v>
      </c>
      <c r="I5361">
        <v>76.765510034804493</v>
      </c>
      <c r="J5361">
        <v>1</v>
      </c>
      <c r="K5361" s="6" t="s">
        <v>6786</v>
      </c>
    </row>
    <row r="5362" spans="1:11" x14ac:dyDescent="0.3">
      <c r="A5362" s="5" t="str">
        <f t="shared" si="83"/>
        <v/>
      </c>
      <c r="B5362" t="s">
        <v>71</v>
      </c>
      <c r="C5362" t="s">
        <v>88</v>
      </c>
      <c r="D5362" s="8" t="s">
        <v>830</v>
      </c>
      <c r="E5362">
        <v>9</v>
      </c>
      <c r="F5362">
        <v>1.0377607345581055</v>
      </c>
      <c r="G5362">
        <v>1.0071442127227783</v>
      </c>
      <c r="H5362">
        <v>3.7497937679290771E-2</v>
      </c>
      <c r="I5362">
        <v>79.304722294782962</v>
      </c>
      <c r="J5362">
        <v>1</v>
      </c>
      <c r="K5362" s="6" t="s">
        <v>6787</v>
      </c>
    </row>
    <row r="5363" spans="1:11" x14ac:dyDescent="0.3">
      <c r="A5363" s="5" t="str">
        <f t="shared" si="83"/>
        <v/>
      </c>
      <c r="B5363" t="s">
        <v>71</v>
      </c>
      <c r="C5363" t="s">
        <v>88</v>
      </c>
      <c r="D5363" s="8" t="s">
        <v>830</v>
      </c>
      <c r="E5363">
        <v>10</v>
      </c>
      <c r="F5363">
        <v>1.1465640068054199</v>
      </c>
      <c r="G5363">
        <v>1.1277790069580078</v>
      </c>
      <c r="H5363">
        <v>4.3752957135438919E-2</v>
      </c>
      <c r="I5363">
        <v>84.348670887626142</v>
      </c>
      <c r="J5363">
        <v>1</v>
      </c>
      <c r="K5363" s="6" t="s">
        <v>6788</v>
      </c>
    </row>
    <row r="5364" spans="1:11" x14ac:dyDescent="0.3">
      <c r="A5364" s="5" t="str">
        <f t="shared" si="83"/>
        <v/>
      </c>
      <c r="B5364" t="s">
        <v>71</v>
      </c>
      <c r="C5364" t="s">
        <v>88</v>
      </c>
      <c r="D5364" s="8" t="s">
        <v>830</v>
      </c>
      <c r="E5364">
        <v>11</v>
      </c>
      <c r="F5364">
        <v>1.3687583208084106</v>
      </c>
      <c r="G5364">
        <v>1.3681490421295166</v>
      </c>
      <c r="H5364">
        <v>4.7521598637104034E-2</v>
      </c>
      <c r="I5364">
        <v>89.563059715145116</v>
      </c>
      <c r="J5364">
        <v>1</v>
      </c>
      <c r="K5364" s="6" t="s">
        <v>6789</v>
      </c>
    </row>
    <row r="5365" spans="1:11" x14ac:dyDescent="0.3">
      <c r="A5365" s="5" t="str">
        <f t="shared" si="83"/>
        <v/>
      </c>
      <c r="B5365" t="s">
        <v>71</v>
      </c>
      <c r="C5365" t="s">
        <v>88</v>
      </c>
      <c r="D5365" s="8" t="s">
        <v>830</v>
      </c>
      <c r="E5365">
        <v>12</v>
      </c>
      <c r="F5365">
        <v>1.6576613187789917</v>
      </c>
      <c r="G5365">
        <v>1.6745026111602783</v>
      </c>
      <c r="H5365">
        <v>5.0917457789182663E-2</v>
      </c>
      <c r="I5365">
        <v>94.600939069744982</v>
      </c>
      <c r="J5365">
        <v>1</v>
      </c>
      <c r="K5365" s="6" t="s">
        <v>6790</v>
      </c>
    </row>
    <row r="5366" spans="1:11" x14ac:dyDescent="0.3">
      <c r="A5366" s="5" t="str">
        <f t="shared" si="83"/>
        <v/>
      </c>
      <c r="B5366" t="s">
        <v>71</v>
      </c>
      <c r="C5366" t="s">
        <v>88</v>
      </c>
      <c r="D5366" s="8" t="s">
        <v>830</v>
      </c>
      <c r="E5366">
        <v>13</v>
      </c>
      <c r="F5366">
        <v>1.9746387004852295</v>
      </c>
      <c r="G5366">
        <v>1.9603080749511719</v>
      </c>
      <c r="H5366">
        <v>4.8901349306106567E-2</v>
      </c>
      <c r="I5366">
        <v>97.799759449875779</v>
      </c>
      <c r="J5366">
        <v>1</v>
      </c>
      <c r="K5366" s="6" t="s">
        <v>6791</v>
      </c>
    </row>
    <row r="5367" spans="1:11" x14ac:dyDescent="0.3">
      <c r="A5367" s="5" t="str">
        <f t="shared" si="83"/>
        <v/>
      </c>
      <c r="B5367" t="s">
        <v>71</v>
      </c>
      <c r="C5367" t="s">
        <v>88</v>
      </c>
      <c r="D5367" s="8" t="s">
        <v>830</v>
      </c>
      <c r="E5367">
        <v>14</v>
      </c>
      <c r="F5367">
        <v>2.3050930500030518</v>
      </c>
      <c r="G5367">
        <v>2.3542459011077881</v>
      </c>
      <c r="H5367">
        <v>2.5945747271180153E-2</v>
      </c>
      <c r="I5367">
        <v>100.28080635218984</v>
      </c>
      <c r="J5367">
        <v>1</v>
      </c>
      <c r="K5367" s="6" t="s">
        <v>6792</v>
      </c>
    </row>
    <row r="5368" spans="1:11" x14ac:dyDescent="0.3">
      <c r="A5368" s="5" t="str">
        <f t="shared" si="83"/>
        <v/>
      </c>
      <c r="B5368" t="s">
        <v>71</v>
      </c>
      <c r="C5368" t="s">
        <v>88</v>
      </c>
      <c r="D5368" s="8" t="s">
        <v>830</v>
      </c>
      <c r="E5368">
        <v>15</v>
      </c>
      <c r="F5368">
        <v>2.703627347946167</v>
      </c>
      <c r="G5368">
        <v>2.6544744968414307</v>
      </c>
      <c r="H5368">
        <v>2.5945747271180153E-2</v>
      </c>
      <c r="I5368">
        <v>102.41116133588231</v>
      </c>
      <c r="J5368">
        <v>1</v>
      </c>
      <c r="K5368" s="6" t="s">
        <v>6793</v>
      </c>
    </row>
    <row r="5369" spans="1:11" x14ac:dyDescent="0.3">
      <c r="A5369" s="5" t="str">
        <f t="shared" si="83"/>
        <v/>
      </c>
      <c r="B5369" t="s">
        <v>71</v>
      </c>
      <c r="C5369" t="s">
        <v>88</v>
      </c>
      <c r="D5369" s="8" t="s">
        <v>830</v>
      </c>
      <c r="E5369">
        <v>16</v>
      </c>
      <c r="F5369">
        <v>3.06510329246521</v>
      </c>
      <c r="G5369">
        <v>3.0011293888092041</v>
      </c>
      <c r="H5369">
        <v>5.0743140280246735E-2</v>
      </c>
      <c r="I5369">
        <v>103.4514290075309</v>
      </c>
      <c r="J5369">
        <v>1</v>
      </c>
      <c r="K5369" s="6" t="s">
        <v>6794</v>
      </c>
    </row>
    <row r="5370" spans="1:11" x14ac:dyDescent="0.3">
      <c r="A5370" s="5" t="str">
        <f t="shared" si="83"/>
        <v/>
      </c>
      <c r="B5370" t="s">
        <v>71</v>
      </c>
      <c r="C5370" t="s">
        <v>88</v>
      </c>
      <c r="D5370" s="8" t="s">
        <v>830</v>
      </c>
      <c r="E5370">
        <v>17</v>
      </c>
      <c r="F5370">
        <v>3.3322298526763916</v>
      </c>
      <c r="G5370">
        <v>2.9494609832763672</v>
      </c>
      <c r="H5370">
        <v>5.6138787418603897E-2</v>
      </c>
      <c r="I5370">
        <v>103.64296273422102</v>
      </c>
      <c r="J5370">
        <v>0.5</v>
      </c>
      <c r="K5370" s="6" t="s">
        <v>6795</v>
      </c>
    </row>
    <row r="5371" spans="1:11" x14ac:dyDescent="0.3">
      <c r="A5371" s="5" t="str">
        <f t="shared" si="83"/>
        <v/>
      </c>
      <c r="B5371" t="s">
        <v>71</v>
      </c>
      <c r="C5371" t="s">
        <v>88</v>
      </c>
      <c r="D5371" s="8" t="s">
        <v>830</v>
      </c>
      <c r="E5371">
        <v>18</v>
      </c>
      <c r="F5371">
        <v>3.5245823860168457</v>
      </c>
      <c r="G5371">
        <v>2.2466621398925781</v>
      </c>
      <c r="H5371">
        <v>5.9677451848983765E-2</v>
      </c>
      <c r="I5371">
        <v>103.52232633767088</v>
      </c>
      <c r="J5371">
        <v>1</v>
      </c>
      <c r="K5371" s="6" t="s">
        <v>6796</v>
      </c>
    </row>
    <row r="5372" spans="1:11" x14ac:dyDescent="0.3">
      <c r="A5372" s="5" t="str">
        <f t="shared" si="83"/>
        <v/>
      </c>
      <c r="B5372" t="s">
        <v>71</v>
      </c>
      <c r="C5372" t="s">
        <v>88</v>
      </c>
      <c r="D5372" s="8" t="s">
        <v>830</v>
      </c>
      <c r="E5372">
        <v>19</v>
      </c>
      <c r="F5372">
        <v>3.446387767791748</v>
      </c>
      <c r="G5372">
        <v>2.6283416748046875</v>
      </c>
      <c r="H5372">
        <v>5.8151461184024811E-2</v>
      </c>
      <c r="I5372">
        <v>102.5745184349867</v>
      </c>
      <c r="J5372">
        <v>1</v>
      </c>
      <c r="K5372" s="6" t="s">
        <v>6797</v>
      </c>
    </row>
    <row r="5373" spans="1:11" x14ac:dyDescent="0.3">
      <c r="A5373" s="5" t="str">
        <f t="shared" si="83"/>
        <v/>
      </c>
      <c r="B5373" t="s">
        <v>71</v>
      </c>
      <c r="C5373" t="s">
        <v>88</v>
      </c>
      <c r="D5373" s="8" t="s">
        <v>830</v>
      </c>
      <c r="E5373">
        <v>20</v>
      </c>
      <c r="F5373">
        <v>3.187999963760376</v>
      </c>
      <c r="G5373">
        <v>2.7324919700622559</v>
      </c>
      <c r="H5373">
        <v>5.5857792496681213E-2</v>
      </c>
      <c r="I5373">
        <v>100.79378853798656</v>
      </c>
      <c r="J5373">
        <v>1</v>
      </c>
      <c r="K5373" s="6" t="s">
        <v>6798</v>
      </c>
    </row>
    <row r="5374" spans="1:11" x14ac:dyDescent="0.3">
      <c r="A5374" s="5" t="str">
        <f t="shared" si="83"/>
        <v/>
      </c>
      <c r="B5374" t="s">
        <v>71</v>
      </c>
      <c r="C5374" t="s">
        <v>88</v>
      </c>
      <c r="D5374" s="8" t="s">
        <v>830</v>
      </c>
      <c r="E5374">
        <v>21</v>
      </c>
      <c r="F5374">
        <v>3.0467650890350342</v>
      </c>
      <c r="G5374">
        <v>3.0562698841094971</v>
      </c>
      <c r="H5374">
        <v>5.4865356534719467E-2</v>
      </c>
      <c r="I5374">
        <v>97.425713188450956</v>
      </c>
      <c r="J5374">
        <v>0.5</v>
      </c>
      <c r="K5374" s="6" t="s">
        <v>6799</v>
      </c>
    </row>
    <row r="5375" spans="1:11" x14ac:dyDescent="0.3">
      <c r="A5375" s="5" t="str">
        <f t="shared" si="83"/>
        <v/>
      </c>
      <c r="B5375" t="s">
        <v>71</v>
      </c>
      <c r="C5375" t="s">
        <v>88</v>
      </c>
      <c r="D5375" s="8" t="s">
        <v>830</v>
      </c>
      <c r="E5375">
        <v>22</v>
      </c>
      <c r="F5375">
        <v>2.8259892463684082</v>
      </c>
      <c r="G5375">
        <v>3.0423848628997803</v>
      </c>
      <c r="H5375">
        <v>5.448797345161438E-2</v>
      </c>
      <c r="I5375">
        <v>93.136092523129832</v>
      </c>
      <c r="J5375">
        <v>1</v>
      </c>
      <c r="K5375" s="6" t="s">
        <v>6800</v>
      </c>
    </row>
    <row r="5376" spans="1:11" x14ac:dyDescent="0.3">
      <c r="A5376" s="5" t="str">
        <f t="shared" si="83"/>
        <v/>
      </c>
      <c r="B5376" t="s">
        <v>71</v>
      </c>
      <c r="C5376" t="s">
        <v>88</v>
      </c>
      <c r="D5376" s="8" t="s">
        <v>830</v>
      </c>
      <c r="E5376">
        <v>23</v>
      </c>
      <c r="F5376">
        <v>2.5553081035614014</v>
      </c>
      <c r="G5376">
        <v>2.6101920604705811</v>
      </c>
      <c r="H5376">
        <v>4.9672190099954605E-2</v>
      </c>
      <c r="I5376">
        <v>91.397311068921439</v>
      </c>
      <c r="J5376">
        <v>1</v>
      </c>
      <c r="K5376" s="6" t="s">
        <v>6801</v>
      </c>
    </row>
    <row r="5377" spans="1:11" x14ac:dyDescent="0.3">
      <c r="A5377" s="5" t="str">
        <f t="shared" si="83"/>
        <v/>
      </c>
      <c r="B5377" t="s">
        <v>71</v>
      </c>
      <c r="C5377" t="s">
        <v>88</v>
      </c>
      <c r="D5377" s="8" t="s">
        <v>830</v>
      </c>
      <c r="E5377">
        <v>24</v>
      </c>
      <c r="F5377">
        <v>2.2372548580169678</v>
      </c>
      <c r="G5377">
        <v>2.2717103958129883</v>
      </c>
      <c r="H5377">
        <v>4.6151410788297653E-2</v>
      </c>
      <c r="I5377">
        <v>89.339455270478126</v>
      </c>
      <c r="J5377">
        <v>1</v>
      </c>
      <c r="K5377" s="6" t="s">
        <v>6802</v>
      </c>
    </row>
    <row r="5378" spans="1:11" x14ac:dyDescent="0.3">
      <c r="A5378" s="5" t="str">
        <f t="shared" ref="A5378:A5441" si="84">IF(AND(category = B5378, subcategory=C5378, reportdate = D5378), E5378, "")</f>
        <v/>
      </c>
      <c r="B5378" t="s">
        <v>71</v>
      </c>
      <c r="C5378" t="s">
        <v>89</v>
      </c>
      <c r="D5378" s="8" t="s">
        <v>831</v>
      </c>
      <c r="E5378">
        <v>1</v>
      </c>
      <c r="F5378">
        <v>2.089367151260376</v>
      </c>
      <c r="G5378">
        <v>2.0469346046447754</v>
      </c>
      <c r="H5378">
        <v>0.21134559810161591</v>
      </c>
      <c r="I5378">
        <v>93.505285688047408</v>
      </c>
      <c r="K5378" s="6" t="s">
        <v>6803</v>
      </c>
    </row>
    <row r="5379" spans="1:11" x14ac:dyDescent="0.3">
      <c r="A5379" s="5" t="str">
        <f t="shared" si="84"/>
        <v/>
      </c>
      <c r="B5379" t="s">
        <v>71</v>
      </c>
      <c r="C5379" t="s">
        <v>89</v>
      </c>
      <c r="D5379" s="8" t="s">
        <v>832</v>
      </c>
      <c r="E5379">
        <v>1</v>
      </c>
      <c r="F5379">
        <v>2.1091740131378174</v>
      </c>
      <c r="G5379">
        <v>2.1079235076904297</v>
      </c>
      <c r="H5379">
        <v>0.19164164364337921</v>
      </c>
      <c r="I5379">
        <v>92.872132949758523</v>
      </c>
      <c r="K5379" s="6" t="s">
        <v>6804</v>
      </c>
    </row>
    <row r="5380" spans="1:11" x14ac:dyDescent="0.3">
      <c r="A5380" s="5" t="str">
        <f t="shared" si="84"/>
        <v/>
      </c>
      <c r="B5380" t="s">
        <v>71</v>
      </c>
      <c r="C5380" t="s">
        <v>89</v>
      </c>
      <c r="D5380" s="8" t="s">
        <v>832</v>
      </c>
      <c r="E5380">
        <v>2</v>
      </c>
      <c r="F5380">
        <v>1.7745814323425293</v>
      </c>
      <c r="G5380">
        <v>1.7882492542266846</v>
      </c>
      <c r="H5380">
        <v>0.18387499451637268</v>
      </c>
      <c r="I5380">
        <v>92.123081210804273</v>
      </c>
      <c r="K5380" s="6" t="s">
        <v>6805</v>
      </c>
    </row>
    <row r="5381" spans="1:11" x14ac:dyDescent="0.3">
      <c r="A5381" s="5" t="str">
        <f t="shared" si="84"/>
        <v/>
      </c>
      <c r="B5381" t="s">
        <v>71</v>
      </c>
      <c r="C5381" t="s">
        <v>89</v>
      </c>
      <c r="D5381" s="8" t="s">
        <v>833</v>
      </c>
      <c r="E5381">
        <v>2</v>
      </c>
      <c r="F5381">
        <v>1.8175549507141113</v>
      </c>
      <c r="G5381">
        <v>1.7967277765274048</v>
      </c>
      <c r="H5381">
        <v>0.18736118078231812</v>
      </c>
      <c r="I5381">
        <v>91.577224023353025</v>
      </c>
      <c r="K5381" s="6" t="s">
        <v>6806</v>
      </c>
    </row>
    <row r="5382" spans="1:11" x14ac:dyDescent="0.3">
      <c r="A5382" s="5" t="str">
        <f t="shared" si="84"/>
        <v/>
      </c>
      <c r="B5382" t="s">
        <v>71</v>
      </c>
      <c r="C5382" t="s">
        <v>89</v>
      </c>
      <c r="D5382" s="8" t="s">
        <v>834</v>
      </c>
      <c r="E5382">
        <v>3</v>
      </c>
      <c r="F5382">
        <v>1.6231689453125</v>
      </c>
      <c r="G5382">
        <v>1.697384238243103</v>
      </c>
      <c r="H5382">
        <v>0.17345201969146729</v>
      </c>
      <c r="I5382">
        <v>90.397659534662552</v>
      </c>
      <c r="K5382" s="6" t="s">
        <v>6807</v>
      </c>
    </row>
    <row r="5383" spans="1:11" x14ac:dyDescent="0.3">
      <c r="A5383" s="5" t="str">
        <f t="shared" si="84"/>
        <v/>
      </c>
      <c r="B5383" t="s">
        <v>71</v>
      </c>
      <c r="C5383" t="s">
        <v>89</v>
      </c>
      <c r="D5383" s="8" t="s">
        <v>835</v>
      </c>
      <c r="E5383">
        <v>3</v>
      </c>
      <c r="F5383">
        <v>1.6723232269287109</v>
      </c>
      <c r="G5383">
        <v>1.6345707178115845</v>
      </c>
      <c r="H5383">
        <v>0.17561045289039612</v>
      </c>
      <c r="I5383">
        <v>90.438275302982049</v>
      </c>
      <c r="K5383" s="6" t="s">
        <v>6808</v>
      </c>
    </row>
    <row r="5384" spans="1:11" x14ac:dyDescent="0.3">
      <c r="A5384" s="5" t="str">
        <f t="shared" si="84"/>
        <v/>
      </c>
      <c r="B5384" t="s">
        <v>71</v>
      </c>
      <c r="C5384" t="s">
        <v>89</v>
      </c>
      <c r="D5384" s="8" t="s">
        <v>835</v>
      </c>
      <c r="E5384">
        <v>4</v>
      </c>
      <c r="F5384">
        <v>1.5859522819519043</v>
      </c>
      <c r="G5384">
        <v>1.457566499710083</v>
      </c>
      <c r="H5384">
        <v>0.16568547487258911</v>
      </c>
      <c r="I5384">
        <v>89.276553012946096</v>
      </c>
      <c r="K5384" s="6" t="s">
        <v>6809</v>
      </c>
    </row>
    <row r="5385" spans="1:11" x14ac:dyDescent="0.3">
      <c r="A5385" s="5" t="str">
        <f t="shared" si="84"/>
        <v/>
      </c>
      <c r="B5385" t="s">
        <v>71</v>
      </c>
      <c r="C5385" t="s">
        <v>89</v>
      </c>
      <c r="D5385" s="8" t="s">
        <v>836</v>
      </c>
      <c r="E5385">
        <v>4</v>
      </c>
      <c r="F5385">
        <v>1.5460002422332764</v>
      </c>
      <c r="G5385">
        <v>1.5278711318969727</v>
      </c>
      <c r="H5385">
        <v>0.15802566707134247</v>
      </c>
      <c r="I5385">
        <v>88.024434900416153</v>
      </c>
      <c r="K5385" s="6" t="s">
        <v>6810</v>
      </c>
    </row>
    <row r="5386" spans="1:11" x14ac:dyDescent="0.3">
      <c r="A5386" s="5" t="str">
        <f t="shared" si="84"/>
        <v/>
      </c>
      <c r="B5386" t="s">
        <v>71</v>
      </c>
      <c r="C5386" t="s">
        <v>89</v>
      </c>
      <c r="D5386" s="8" t="s">
        <v>837</v>
      </c>
      <c r="E5386">
        <v>5</v>
      </c>
      <c r="F5386">
        <v>1.4173349142074585</v>
      </c>
      <c r="G5386">
        <v>1.3515256643295288</v>
      </c>
      <c r="H5386">
        <v>0.14868685603141785</v>
      </c>
      <c r="I5386">
        <v>88.125277780228757</v>
      </c>
      <c r="K5386" s="6" t="s">
        <v>6811</v>
      </c>
    </row>
    <row r="5387" spans="1:11" x14ac:dyDescent="0.3">
      <c r="A5387" s="5" t="str">
        <f t="shared" si="84"/>
        <v/>
      </c>
      <c r="B5387" t="s">
        <v>71</v>
      </c>
      <c r="C5387" t="s">
        <v>89</v>
      </c>
      <c r="D5387" s="8" t="s">
        <v>838</v>
      </c>
      <c r="E5387">
        <v>5</v>
      </c>
      <c r="F5387">
        <v>1.4368375539779663</v>
      </c>
      <c r="G5387">
        <v>1.435312032699585</v>
      </c>
      <c r="H5387">
        <v>0.14958555996417999</v>
      </c>
      <c r="I5387">
        <v>86.319592245633018</v>
      </c>
      <c r="K5387" s="6" t="s">
        <v>6812</v>
      </c>
    </row>
    <row r="5388" spans="1:11" x14ac:dyDescent="0.3">
      <c r="A5388" s="5" t="str">
        <f t="shared" si="84"/>
        <v/>
      </c>
      <c r="B5388" t="s">
        <v>71</v>
      </c>
      <c r="C5388" t="s">
        <v>89</v>
      </c>
      <c r="D5388" s="8" t="s">
        <v>839</v>
      </c>
      <c r="E5388">
        <v>6</v>
      </c>
      <c r="F5388">
        <v>1.3222370147705078</v>
      </c>
      <c r="G5388">
        <v>1.2610903978347778</v>
      </c>
      <c r="H5388">
        <v>0.15000754594802856</v>
      </c>
      <c r="I5388">
        <v>85.152619439451939</v>
      </c>
      <c r="K5388" s="6" t="s">
        <v>6813</v>
      </c>
    </row>
    <row r="5389" spans="1:11" x14ac:dyDescent="0.3">
      <c r="A5389" s="5" t="str">
        <f t="shared" si="84"/>
        <v/>
      </c>
      <c r="B5389" t="s">
        <v>71</v>
      </c>
      <c r="C5389" t="s">
        <v>89</v>
      </c>
      <c r="D5389" s="8" t="s">
        <v>840</v>
      </c>
      <c r="E5389">
        <v>6</v>
      </c>
      <c r="F5389">
        <v>1.3240249156951904</v>
      </c>
      <c r="G5389">
        <v>1.4372737407684326</v>
      </c>
      <c r="H5389">
        <v>0.15317089855670929</v>
      </c>
      <c r="I5389">
        <v>85.855210573335782</v>
      </c>
      <c r="K5389" s="6" t="s">
        <v>6814</v>
      </c>
    </row>
    <row r="5390" spans="1:11" x14ac:dyDescent="0.3">
      <c r="A5390" s="5" t="str">
        <f t="shared" si="84"/>
        <v/>
      </c>
      <c r="B5390" t="s">
        <v>71</v>
      </c>
      <c r="C5390" t="s">
        <v>89</v>
      </c>
      <c r="D5390" s="8" t="s">
        <v>841</v>
      </c>
      <c r="E5390">
        <v>7</v>
      </c>
      <c r="F5390">
        <v>1.241588830947876</v>
      </c>
      <c r="G5390">
        <v>1.2373156547546387</v>
      </c>
      <c r="H5390">
        <v>0.15454523265361786</v>
      </c>
      <c r="I5390">
        <v>84.424887502850424</v>
      </c>
      <c r="K5390" s="6" t="s">
        <v>6815</v>
      </c>
    </row>
    <row r="5391" spans="1:11" x14ac:dyDescent="0.3">
      <c r="A5391" s="5" t="str">
        <f t="shared" si="84"/>
        <v/>
      </c>
      <c r="B5391" t="s">
        <v>71</v>
      </c>
      <c r="C5391" t="s">
        <v>89</v>
      </c>
      <c r="D5391" s="8" t="s">
        <v>842</v>
      </c>
      <c r="E5391">
        <v>7</v>
      </c>
      <c r="F5391">
        <v>1.4936769008636475</v>
      </c>
      <c r="G5391">
        <v>1.3499987125396729</v>
      </c>
      <c r="H5391">
        <v>0.15205368399620056</v>
      </c>
      <c r="I5391">
        <v>84.862805323287574</v>
      </c>
      <c r="K5391" s="6" t="s">
        <v>6816</v>
      </c>
    </row>
    <row r="5392" spans="1:11" x14ac:dyDescent="0.3">
      <c r="A5392" s="5" t="str">
        <f t="shared" si="84"/>
        <v/>
      </c>
      <c r="B5392" t="s">
        <v>71</v>
      </c>
      <c r="C5392" t="s">
        <v>89</v>
      </c>
      <c r="D5392" s="8" t="s">
        <v>843</v>
      </c>
      <c r="E5392">
        <v>8</v>
      </c>
      <c r="F5392">
        <v>1.2637327909469604</v>
      </c>
      <c r="G5392">
        <v>1.0834598541259766</v>
      </c>
      <c r="H5392">
        <v>0.18487460911273956</v>
      </c>
      <c r="I5392">
        <v>83.898308727295387</v>
      </c>
      <c r="K5392" s="6" t="s">
        <v>6817</v>
      </c>
    </row>
    <row r="5393" spans="1:11" x14ac:dyDescent="0.3">
      <c r="A5393" s="5" t="str">
        <f t="shared" si="84"/>
        <v/>
      </c>
      <c r="B5393" t="s">
        <v>71</v>
      </c>
      <c r="C5393" t="s">
        <v>89</v>
      </c>
      <c r="D5393" s="8" t="s">
        <v>844</v>
      </c>
      <c r="E5393">
        <v>8</v>
      </c>
      <c r="F5393">
        <v>1.3982099294662476</v>
      </c>
      <c r="G5393">
        <v>1.3030223846435547</v>
      </c>
      <c r="H5393">
        <v>0.18506905436515808</v>
      </c>
      <c r="I5393">
        <v>85.71271494072306</v>
      </c>
      <c r="K5393" s="6" t="s">
        <v>6818</v>
      </c>
    </row>
    <row r="5394" spans="1:11" x14ac:dyDescent="0.3">
      <c r="A5394" s="5" t="str">
        <f t="shared" si="84"/>
        <v/>
      </c>
      <c r="B5394" t="s">
        <v>71</v>
      </c>
      <c r="C5394" t="s">
        <v>89</v>
      </c>
      <c r="D5394" s="8" t="s">
        <v>844</v>
      </c>
      <c r="E5394">
        <v>9</v>
      </c>
      <c r="F5394">
        <v>1.1308344602584839</v>
      </c>
      <c r="G5394">
        <v>1.2239909172058105</v>
      </c>
      <c r="H5394">
        <v>0.22995240986347198</v>
      </c>
      <c r="I5394">
        <v>89.468367323403442</v>
      </c>
      <c r="K5394" s="6" t="s">
        <v>6819</v>
      </c>
    </row>
    <row r="5395" spans="1:11" x14ac:dyDescent="0.3">
      <c r="A5395" s="5" t="str">
        <f t="shared" si="84"/>
        <v/>
      </c>
      <c r="B5395" t="s">
        <v>71</v>
      </c>
      <c r="C5395" t="s">
        <v>89</v>
      </c>
      <c r="D5395" s="8" t="s">
        <v>845</v>
      </c>
      <c r="E5395">
        <v>9</v>
      </c>
      <c r="F5395">
        <v>1.0426197052001953</v>
      </c>
      <c r="G5395">
        <v>0.96302449703216553</v>
      </c>
      <c r="H5395">
        <v>0.20809459686279297</v>
      </c>
      <c r="I5395">
        <v>87.575300942145503</v>
      </c>
      <c r="K5395" s="6" t="s">
        <v>6820</v>
      </c>
    </row>
    <row r="5396" spans="1:11" x14ac:dyDescent="0.3">
      <c r="A5396" s="5" t="str">
        <f t="shared" si="84"/>
        <v/>
      </c>
      <c r="B5396" t="s">
        <v>71</v>
      </c>
      <c r="C5396" t="s">
        <v>89</v>
      </c>
      <c r="D5396" s="8" t="s">
        <v>846</v>
      </c>
      <c r="E5396">
        <v>10</v>
      </c>
      <c r="F5396">
        <v>1.1637701988220215</v>
      </c>
      <c r="G5396">
        <v>1.1722126007080078</v>
      </c>
      <c r="H5396">
        <v>0.28864622116088867</v>
      </c>
      <c r="I5396">
        <v>93.378583945134068</v>
      </c>
      <c r="K5396" s="6" t="s">
        <v>6821</v>
      </c>
    </row>
    <row r="5397" spans="1:11" x14ac:dyDescent="0.3">
      <c r="A5397" s="5" t="str">
        <f t="shared" si="84"/>
        <v/>
      </c>
      <c r="B5397" t="s">
        <v>71</v>
      </c>
      <c r="C5397" t="s">
        <v>89</v>
      </c>
      <c r="D5397" s="8" t="s">
        <v>847</v>
      </c>
      <c r="E5397">
        <v>10</v>
      </c>
      <c r="F5397">
        <v>0.94166791439056396</v>
      </c>
      <c r="G5397">
        <v>0.94810640811920166</v>
      </c>
      <c r="H5397">
        <v>0.24948178231716156</v>
      </c>
      <c r="I5397">
        <v>91.072742195270067</v>
      </c>
      <c r="K5397" s="6" t="s">
        <v>6822</v>
      </c>
    </row>
    <row r="5398" spans="1:11" x14ac:dyDescent="0.3">
      <c r="A5398" s="5" t="str">
        <f t="shared" si="84"/>
        <v/>
      </c>
      <c r="B5398" t="s">
        <v>71</v>
      </c>
      <c r="C5398" t="s">
        <v>89</v>
      </c>
      <c r="D5398" s="8" t="s">
        <v>848</v>
      </c>
      <c r="E5398">
        <v>11</v>
      </c>
      <c r="F5398">
        <v>1.2582263946533203</v>
      </c>
      <c r="G5398">
        <v>1.3241407871246338</v>
      </c>
      <c r="H5398">
        <v>0.27968722581863403</v>
      </c>
      <c r="I5398">
        <v>97.720952188384203</v>
      </c>
      <c r="K5398" s="6" t="s">
        <v>6823</v>
      </c>
    </row>
    <row r="5399" spans="1:11" x14ac:dyDescent="0.3">
      <c r="A5399" s="5" t="str">
        <f t="shared" si="84"/>
        <v/>
      </c>
      <c r="B5399" t="s">
        <v>71</v>
      </c>
      <c r="C5399" t="s">
        <v>89</v>
      </c>
      <c r="D5399" s="8" t="s">
        <v>849</v>
      </c>
      <c r="E5399">
        <v>11</v>
      </c>
      <c r="F5399">
        <v>0.94949525594711304</v>
      </c>
      <c r="G5399">
        <v>1.0727771520614624</v>
      </c>
      <c r="H5399">
        <v>0.27743512392044067</v>
      </c>
      <c r="I5399">
        <v>96.739868484270261</v>
      </c>
      <c r="K5399" s="6" t="s">
        <v>6824</v>
      </c>
    </row>
    <row r="5400" spans="1:11" x14ac:dyDescent="0.3">
      <c r="A5400" s="5" t="str">
        <f t="shared" si="84"/>
        <v/>
      </c>
      <c r="B5400" t="s">
        <v>71</v>
      </c>
      <c r="C5400" t="s">
        <v>89</v>
      </c>
      <c r="D5400" s="8" t="s">
        <v>850</v>
      </c>
      <c r="E5400">
        <v>12</v>
      </c>
      <c r="F5400">
        <v>1.5691441297531128</v>
      </c>
      <c r="G5400">
        <v>1.5379558801651001</v>
      </c>
      <c r="H5400">
        <v>0.27128627896308899</v>
      </c>
      <c r="I5400">
        <v>101.26369105788098</v>
      </c>
      <c r="K5400" s="6" t="s">
        <v>6825</v>
      </c>
    </row>
    <row r="5401" spans="1:11" x14ac:dyDescent="0.3">
      <c r="A5401" s="5" t="str">
        <f t="shared" si="84"/>
        <v/>
      </c>
      <c r="B5401" t="s">
        <v>71</v>
      </c>
      <c r="C5401" t="s">
        <v>89</v>
      </c>
      <c r="D5401" s="8" t="s">
        <v>851</v>
      </c>
      <c r="E5401">
        <v>12</v>
      </c>
      <c r="F5401">
        <v>1.1762679815292358</v>
      </c>
      <c r="G5401">
        <v>1.2510725259780884</v>
      </c>
      <c r="H5401">
        <v>0.29313087463378906</v>
      </c>
      <c r="I5401">
        <v>101.69344191961923</v>
      </c>
      <c r="K5401" s="6" t="s">
        <v>6826</v>
      </c>
    </row>
    <row r="5402" spans="1:11" x14ac:dyDescent="0.3">
      <c r="A5402" s="5" t="str">
        <f t="shared" si="84"/>
        <v/>
      </c>
      <c r="B5402" t="s">
        <v>71</v>
      </c>
      <c r="C5402" t="s">
        <v>89</v>
      </c>
      <c r="D5402" s="8" t="s">
        <v>852</v>
      </c>
      <c r="E5402">
        <v>13</v>
      </c>
      <c r="F5402">
        <v>1.7569057941436768</v>
      </c>
      <c r="G5402">
        <v>2.0603041648864746</v>
      </c>
      <c r="H5402">
        <v>0.24971912801265717</v>
      </c>
      <c r="I5402">
        <v>103.89176612028251</v>
      </c>
      <c r="K5402" s="6" t="s">
        <v>6827</v>
      </c>
    </row>
    <row r="5403" spans="1:11" x14ac:dyDescent="0.3">
      <c r="A5403" s="5" t="str">
        <f t="shared" si="84"/>
        <v/>
      </c>
      <c r="B5403" t="s">
        <v>71</v>
      </c>
      <c r="C5403" t="s">
        <v>89</v>
      </c>
      <c r="D5403" s="8" t="s">
        <v>853</v>
      </c>
      <c r="E5403">
        <v>13</v>
      </c>
      <c r="F5403">
        <v>1.5271319150924683</v>
      </c>
      <c r="G5403">
        <v>1.7038257122039795</v>
      </c>
      <c r="H5403">
        <v>0.30714556574821472</v>
      </c>
      <c r="I5403">
        <v>104.89934968038958</v>
      </c>
      <c r="K5403" s="6" t="s">
        <v>6828</v>
      </c>
    </row>
    <row r="5404" spans="1:11" x14ac:dyDescent="0.3">
      <c r="A5404" s="5" t="str">
        <f t="shared" si="84"/>
        <v/>
      </c>
      <c r="B5404" t="s">
        <v>71</v>
      </c>
      <c r="C5404" t="s">
        <v>89</v>
      </c>
      <c r="D5404" s="8" t="s">
        <v>853</v>
      </c>
      <c r="E5404">
        <v>14</v>
      </c>
      <c r="F5404">
        <v>2.0067179203033447</v>
      </c>
      <c r="G5404">
        <v>2.1763617992401123</v>
      </c>
      <c r="H5404">
        <v>0.30294767022132874</v>
      </c>
      <c r="I5404">
        <v>107.2168274121077</v>
      </c>
      <c r="K5404" s="6" t="s">
        <v>6829</v>
      </c>
    </row>
    <row r="5405" spans="1:11" x14ac:dyDescent="0.3">
      <c r="A5405" s="5" t="str">
        <f t="shared" si="84"/>
        <v/>
      </c>
      <c r="B5405" t="s">
        <v>71</v>
      </c>
      <c r="C5405" t="s">
        <v>89</v>
      </c>
      <c r="D5405" s="8" t="s">
        <v>854</v>
      </c>
      <c r="E5405">
        <v>14</v>
      </c>
      <c r="F5405">
        <v>2.3624985218048096</v>
      </c>
      <c r="G5405">
        <v>2.3300821781158447</v>
      </c>
      <c r="H5405">
        <v>0.22484394907951355</v>
      </c>
      <c r="I5405">
        <v>106.35499251980568</v>
      </c>
      <c r="K5405" s="6" t="s">
        <v>6830</v>
      </c>
    </row>
    <row r="5406" spans="1:11" x14ac:dyDescent="0.3">
      <c r="A5406" s="5" t="str">
        <f t="shared" si="84"/>
        <v/>
      </c>
      <c r="B5406" t="s">
        <v>71</v>
      </c>
      <c r="C5406" t="s">
        <v>89</v>
      </c>
      <c r="D5406" s="8" t="s">
        <v>855</v>
      </c>
      <c r="E5406">
        <v>15</v>
      </c>
      <c r="F5406">
        <v>2.263272762298584</v>
      </c>
      <c r="G5406">
        <v>2.4974884986877441</v>
      </c>
      <c r="H5406">
        <v>0.27517536282539368</v>
      </c>
      <c r="I5406">
        <v>109.18035289239475</v>
      </c>
      <c r="K5406" s="6" t="s">
        <v>6831</v>
      </c>
    </row>
    <row r="5407" spans="1:11" x14ac:dyDescent="0.3">
      <c r="A5407" s="5" t="str">
        <f t="shared" si="84"/>
        <v/>
      </c>
      <c r="B5407" t="s">
        <v>71</v>
      </c>
      <c r="C5407" t="s">
        <v>89</v>
      </c>
      <c r="D5407" s="8" t="s">
        <v>856</v>
      </c>
      <c r="E5407">
        <v>15</v>
      </c>
      <c r="F5407">
        <v>2.7340061664581299</v>
      </c>
      <c r="G5407">
        <v>2.7646536827087402</v>
      </c>
      <c r="H5407">
        <v>0.12152581661939621</v>
      </c>
      <c r="I5407">
        <v>108.54856763516831</v>
      </c>
      <c r="K5407" s="6" t="s">
        <v>6832</v>
      </c>
    </row>
    <row r="5408" spans="1:11" x14ac:dyDescent="0.3">
      <c r="A5408" s="5" t="str">
        <f t="shared" si="84"/>
        <v/>
      </c>
      <c r="B5408" t="s">
        <v>71</v>
      </c>
      <c r="C5408" t="s">
        <v>89</v>
      </c>
      <c r="D5408" s="8" t="s">
        <v>857</v>
      </c>
      <c r="E5408">
        <v>16</v>
      </c>
      <c r="F5408">
        <v>2.8458356857299805</v>
      </c>
      <c r="G5408">
        <v>2.6706469058990479</v>
      </c>
      <c r="H5408">
        <v>0.23352780938148499</v>
      </c>
      <c r="I5408">
        <v>110.60682295645933</v>
      </c>
      <c r="K5408" s="6" t="s">
        <v>6833</v>
      </c>
    </row>
    <row r="5409" spans="1:11" x14ac:dyDescent="0.3">
      <c r="A5409" s="5" t="str">
        <f t="shared" si="84"/>
        <v/>
      </c>
      <c r="B5409" t="s">
        <v>71</v>
      </c>
      <c r="C5409" t="s">
        <v>89</v>
      </c>
      <c r="D5409" s="8" t="s">
        <v>858</v>
      </c>
      <c r="E5409">
        <v>16</v>
      </c>
      <c r="F5409">
        <v>3.1457154750823975</v>
      </c>
      <c r="G5409">
        <v>3.1150679588317871</v>
      </c>
      <c r="H5409">
        <v>0.12152581661939621</v>
      </c>
      <c r="I5409">
        <v>109.52243150681065</v>
      </c>
      <c r="K5409" s="6" t="s">
        <v>6834</v>
      </c>
    </row>
    <row r="5410" spans="1:11" x14ac:dyDescent="0.3">
      <c r="A5410" s="5" t="str">
        <f t="shared" si="84"/>
        <v/>
      </c>
      <c r="B5410" t="s">
        <v>71</v>
      </c>
      <c r="C5410" t="s">
        <v>89</v>
      </c>
      <c r="D5410" s="8" t="s">
        <v>858</v>
      </c>
      <c r="E5410">
        <v>17</v>
      </c>
      <c r="F5410">
        <v>3.5615899562835693</v>
      </c>
      <c r="G5410">
        <v>3.6935067176818848</v>
      </c>
      <c r="H5410">
        <v>0.22772632539272308</v>
      </c>
      <c r="I5410">
        <v>111.23409112794438</v>
      </c>
      <c r="K5410" s="6" t="s">
        <v>6835</v>
      </c>
    </row>
    <row r="5411" spans="1:11" x14ac:dyDescent="0.3">
      <c r="A5411" s="5" t="str">
        <f t="shared" si="84"/>
        <v/>
      </c>
      <c r="B5411" t="s">
        <v>71</v>
      </c>
      <c r="C5411" t="s">
        <v>89</v>
      </c>
      <c r="D5411" s="8" t="s">
        <v>859</v>
      </c>
      <c r="E5411">
        <v>17</v>
      </c>
      <c r="F5411">
        <v>3.4586586952209473</v>
      </c>
      <c r="G5411">
        <v>3.4415421485900879</v>
      </c>
      <c r="H5411">
        <v>0.10762123018503189</v>
      </c>
      <c r="I5411">
        <v>111.64395969568713</v>
      </c>
      <c r="K5411" s="6" t="s">
        <v>6836</v>
      </c>
    </row>
    <row r="5412" spans="1:11" x14ac:dyDescent="0.3">
      <c r="A5412" s="5" t="str">
        <f t="shared" si="84"/>
        <v/>
      </c>
      <c r="B5412" t="s">
        <v>71</v>
      </c>
      <c r="C5412" t="s">
        <v>89</v>
      </c>
      <c r="D5412" s="8" t="s">
        <v>860</v>
      </c>
      <c r="E5412">
        <v>18</v>
      </c>
      <c r="F5412">
        <v>4.0586652755737305</v>
      </c>
      <c r="G5412">
        <v>2.5910439491271973</v>
      </c>
      <c r="H5412">
        <v>0.27863934636116028</v>
      </c>
      <c r="I5412">
        <v>112.0344587356045</v>
      </c>
      <c r="J5412">
        <v>1</v>
      </c>
      <c r="K5412" s="6" t="s">
        <v>6837</v>
      </c>
    </row>
    <row r="5413" spans="1:11" x14ac:dyDescent="0.3">
      <c r="A5413" s="5" t="str">
        <f t="shared" si="84"/>
        <v/>
      </c>
      <c r="B5413" t="s">
        <v>71</v>
      </c>
      <c r="C5413" t="s">
        <v>89</v>
      </c>
      <c r="D5413" s="8" t="s">
        <v>861</v>
      </c>
      <c r="E5413">
        <v>18</v>
      </c>
      <c r="F5413">
        <v>3.8587327003479004</v>
      </c>
      <c r="G5413">
        <v>3.8758492469787598</v>
      </c>
      <c r="H5413">
        <v>0.10762123018503189</v>
      </c>
      <c r="I5413">
        <v>111.60592420589435</v>
      </c>
      <c r="K5413" s="6" t="s">
        <v>6838</v>
      </c>
    </row>
    <row r="5414" spans="1:11" x14ac:dyDescent="0.3">
      <c r="A5414" s="5" t="str">
        <f t="shared" si="84"/>
        <v/>
      </c>
      <c r="B5414" t="s">
        <v>71</v>
      </c>
      <c r="C5414" t="s">
        <v>89</v>
      </c>
      <c r="D5414" s="8" t="s">
        <v>862</v>
      </c>
      <c r="E5414">
        <v>19</v>
      </c>
      <c r="F5414">
        <v>4.3298211097717285</v>
      </c>
      <c r="G5414">
        <v>4.0404109954833984</v>
      </c>
      <c r="H5414">
        <v>0.30228707194328308</v>
      </c>
      <c r="I5414">
        <v>111.90652177159595</v>
      </c>
      <c r="J5414">
        <v>1</v>
      </c>
      <c r="K5414" s="6" t="s">
        <v>6839</v>
      </c>
    </row>
    <row r="5415" spans="1:11" x14ac:dyDescent="0.3">
      <c r="A5415" s="5" t="str">
        <f t="shared" si="84"/>
        <v/>
      </c>
      <c r="B5415" t="s">
        <v>71</v>
      </c>
      <c r="C5415" t="s">
        <v>89</v>
      </c>
      <c r="D5415" s="8" t="s">
        <v>863</v>
      </c>
      <c r="E5415">
        <v>19</v>
      </c>
      <c r="F5415">
        <v>4.0382065773010254</v>
      </c>
      <c r="G5415">
        <v>3.997410774230957</v>
      </c>
      <c r="H5415">
        <v>0.23556029796600342</v>
      </c>
      <c r="I5415">
        <v>110.75436373764735</v>
      </c>
      <c r="K5415" s="6" t="s">
        <v>6840</v>
      </c>
    </row>
    <row r="5416" spans="1:11" x14ac:dyDescent="0.3">
      <c r="A5416" s="5" t="str">
        <f t="shared" si="84"/>
        <v/>
      </c>
      <c r="B5416" t="s">
        <v>71</v>
      </c>
      <c r="C5416" t="s">
        <v>89</v>
      </c>
      <c r="D5416" s="8" t="s">
        <v>864</v>
      </c>
      <c r="E5416">
        <v>20</v>
      </c>
      <c r="F5416">
        <v>4.1501941680908203</v>
      </c>
      <c r="G5416">
        <v>4.0930256843566895</v>
      </c>
      <c r="H5416">
        <v>0.2944546639919281</v>
      </c>
      <c r="I5416">
        <v>110.85675297259843</v>
      </c>
      <c r="J5416">
        <v>1</v>
      </c>
      <c r="K5416" s="6" t="s">
        <v>6841</v>
      </c>
    </row>
    <row r="5417" spans="1:11" x14ac:dyDescent="0.3">
      <c r="A5417" s="5" t="str">
        <f t="shared" si="84"/>
        <v/>
      </c>
      <c r="B5417" t="s">
        <v>71</v>
      </c>
      <c r="C5417" t="s">
        <v>89</v>
      </c>
      <c r="D5417" s="8" t="s">
        <v>865</v>
      </c>
      <c r="E5417">
        <v>20</v>
      </c>
      <c r="F5417">
        <v>3.7976434230804443</v>
      </c>
      <c r="G5417">
        <v>2.5142776966094971</v>
      </c>
      <c r="H5417">
        <v>0.28199705481529236</v>
      </c>
      <c r="I5417">
        <v>109.07386330266448</v>
      </c>
      <c r="J5417">
        <v>1</v>
      </c>
      <c r="K5417" s="6" t="s">
        <v>6842</v>
      </c>
    </row>
    <row r="5418" spans="1:11" x14ac:dyDescent="0.3">
      <c r="A5418" s="5" t="str">
        <f t="shared" si="84"/>
        <v/>
      </c>
      <c r="B5418" t="s">
        <v>71</v>
      </c>
      <c r="C5418" t="s">
        <v>89</v>
      </c>
      <c r="D5418" s="8" t="s">
        <v>865</v>
      </c>
      <c r="E5418">
        <v>21</v>
      </c>
      <c r="F5418">
        <v>3.7062382698059082</v>
      </c>
      <c r="G5418">
        <v>4.0459842681884766</v>
      </c>
      <c r="H5418">
        <v>0.2752997875213623</v>
      </c>
      <c r="I5418">
        <v>105.98249506548245</v>
      </c>
      <c r="K5418" s="6" t="s">
        <v>6843</v>
      </c>
    </row>
    <row r="5419" spans="1:11" x14ac:dyDescent="0.3">
      <c r="A5419" s="5" t="str">
        <f t="shared" si="84"/>
        <v/>
      </c>
      <c r="B5419" t="s">
        <v>71</v>
      </c>
      <c r="C5419" t="s">
        <v>89</v>
      </c>
      <c r="D5419" s="8" t="s">
        <v>866</v>
      </c>
      <c r="E5419">
        <v>21</v>
      </c>
      <c r="F5419">
        <v>4.0264797210693359</v>
      </c>
      <c r="G5419">
        <v>3.6316709518432617</v>
      </c>
      <c r="H5419">
        <v>0.2862008810043335</v>
      </c>
      <c r="I5419">
        <v>106.95059983626658</v>
      </c>
      <c r="J5419">
        <v>1</v>
      </c>
      <c r="K5419" s="6" t="s">
        <v>6844</v>
      </c>
    </row>
    <row r="5420" spans="1:11" x14ac:dyDescent="0.3">
      <c r="A5420" s="5" t="str">
        <f t="shared" si="84"/>
        <v/>
      </c>
      <c r="B5420" t="s">
        <v>71</v>
      </c>
      <c r="C5420" t="s">
        <v>89</v>
      </c>
      <c r="D5420" s="8" t="s">
        <v>866</v>
      </c>
      <c r="E5420">
        <v>22</v>
      </c>
      <c r="F5420">
        <v>3.8157849311828613</v>
      </c>
      <c r="G5420">
        <v>4.164607048034668</v>
      </c>
      <c r="H5420">
        <v>0.28073275089263916</v>
      </c>
      <c r="I5420">
        <v>101.90596606442489</v>
      </c>
      <c r="K5420" s="6" t="s">
        <v>6845</v>
      </c>
    </row>
    <row r="5421" spans="1:11" x14ac:dyDescent="0.3">
      <c r="A5421" s="5" t="str">
        <f t="shared" si="84"/>
        <v/>
      </c>
      <c r="B5421" t="s">
        <v>71</v>
      </c>
      <c r="C5421" t="s">
        <v>89</v>
      </c>
      <c r="D5421" s="8" t="s">
        <v>867</v>
      </c>
      <c r="E5421">
        <v>22</v>
      </c>
      <c r="F5421">
        <v>3.2846364974975586</v>
      </c>
      <c r="G5421">
        <v>3.2523865699768066</v>
      </c>
      <c r="H5421">
        <v>0.27706518769264221</v>
      </c>
      <c r="I5421">
        <v>102.64632547451123</v>
      </c>
      <c r="K5421" s="6" t="s">
        <v>6846</v>
      </c>
    </row>
    <row r="5422" spans="1:11" x14ac:dyDescent="0.3">
      <c r="A5422" s="5" t="str">
        <f t="shared" si="84"/>
        <v/>
      </c>
      <c r="B5422" t="s">
        <v>71</v>
      </c>
      <c r="C5422" t="s">
        <v>89</v>
      </c>
      <c r="D5422" s="8" t="s">
        <v>868</v>
      </c>
      <c r="E5422">
        <v>23</v>
      </c>
      <c r="F5422">
        <v>3.5484647750854492</v>
      </c>
      <c r="G5422">
        <v>3.5106217861175537</v>
      </c>
      <c r="H5422">
        <v>0.26756477355957031</v>
      </c>
      <c r="I5422">
        <v>98.512721097877346</v>
      </c>
      <c r="K5422" s="6" t="s">
        <v>6847</v>
      </c>
    </row>
    <row r="5423" spans="1:11" x14ac:dyDescent="0.3">
      <c r="A5423" s="5" t="str">
        <f t="shared" si="84"/>
        <v/>
      </c>
      <c r="B5423" t="s">
        <v>71</v>
      </c>
      <c r="C5423" t="s">
        <v>89</v>
      </c>
      <c r="D5423" s="8" t="s">
        <v>869</v>
      </c>
      <c r="E5423">
        <v>23</v>
      </c>
      <c r="F5423">
        <v>2.8542945384979248</v>
      </c>
      <c r="G5423">
        <v>2.8551459312438965</v>
      </c>
      <c r="H5423">
        <v>0.25878733396530151</v>
      </c>
      <c r="I5423">
        <v>98.635984751304818</v>
      </c>
      <c r="K5423" s="6" t="s">
        <v>6848</v>
      </c>
    </row>
    <row r="5424" spans="1:11" x14ac:dyDescent="0.3">
      <c r="A5424" s="5" t="str">
        <f t="shared" si="84"/>
        <v/>
      </c>
      <c r="B5424" t="s">
        <v>71</v>
      </c>
      <c r="C5424" t="s">
        <v>89</v>
      </c>
      <c r="D5424" s="8" t="s">
        <v>870</v>
      </c>
      <c r="E5424">
        <v>24</v>
      </c>
      <c r="F5424">
        <v>3.1219863891601563</v>
      </c>
      <c r="G5424">
        <v>2.9461631774902344</v>
      </c>
      <c r="H5424">
        <v>0.25950562953948975</v>
      </c>
      <c r="I5424">
        <v>95.277750588698467</v>
      </c>
      <c r="K5424" s="6" t="s">
        <v>6849</v>
      </c>
    </row>
    <row r="5425" spans="1:11" x14ac:dyDescent="0.3">
      <c r="A5425" s="5" t="str">
        <f t="shared" si="84"/>
        <v/>
      </c>
      <c r="B5425" t="s">
        <v>71</v>
      </c>
      <c r="C5425" t="s">
        <v>89</v>
      </c>
      <c r="D5425" s="8" t="s">
        <v>871</v>
      </c>
      <c r="E5425">
        <v>24</v>
      </c>
      <c r="F5425">
        <v>2.4597024917602539</v>
      </c>
      <c r="G5425">
        <v>2.4068090915679932</v>
      </c>
      <c r="H5425">
        <v>0.2401486337184906</v>
      </c>
      <c r="I5425">
        <v>96.155635649224394</v>
      </c>
      <c r="K5425" s="6" t="s">
        <v>6850</v>
      </c>
    </row>
    <row r="5426" spans="1:11" x14ac:dyDescent="0.3">
      <c r="A5426" s="5" t="str">
        <f t="shared" si="84"/>
        <v/>
      </c>
      <c r="B5426" t="s">
        <v>71</v>
      </c>
      <c r="C5426" t="s">
        <v>89</v>
      </c>
      <c r="D5426" s="8" t="s">
        <v>872</v>
      </c>
      <c r="E5426">
        <v>1</v>
      </c>
      <c r="F5426">
        <v>1.8589856624603271</v>
      </c>
      <c r="G5426">
        <v>1.6466025114059448</v>
      </c>
      <c r="H5426">
        <v>0.19400154054164886</v>
      </c>
      <c r="I5426">
        <v>90.252174045728594</v>
      </c>
      <c r="J5426">
        <v>1</v>
      </c>
      <c r="K5426" s="6" t="s">
        <v>6851</v>
      </c>
    </row>
    <row r="5427" spans="1:11" x14ac:dyDescent="0.3">
      <c r="A5427" s="5" t="str">
        <f t="shared" si="84"/>
        <v/>
      </c>
      <c r="B5427" t="s">
        <v>71</v>
      </c>
      <c r="C5427" t="s">
        <v>89</v>
      </c>
      <c r="D5427" s="8" t="s">
        <v>872</v>
      </c>
      <c r="E5427">
        <v>2</v>
      </c>
      <c r="F5427">
        <v>1.5404802560806274</v>
      </c>
      <c r="G5427">
        <v>1.3413553237915039</v>
      </c>
      <c r="H5427">
        <v>0.17484644055366516</v>
      </c>
      <c r="I5427">
        <v>89.939133353855297</v>
      </c>
      <c r="J5427">
        <v>1</v>
      </c>
      <c r="K5427" s="6" t="s">
        <v>6852</v>
      </c>
    </row>
    <row r="5428" spans="1:11" x14ac:dyDescent="0.3">
      <c r="A5428" s="5" t="str">
        <f t="shared" si="84"/>
        <v/>
      </c>
      <c r="B5428" t="s">
        <v>71</v>
      </c>
      <c r="C5428" t="s">
        <v>89</v>
      </c>
      <c r="D5428" s="8" t="s">
        <v>872</v>
      </c>
      <c r="E5428">
        <v>3</v>
      </c>
      <c r="F5428">
        <v>1.3785661458969116</v>
      </c>
      <c r="G5428">
        <v>1.2306239604949951</v>
      </c>
      <c r="H5428">
        <v>0.16625384986400604</v>
      </c>
      <c r="I5428">
        <v>86.633045030676797</v>
      </c>
      <c r="J5428">
        <v>1</v>
      </c>
      <c r="K5428" s="6" t="s">
        <v>6853</v>
      </c>
    </row>
    <row r="5429" spans="1:11" x14ac:dyDescent="0.3">
      <c r="A5429" s="5" t="str">
        <f t="shared" si="84"/>
        <v/>
      </c>
      <c r="B5429" t="s">
        <v>71</v>
      </c>
      <c r="C5429" t="s">
        <v>89</v>
      </c>
      <c r="D5429" s="8" t="s">
        <v>872</v>
      </c>
      <c r="E5429">
        <v>4</v>
      </c>
      <c r="F5429">
        <v>1.2715638875961304</v>
      </c>
      <c r="G5429">
        <v>1.136799693107605</v>
      </c>
      <c r="H5429">
        <v>0.16007921099662781</v>
      </c>
      <c r="I5429">
        <v>84.966524538786516</v>
      </c>
      <c r="J5429">
        <v>1</v>
      </c>
      <c r="K5429" s="6" t="s">
        <v>6854</v>
      </c>
    </row>
    <row r="5430" spans="1:11" x14ac:dyDescent="0.3">
      <c r="A5430" s="5" t="str">
        <f t="shared" si="84"/>
        <v/>
      </c>
      <c r="B5430" t="s">
        <v>71</v>
      </c>
      <c r="C5430" t="s">
        <v>89</v>
      </c>
      <c r="D5430" s="8" t="s">
        <v>872</v>
      </c>
      <c r="E5430">
        <v>5</v>
      </c>
      <c r="F5430">
        <v>1.2355073690414429</v>
      </c>
      <c r="G5430">
        <v>1.0657424926757813</v>
      </c>
      <c r="H5430">
        <v>0.15754556655883789</v>
      </c>
      <c r="I5430">
        <v>84.316953576129421</v>
      </c>
      <c r="J5430">
        <v>1</v>
      </c>
      <c r="K5430" s="6" t="s">
        <v>6855</v>
      </c>
    </row>
    <row r="5431" spans="1:11" x14ac:dyDescent="0.3">
      <c r="A5431" s="5" t="str">
        <f t="shared" si="84"/>
        <v/>
      </c>
      <c r="B5431" t="s">
        <v>71</v>
      </c>
      <c r="C5431" t="s">
        <v>89</v>
      </c>
      <c r="D5431" s="8" t="s">
        <v>872</v>
      </c>
      <c r="E5431">
        <v>6</v>
      </c>
      <c r="F5431">
        <v>1.0982648134231567</v>
      </c>
      <c r="G5431">
        <v>1.014141321182251</v>
      </c>
      <c r="H5431">
        <v>0.14830602705478668</v>
      </c>
      <c r="I5431">
        <v>78.200871011485219</v>
      </c>
      <c r="J5431">
        <v>1</v>
      </c>
      <c r="K5431" s="6" t="s">
        <v>6856</v>
      </c>
    </row>
    <row r="5432" spans="1:11" x14ac:dyDescent="0.3">
      <c r="A5432" s="5" t="str">
        <f t="shared" si="84"/>
        <v/>
      </c>
      <c r="B5432" t="s">
        <v>71</v>
      </c>
      <c r="C5432" t="s">
        <v>89</v>
      </c>
      <c r="D5432" s="8" t="s">
        <v>872</v>
      </c>
      <c r="E5432">
        <v>7</v>
      </c>
      <c r="F5432">
        <v>0.86545497179031372</v>
      </c>
      <c r="G5432">
        <v>0.96086525917053223</v>
      </c>
      <c r="H5432">
        <v>0.14982061088085175</v>
      </c>
      <c r="I5432">
        <v>77.601307246996015</v>
      </c>
      <c r="J5432">
        <v>1</v>
      </c>
      <c r="K5432" s="6" t="s">
        <v>6857</v>
      </c>
    </row>
    <row r="5433" spans="1:11" x14ac:dyDescent="0.3">
      <c r="A5433" s="5" t="str">
        <f t="shared" si="84"/>
        <v/>
      </c>
      <c r="B5433" t="s">
        <v>71</v>
      </c>
      <c r="C5433" t="s">
        <v>89</v>
      </c>
      <c r="D5433" s="8" t="s">
        <v>872</v>
      </c>
      <c r="E5433">
        <v>8</v>
      </c>
      <c r="F5433">
        <v>0.85387939214706421</v>
      </c>
      <c r="G5433">
        <v>0.65480500459671021</v>
      </c>
      <c r="H5433">
        <v>0.18861900269985199</v>
      </c>
      <c r="I5433">
        <v>78.577828946320906</v>
      </c>
      <c r="J5433">
        <v>1</v>
      </c>
      <c r="K5433" s="6" t="s">
        <v>6858</v>
      </c>
    </row>
    <row r="5434" spans="1:11" x14ac:dyDescent="0.3">
      <c r="A5434" s="5" t="str">
        <f t="shared" si="84"/>
        <v/>
      </c>
      <c r="B5434" t="s">
        <v>71</v>
      </c>
      <c r="C5434" t="s">
        <v>89</v>
      </c>
      <c r="D5434" s="8" t="s">
        <v>872</v>
      </c>
      <c r="E5434">
        <v>9</v>
      </c>
      <c r="F5434">
        <v>0.67638498544692993</v>
      </c>
      <c r="G5434">
        <v>0.45717063546180725</v>
      </c>
      <c r="H5434">
        <v>0.21465355157852173</v>
      </c>
      <c r="I5434">
        <v>83.689132027004078</v>
      </c>
      <c r="J5434">
        <v>1</v>
      </c>
      <c r="K5434" s="6" t="s">
        <v>6859</v>
      </c>
    </row>
    <row r="5435" spans="1:11" x14ac:dyDescent="0.3">
      <c r="A5435" s="5" t="str">
        <f t="shared" si="84"/>
        <v/>
      </c>
      <c r="B5435" t="s">
        <v>71</v>
      </c>
      <c r="C5435" t="s">
        <v>89</v>
      </c>
      <c r="D5435" s="8" t="s">
        <v>872</v>
      </c>
      <c r="E5435">
        <v>10</v>
      </c>
      <c r="F5435">
        <v>0.49888107180595398</v>
      </c>
      <c r="G5435">
        <v>0.48597481846809387</v>
      </c>
      <c r="H5435">
        <v>0.2699628472328186</v>
      </c>
      <c r="I5435">
        <v>88.856521606445313</v>
      </c>
      <c r="J5435">
        <v>1</v>
      </c>
      <c r="K5435" s="6" t="s">
        <v>6860</v>
      </c>
    </row>
    <row r="5436" spans="1:11" x14ac:dyDescent="0.3">
      <c r="A5436" s="5" t="str">
        <f t="shared" si="84"/>
        <v/>
      </c>
      <c r="B5436" t="s">
        <v>71</v>
      </c>
      <c r="C5436" t="s">
        <v>89</v>
      </c>
      <c r="D5436" s="8" t="s">
        <v>872</v>
      </c>
      <c r="E5436">
        <v>11</v>
      </c>
      <c r="F5436">
        <v>0.26613131165504456</v>
      </c>
      <c r="G5436">
        <v>0.57628291845321655</v>
      </c>
      <c r="H5436">
        <v>0.28348195552825928</v>
      </c>
      <c r="I5436">
        <v>95.204350678817079</v>
      </c>
      <c r="J5436">
        <v>1</v>
      </c>
      <c r="K5436" s="6" t="s">
        <v>6861</v>
      </c>
    </row>
    <row r="5437" spans="1:11" x14ac:dyDescent="0.3">
      <c r="A5437" s="5" t="str">
        <f t="shared" si="84"/>
        <v/>
      </c>
      <c r="B5437" t="s">
        <v>71</v>
      </c>
      <c r="C5437" t="s">
        <v>89</v>
      </c>
      <c r="D5437" s="8" t="s">
        <v>872</v>
      </c>
      <c r="E5437">
        <v>12</v>
      </c>
      <c r="F5437">
        <v>0.46989354491233826</v>
      </c>
      <c r="G5437">
        <v>0.82521688938140869</v>
      </c>
      <c r="H5437">
        <v>0.2900640070438385</v>
      </c>
      <c r="I5437">
        <v>100.11304042650306</v>
      </c>
      <c r="J5437">
        <v>1</v>
      </c>
      <c r="K5437" s="6" t="s">
        <v>6862</v>
      </c>
    </row>
    <row r="5438" spans="1:11" x14ac:dyDescent="0.3">
      <c r="A5438" s="5" t="str">
        <f t="shared" si="84"/>
        <v/>
      </c>
      <c r="B5438" t="s">
        <v>71</v>
      </c>
      <c r="C5438" t="s">
        <v>89</v>
      </c>
      <c r="D5438" s="8" t="s">
        <v>872</v>
      </c>
      <c r="E5438">
        <v>13</v>
      </c>
      <c r="F5438">
        <v>0.86457616090774536</v>
      </c>
      <c r="G5438">
        <v>1.0266778469085693</v>
      </c>
      <c r="H5438">
        <v>0.32825857400894165</v>
      </c>
      <c r="I5438">
        <v>103.54347693401834</v>
      </c>
      <c r="J5438">
        <v>1</v>
      </c>
      <c r="K5438" s="6" t="s">
        <v>6863</v>
      </c>
    </row>
    <row r="5439" spans="1:11" x14ac:dyDescent="0.3">
      <c r="A5439" s="5" t="str">
        <f t="shared" si="84"/>
        <v/>
      </c>
      <c r="B5439" t="s">
        <v>71</v>
      </c>
      <c r="C5439" t="s">
        <v>89</v>
      </c>
      <c r="D5439" s="8" t="s">
        <v>872</v>
      </c>
      <c r="E5439">
        <v>14</v>
      </c>
      <c r="F5439">
        <v>1.0081183910369873</v>
      </c>
      <c r="G5439">
        <v>1.3937383890151978</v>
      </c>
      <c r="H5439">
        <v>0.33336827158927917</v>
      </c>
      <c r="I5439">
        <v>104.33913322117017</v>
      </c>
      <c r="J5439">
        <v>1</v>
      </c>
      <c r="K5439" s="6" t="s">
        <v>6864</v>
      </c>
    </row>
    <row r="5440" spans="1:11" x14ac:dyDescent="0.3">
      <c r="A5440" s="5" t="str">
        <f t="shared" si="84"/>
        <v/>
      </c>
      <c r="B5440" t="s">
        <v>71</v>
      </c>
      <c r="C5440" t="s">
        <v>89</v>
      </c>
      <c r="D5440" s="8" t="s">
        <v>872</v>
      </c>
      <c r="E5440">
        <v>15</v>
      </c>
      <c r="F5440">
        <v>1.3132832050323486</v>
      </c>
      <c r="G5440">
        <v>1.9055495262145996</v>
      </c>
      <c r="H5440">
        <v>0.30737286806106567</v>
      </c>
      <c r="I5440">
        <v>105.58695652173913</v>
      </c>
      <c r="J5440">
        <v>1</v>
      </c>
      <c r="K5440" s="6" t="s">
        <v>6865</v>
      </c>
    </row>
    <row r="5441" spans="1:11" x14ac:dyDescent="0.3">
      <c r="A5441" s="5" t="str">
        <f t="shared" si="84"/>
        <v/>
      </c>
      <c r="B5441" t="s">
        <v>71</v>
      </c>
      <c r="C5441" t="s">
        <v>89</v>
      </c>
      <c r="D5441" s="8" t="s">
        <v>872</v>
      </c>
      <c r="E5441">
        <v>16</v>
      </c>
      <c r="F5441">
        <v>1.9055662155151367</v>
      </c>
      <c r="G5441">
        <v>2.1306149959564209</v>
      </c>
      <c r="H5441">
        <v>0.23700420558452606</v>
      </c>
      <c r="I5441">
        <v>106.66956362516984</v>
      </c>
      <c r="J5441">
        <v>1</v>
      </c>
      <c r="K5441" s="6" t="s">
        <v>6866</v>
      </c>
    </row>
    <row r="5442" spans="1:11" x14ac:dyDescent="0.3">
      <c r="A5442" s="5" t="str">
        <f t="shared" ref="A5442:A5505" si="85">IF(AND(category = B5442, subcategory=C5442, reportdate = D5442), E5442, "")</f>
        <v/>
      </c>
      <c r="B5442" t="s">
        <v>71</v>
      </c>
      <c r="C5442" t="s">
        <v>89</v>
      </c>
      <c r="D5442" s="8" t="s">
        <v>872</v>
      </c>
      <c r="E5442">
        <v>17</v>
      </c>
      <c r="F5442">
        <v>2.6579911708831787</v>
      </c>
      <c r="G5442">
        <v>2.5571622848510742</v>
      </c>
      <c r="H5442">
        <v>0.11226329952478409</v>
      </c>
      <c r="I5442">
        <v>107.24347520911175</v>
      </c>
      <c r="J5442">
        <v>1</v>
      </c>
      <c r="K5442" s="6" t="s">
        <v>6867</v>
      </c>
    </row>
    <row r="5443" spans="1:11" x14ac:dyDescent="0.3">
      <c r="A5443" s="5" t="str">
        <f t="shared" si="85"/>
        <v/>
      </c>
      <c r="B5443" t="s">
        <v>71</v>
      </c>
      <c r="C5443" t="s">
        <v>89</v>
      </c>
      <c r="D5443" s="8" t="s">
        <v>872</v>
      </c>
      <c r="E5443">
        <v>18</v>
      </c>
      <c r="F5443">
        <v>3.0698349475860596</v>
      </c>
      <c r="G5443">
        <v>3.1706638336181641</v>
      </c>
      <c r="H5443">
        <v>0.11226329952478409</v>
      </c>
      <c r="I5443">
        <v>106.87826372229534</v>
      </c>
      <c r="J5443">
        <v>1</v>
      </c>
      <c r="K5443" s="6" t="s">
        <v>6868</v>
      </c>
    </row>
    <row r="5444" spans="1:11" x14ac:dyDescent="0.3">
      <c r="A5444" s="5" t="str">
        <f t="shared" si="85"/>
        <v/>
      </c>
      <c r="B5444" t="s">
        <v>71</v>
      </c>
      <c r="C5444" t="s">
        <v>89</v>
      </c>
      <c r="D5444" s="8" t="s">
        <v>872</v>
      </c>
      <c r="E5444">
        <v>19</v>
      </c>
      <c r="F5444">
        <v>3.5397429466247559</v>
      </c>
      <c r="G5444">
        <v>3.3320984840393066</v>
      </c>
      <c r="H5444">
        <v>0.22244749963283539</v>
      </c>
      <c r="I5444">
        <v>105.4043492856233</v>
      </c>
      <c r="J5444">
        <v>1</v>
      </c>
      <c r="K5444" s="6" t="s">
        <v>6869</v>
      </c>
    </row>
    <row r="5445" spans="1:11" x14ac:dyDescent="0.3">
      <c r="A5445" s="5" t="str">
        <f t="shared" si="85"/>
        <v/>
      </c>
      <c r="B5445" t="s">
        <v>71</v>
      </c>
      <c r="C5445" t="s">
        <v>89</v>
      </c>
      <c r="D5445" s="8" t="s">
        <v>872</v>
      </c>
      <c r="E5445">
        <v>20</v>
      </c>
      <c r="F5445">
        <v>3.3752868175506592</v>
      </c>
      <c r="G5445">
        <v>1.8383693695068359</v>
      </c>
      <c r="H5445">
        <v>0.25419372320175171</v>
      </c>
      <c r="I5445">
        <v>103.43043319038723</v>
      </c>
      <c r="J5445">
        <v>1</v>
      </c>
      <c r="K5445" s="6" t="s">
        <v>6870</v>
      </c>
    </row>
    <row r="5446" spans="1:11" x14ac:dyDescent="0.3">
      <c r="A5446" s="5" t="str">
        <f t="shared" si="85"/>
        <v/>
      </c>
      <c r="B5446" t="s">
        <v>71</v>
      </c>
      <c r="C5446" t="s">
        <v>89</v>
      </c>
      <c r="D5446" s="8" t="s">
        <v>872</v>
      </c>
      <c r="E5446">
        <v>21</v>
      </c>
      <c r="F5446">
        <v>3.3825492858886719</v>
      </c>
      <c r="G5446">
        <v>3.4781875610351563</v>
      </c>
      <c r="H5446">
        <v>0.26635348796844482</v>
      </c>
      <c r="I5446">
        <v>99.752174045728594</v>
      </c>
      <c r="J5446">
        <v>1</v>
      </c>
      <c r="K5446" s="6" t="s">
        <v>6871</v>
      </c>
    </row>
    <row r="5447" spans="1:11" x14ac:dyDescent="0.3">
      <c r="A5447" s="5" t="str">
        <f t="shared" si="85"/>
        <v/>
      </c>
      <c r="B5447" t="s">
        <v>71</v>
      </c>
      <c r="C5447" t="s">
        <v>89</v>
      </c>
      <c r="D5447" s="8" t="s">
        <v>872</v>
      </c>
      <c r="E5447">
        <v>22</v>
      </c>
      <c r="F5447">
        <v>2.9424254894256592</v>
      </c>
      <c r="G5447">
        <v>2.5577116012573242</v>
      </c>
      <c r="H5447">
        <v>0.26613771915435791</v>
      </c>
      <c r="I5447">
        <v>97.291302888289735</v>
      </c>
      <c r="J5447">
        <v>1</v>
      </c>
      <c r="K5447" s="6" t="s">
        <v>6872</v>
      </c>
    </row>
    <row r="5448" spans="1:11" x14ac:dyDescent="0.3">
      <c r="A5448" s="5" t="str">
        <f t="shared" si="85"/>
        <v/>
      </c>
      <c r="B5448" t="s">
        <v>71</v>
      </c>
      <c r="C5448" t="s">
        <v>89</v>
      </c>
      <c r="D5448" s="8" t="s">
        <v>872</v>
      </c>
      <c r="E5448">
        <v>23</v>
      </c>
      <c r="F5448">
        <v>2.49674391746521</v>
      </c>
      <c r="G5448">
        <v>2.1673846244812012</v>
      </c>
      <c r="H5448">
        <v>0.231070876121521</v>
      </c>
      <c r="I5448">
        <v>93.104350877844766</v>
      </c>
      <c r="J5448">
        <v>1</v>
      </c>
      <c r="K5448" s="6" t="s">
        <v>6873</v>
      </c>
    </row>
    <row r="5449" spans="1:11" x14ac:dyDescent="0.3">
      <c r="A5449" s="5" t="str">
        <f t="shared" si="85"/>
        <v/>
      </c>
      <c r="B5449" t="s">
        <v>71</v>
      </c>
      <c r="C5449" t="s">
        <v>89</v>
      </c>
      <c r="D5449" s="8" t="s">
        <v>872</v>
      </c>
      <c r="E5449">
        <v>24</v>
      </c>
      <c r="F5449">
        <v>2.2486667633056641</v>
      </c>
      <c r="G5449">
        <v>1.8317654132843018</v>
      </c>
      <c r="H5449">
        <v>0.22570817172527313</v>
      </c>
      <c r="I5449">
        <v>87.578259343686312</v>
      </c>
      <c r="J5449">
        <v>1</v>
      </c>
      <c r="K5449" s="6" t="s">
        <v>6874</v>
      </c>
    </row>
    <row r="5450" spans="1:11" x14ac:dyDescent="0.3">
      <c r="A5450" s="5" t="str">
        <f t="shared" si="85"/>
        <v/>
      </c>
      <c r="B5450" t="s">
        <v>71</v>
      </c>
      <c r="C5450" t="s">
        <v>89</v>
      </c>
      <c r="D5450" s="8" t="s">
        <v>873</v>
      </c>
      <c r="E5450">
        <v>1</v>
      </c>
      <c r="F5450">
        <v>1.8783227205276489</v>
      </c>
      <c r="G5450">
        <v>1.9419907331466675</v>
      </c>
      <c r="H5450">
        <v>0.1817881166934967</v>
      </c>
      <c r="I5450">
        <v>88.680433190387234</v>
      </c>
      <c r="J5450">
        <v>1</v>
      </c>
      <c r="K5450" s="6" t="s">
        <v>6875</v>
      </c>
    </row>
    <row r="5451" spans="1:11" x14ac:dyDescent="0.3">
      <c r="A5451" s="5" t="str">
        <f t="shared" si="85"/>
        <v/>
      </c>
      <c r="B5451" t="s">
        <v>71</v>
      </c>
      <c r="C5451" t="s">
        <v>89</v>
      </c>
      <c r="D5451" s="8" t="s">
        <v>873</v>
      </c>
      <c r="E5451">
        <v>2</v>
      </c>
      <c r="F5451">
        <v>1.5719778537750244</v>
      </c>
      <c r="G5451">
        <v>1.522104024887085</v>
      </c>
      <c r="H5451">
        <v>0.17808683216571808</v>
      </c>
      <c r="I5451">
        <v>88.369568202806562</v>
      </c>
      <c r="J5451">
        <v>1</v>
      </c>
      <c r="K5451" s="6" t="s">
        <v>6876</v>
      </c>
    </row>
    <row r="5452" spans="1:11" x14ac:dyDescent="0.3">
      <c r="A5452" s="5" t="str">
        <f t="shared" si="85"/>
        <v/>
      </c>
      <c r="B5452" t="s">
        <v>71</v>
      </c>
      <c r="C5452" t="s">
        <v>89</v>
      </c>
      <c r="D5452" s="8" t="s">
        <v>873</v>
      </c>
      <c r="E5452">
        <v>3</v>
      </c>
      <c r="F5452">
        <v>1.5452795028686523</v>
      </c>
      <c r="G5452">
        <v>1.5407394170761108</v>
      </c>
      <c r="H5452">
        <v>0.1743091493844986</v>
      </c>
      <c r="I5452">
        <v>87.539999920388922</v>
      </c>
      <c r="J5452">
        <v>1</v>
      </c>
      <c r="K5452" s="6" t="s">
        <v>6877</v>
      </c>
    </row>
    <row r="5453" spans="1:11" x14ac:dyDescent="0.3">
      <c r="A5453" s="5" t="str">
        <f t="shared" si="85"/>
        <v/>
      </c>
      <c r="B5453" t="s">
        <v>71</v>
      </c>
      <c r="C5453" t="s">
        <v>89</v>
      </c>
      <c r="D5453" s="8" t="s">
        <v>873</v>
      </c>
      <c r="E5453">
        <v>4</v>
      </c>
      <c r="F5453">
        <v>1.3756870031356812</v>
      </c>
      <c r="G5453">
        <v>1.4148432016372681</v>
      </c>
      <c r="H5453">
        <v>0.15464933216571808</v>
      </c>
      <c r="I5453">
        <v>85.316953576129421</v>
      </c>
      <c r="J5453">
        <v>1</v>
      </c>
      <c r="K5453" s="6" t="s">
        <v>6878</v>
      </c>
    </row>
    <row r="5454" spans="1:11" x14ac:dyDescent="0.3">
      <c r="A5454" s="5" t="str">
        <f t="shared" si="85"/>
        <v/>
      </c>
      <c r="B5454" t="s">
        <v>71</v>
      </c>
      <c r="C5454" t="s">
        <v>89</v>
      </c>
      <c r="D5454" s="8" t="s">
        <v>873</v>
      </c>
      <c r="E5454">
        <v>5</v>
      </c>
      <c r="F5454">
        <v>1.2245426177978516</v>
      </c>
      <c r="G5454">
        <v>1.4157735109329224</v>
      </c>
      <c r="H5454">
        <v>0.14606274664402008</v>
      </c>
      <c r="I5454">
        <v>83.181739143703297</v>
      </c>
      <c r="J5454">
        <v>1</v>
      </c>
      <c r="K5454" s="6" t="s">
        <v>6879</v>
      </c>
    </row>
    <row r="5455" spans="1:11" x14ac:dyDescent="0.3">
      <c r="A5455" s="5" t="str">
        <f t="shared" si="85"/>
        <v/>
      </c>
      <c r="B5455" t="s">
        <v>71</v>
      </c>
      <c r="C5455" t="s">
        <v>89</v>
      </c>
      <c r="D5455" s="8" t="s">
        <v>873</v>
      </c>
      <c r="E5455">
        <v>6</v>
      </c>
      <c r="F5455">
        <v>1.1765230894088745</v>
      </c>
      <c r="G5455">
        <v>1.4389365911483765</v>
      </c>
      <c r="H5455">
        <v>0.16846646368503571</v>
      </c>
      <c r="I5455">
        <v>84.26999714063561</v>
      </c>
      <c r="J5455">
        <v>1</v>
      </c>
      <c r="K5455" s="6" t="s">
        <v>6880</v>
      </c>
    </row>
    <row r="5456" spans="1:11" x14ac:dyDescent="0.3">
      <c r="A5456" s="5" t="str">
        <f t="shared" si="85"/>
        <v/>
      </c>
      <c r="B5456" t="s">
        <v>71</v>
      </c>
      <c r="C5456" t="s">
        <v>89</v>
      </c>
      <c r="D5456" s="8" t="s">
        <v>873</v>
      </c>
      <c r="E5456">
        <v>7</v>
      </c>
      <c r="F5456">
        <v>1.3402979373931885</v>
      </c>
      <c r="G5456">
        <v>1.1995083093643188</v>
      </c>
      <c r="H5456">
        <v>0.15708218514919281</v>
      </c>
      <c r="I5456">
        <v>83.663911570673406</v>
      </c>
      <c r="J5456">
        <v>1</v>
      </c>
      <c r="K5456" s="6" t="s">
        <v>6881</v>
      </c>
    </row>
    <row r="5457" spans="1:11" x14ac:dyDescent="0.3">
      <c r="A5457" s="5" t="str">
        <f t="shared" si="85"/>
        <v/>
      </c>
      <c r="B5457" t="s">
        <v>71</v>
      </c>
      <c r="C5457" t="s">
        <v>89</v>
      </c>
      <c r="D5457" s="8" t="s">
        <v>873</v>
      </c>
      <c r="E5457">
        <v>8</v>
      </c>
      <c r="F5457">
        <v>1.1463873386383057</v>
      </c>
      <c r="G5457">
        <v>1.2588957548141479</v>
      </c>
      <c r="H5457">
        <v>0.18793517351150513</v>
      </c>
      <c r="I5457">
        <v>85.055217245350718</v>
      </c>
      <c r="J5457">
        <v>1</v>
      </c>
      <c r="K5457" s="6" t="s">
        <v>6882</v>
      </c>
    </row>
    <row r="5458" spans="1:11" x14ac:dyDescent="0.3">
      <c r="A5458" s="5" t="str">
        <f t="shared" si="85"/>
        <v/>
      </c>
      <c r="B5458" t="s">
        <v>71</v>
      </c>
      <c r="C5458" t="s">
        <v>89</v>
      </c>
      <c r="D5458" s="8" t="s">
        <v>873</v>
      </c>
      <c r="E5458">
        <v>9</v>
      </c>
      <c r="F5458">
        <v>0.89380753040313721</v>
      </c>
      <c r="G5458">
        <v>1.0462818145751953</v>
      </c>
      <c r="H5458">
        <v>0.19290030002593994</v>
      </c>
      <c r="I5458">
        <v>89.466523211935296</v>
      </c>
      <c r="J5458">
        <v>1</v>
      </c>
      <c r="K5458" s="6" t="s">
        <v>6883</v>
      </c>
    </row>
    <row r="5459" spans="1:11" x14ac:dyDescent="0.3">
      <c r="A5459" s="5" t="str">
        <f t="shared" si="85"/>
        <v/>
      </c>
      <c r="B5459" t="s">
        <v>71</v>
      </c>
      <c r="C5459" t="s">
        <v>89</v>
      </c>
      <c r="D5459" s="8" t="s">
        <v>873</v>
      </c>
      <c r="E5459">
        <v>10</v>
      </c>
      <c r="F5459">
        <v>0.85730940103530884</v>
      </c>
      <c r="G5459">
        <v>0.91195893287658691</v>
      </c>
      <c r="H5459">
        <v>0.23123928904533386</v>
      </c>
      <c r="I5459">
        <v>91.286956455396563</v>
      </c>
      <c r="J5459">
        <v>1</v>
      </c>
      <c r="K5459" s="6" t="s">
        <v>6884</v>
      </c>
    </row>
    <row r="5460" spans="1:11" x14ac:dyDescent="0.3">
      <c r="A5460" s="5" t="str">
        <f t="shared" si="85"/>
        <v/>
      </c>
      <c r="B5460" t="s">
        <v>71</v>
      </c>
      <c r="C5460" t="s">
        <v>89</v>
      </c>
      <c r="D5460" s="8" t="s">
        <v>873</v>
      </c>
      <c r="E5460">
        <v>11</v>
      </c>
      <c r="F5460">
        <v>0.97774481773376465</v>
      </c>
      <c r="G5460">
        <v>1.1627885103225708</v>
      </c>
      <c r="H5460">
        <v>0.26744484901428223</v>
      </c>
      <c r="I5460">
        <v>95.769566743270204</v>
      </c>
      <c r="J5460">
        <v>1</v>
      </c>
      <c r="K5460" s="6" t="s">
        <v>6885</v>
      </c>
    </row>
    <row r="5461" spans="1:11" x14ac:dyDescent="0.3">
      <c r="A5461" s="5" t="str">
        <f t="shared" si="85"/>
        <v/>
      </c>
      <c r="B5461" t="s">
        <v>71</v>
      </c>
      <c r="C5461" t="s">
        <v>89</v>
      </c>
      <c r="D5461" s="8" t="s">
        <v>873</v>
      </c>
      <c r="E5461">
        <v>12</v>
      </c>
      <c r="F5461">
        <v>1.2433192729949951</v>
      </c>
      <c r="G5461">
        <v>1.2953048944473267</v>
      </c>
      <c r="H5461">
        <v>0.27492427825927734</v>
      </c>
      <c r="I5461">
        <v>98.786959440811827</v>
      </c>
      <c r="J5461">
        <v>1</v>
      </c>
      <c r="K5461" s="6" t="s">
        <v>6886</v>
      </c>
    </row>
    <row r="5462" spans="1:11" x14ac:dyDescent="0.3">
      <c r="A5462" s="5" t="str">
        <f t="shared" si="85"/>
        <v/>
      </c>
      <c r="B5462" t="s">
        <v>71</v>
      </c>
      <c r="C5462" t="s">
        <v>89</v>
      </c>
      <c r="D5462" s="8" t="s">
        <v>873</v>
      </c>
      <c r="E5462">
        <v>13</v>
      </c>
      <c r="F5462">
        <v>1.5577062368392944</v>
      </c>
      <c r="G5462">
        <v>1.5947921276092529</v>
      </c>
      <c r="H5462">
        <v>0.2524416446685791</v>
      </c>
      <c r="I5462">
        <v>100.82608397110648</v>
      </c>
      <c r="J5462">
        <v>1</v>
      </c>
      <c r="K5462" s="6" t="s">
        <v>6887</v>
      </c>
    </row>
    <row r="5463" spans="1:11" x14ac:dyDescent="0.3">
      <c r="A5463" s="5" t="str">
        <f t="shared" si="85"/>
        <v/>
      </c>
      <c r="B5463" t="s">
        <v>71</v>
      </c>
      <c r="C5463" t="s">
        <v>89</v>
      </c>
      <c r="D5463" s="8" t="s">
        <v>873</v>
      </c>
      <c r="E5463">
        <v>14</v>
      </c>
      <c r="F5463">
        <v>2.2057178020477295</v>
      </c>
      <c r="G5463">
        <v>1.7434858083724976</v>
      </c>
      <c r="H5463">
        <v>0.22402602434158325</v>
      </c>
      <c r="I5463">
        <v>101.96956236466117</v>
      </c>
      <c r="J5463">
        <v>1</v>
      </c>
      <c r="K5463" s="6" t="s">
        <v>6888</v>
      </c>
    </row>
    <row r="5464" spans="1:11" x14ac:dyDescent="0.3">
      <c r="A5464" s="5" t="str">
        <f t="shared" si="85"/>
        <v/>
      </c>
      <c r="B5464" t="s">
        <v>71</v>
      </c>
      <c r="C5464" t="s">
        <v>89</v>
      </c>
      <c r="D5464" s="8" t="s">
        <v>873</v>
      </c>
      <c r="E5464">
        <v>15</v>
      </c>
      <c r="F5464">
        <v>2.2891111373901367</v>
      </c>
      <c r="G5464">
        <v>2.2595071792602539</v>
      </c>
      <c r="H5464">
        <v>0.11996076256036758</v>
      </c>
      <c r="I5464">
        <v>104.06522037671959</v>
      </c>
      <c r="J5464">
        <v>1</v>
      </c>
      <c r="K5464" s="6" t="s">
        <v>6889</v>
      </c>
    </row>
    <row r="5465" spans="1:11" x14ac:dyDescent="0.3">
      <c r="A5465" s="5" t="str">
        <f t="shared" si="85"/>
        <v/>
      </c>
      <c r="B5465" t="s">
        <v>71</v>
      </c>
      <c r="C5465" t="s">
        <v>89</v>
      </c>
      <c r="D5465" s="8" t="s">
        <v>873</v>
      </c>
      <c r="E5465">
        <v>16</v>
      </c>
      <c r="F5465">
        <v>2.7467150688171387</v>
      </c>
      <c r="G5465">
        <v>2.7763190269470215</v>
      </c>
      <c r="H5465">
        <v>0.11996076256036758</v>
      </c>
      <c r="I5465">
        <v>105.00869286578634</v>
      </c>
      <c r="J5465">
        <v>1</v>
      </c>
      <c r="K5465" s="6" t="s">
        <v>6890</v>
      </c>
    </row>
    <row r="5466" spans="1:11" x14ac:dyDescent="0.3">
      <c r="A5466" s="5" t="str">
        <f t="shared" si="85"/>
        <v/>
      </c>
      <c r="B5466" t="s">
        <v>71</v>
      </c>
      <c r="C5466" t="s">
        <v>89</v>
      </c>
      <c r="D5466" s="8" t="s">
        <v>873</v>
      </c>
      <c r="E5466">
        <v>17</v>
      </c>
      <c r="F5466">
        <v>3.0513019561767578</v>
      </c>
      <c r="G5466">
        <v>3.2602946758270264</v>
      </c>
      <c r="H5466">
        <v>0.24187038838863373</v>
      </c>
      <c r="I5466">
        <v>106.60435087784477</v>
      </c>
      <c r="J5466">
        <v>1</v>
      </c>
      <c r="K5466" s="6" t="s">
        <v>6891</v>
      </c>
    </row>
    <row r="5467" spans="1:11" x14ac:dyDescent="0.3">
      <c r="A5467" s="5" t="str">
        <f t="shared" si="85"/>
        <v/>
      </c>
      <c r="B5467" t="s">
        <v>71</v>
      </c>
      <c r="C5467" t="s">
        <v>89</v>
      </c>
      <c r="D5467" s="8" t="s">
        <v>873</v>
      </c>
      <c r="E5467">
        <v>18</v>
      </c>
      <c r="F5467">
        <v>3.8185889720916748</v>
      </c>
      <c r="G5467">
        <v>2.3139994144439697</v>
      </c>
      <c r="H5467">
        <v>0.28101980686187744</v>
      </c>
      <c r="I5467">
        <v>108.03913182797639</v>
      </c>
      <c r="J5467">
        <v>1</v>
      </c>
      <c r="K5467" s="6" t="s">
        <v>6892</v>
      </c>
    </row>
    <row r="5468" spans="1:11" x14ac:dyDescent="0.3">
      <c r="A5468" s="5" t="str">
        <f t="shared" si="85"/>
        <v/>
      </c>
      <c r="B5468" t="s">
        <v>71</v>
      </c>
      <c r="C5468" t="s">
        <v>89</v>
      </c>
      <c r="D5468" s="8" t="s">
        <v>873</v>
      </c>
      <c r="E5468">
        <v>19</v>
      </c>
      <c r="F5468">
        <v>4.1767325401306152</v>
      </c>
      <c r="G5468">
        <v>3.7252507209777832</v>
      </c>
      <c r="H5468">
        <v>0.29816967248916626</v>
      </c>
      <c r="I5468">
        <v>108.51304195238197</v>
      </c>
      <c r="J5468">
        <v>1</v>
      </c>
      <c r="K5468" s="6" t="s">
        <v>6893</v>
      </c>
    </row>
    <row r="5469" spans="1:11" x14ac:dyDescent="0.3">
      <c r="A5469" s="5" t="str">
        <f t="shared" si="85"/>
        <v/>
      </c>
      <c r="B5469" t="s">
        <v>71</v>
      </c>
      <c r="C5469" t="s">
        <v>89</v>
      </c>
      <c r="D5469" s="8" t="s">
        <v>873</v>
      </c>
      <c r="E5469">
        <v>20</v>
      </c>
      <c r="F5469">
        <v>3.8705000877380371</v>
      </c>
      <c r="G5469">
        <v>3.8285987377166748</v>
      </c>
      <c r="H5469">
        <v>0.29573431611061096</v>
      </c>
      <c r="I5469">
        <v>108.13478552776834</v>
      </c>
      <c r="J5469">
        <v>1</v>
      </c>
      <c r="K5469" s="6" t="s">
        <v>6894</v>
      </c>
    </row>
    <row r="5470" spans="1:11" x14ac:dyDescent="0.3">
      <c r="A5470" s="5" t="str">
        <f t="shared" si="85"/>
        <v/>
      </c>
      <c r="B5470" t="s">
        <v>71</v>
      </c>
      <c r="C5470" t="s">
        <v>89</v>
      </c>
      <c r="D5470" s="8" t="s">
        <v>873</v>
      </c>
      <c r="E5470">
        <v>21</v>
      </c>
      <c r="F5470">
        <v>3.7494428157806396</v>
      </c>
      <c r="G5470">
        <v>3.3163261413574219</v>
      </c>
      <c r="H5470">
        <v>0.29461532831192017</v>
      </c>
      <c r="I5470">
        <v>104.05651888640031</v>
      </c>
      <c r="J5470">
        <v>1</v>
      </c>
      <c r="K5470" s="6" t="s">
        <v>6895</v>
      </c>
    </row>
    <row r="5471" spans="1:11" x14ac:dyDescent="0.3">
      <c r="A5471" s="5" t="str">
        <f t="shared" si="85"/>
        <v/>
      </c>
      <c r="B5471" t="s">
        <v>71</v>
      </c>
      <c r="C5471" t="s">
        <v>89</v>
      </c>
      <c r="D5471" s="8" t="s">
        <v>873</v>
      </c>
      <c r="E5471">
        <v>22</v>
      </c>
      <c r="F5471">
        <v>3.8038685321807861</v>
      </c>
      <c r="G5471">
        <v>3.8951797485351563</v>
      </c>
      <c r="H5471">
        <v>0.31154078245162964</v>
      </c>
      <c r="I5471">
        <v>101.1608710910963</v>
      </c>
      <c r="J5471">
        <v>1</v>
      </c>
      <c r="K5471" s="6" t="s">
        <v>6896</v>
      </c>
    </row>
    <row r="5472" spans="1:11" x14ac:dyDescent="0.3">
      <c r="A5472" s="5" t="str">
        <f t="shared" si="85"/>
        <v/>
      </c>
      <c r="B5472" t="s">
        <v>71</v>
      </c>
      <c r="C5472" t="s">
        <v>89</v>
      </c>
      <c r="D5472" s="8" t="s">
        <v>873</v>
      </c>
      <c r="E5472">
        <v>23</v>
      </c>
      <c r="F5472">
        <v>3.4153578281402588</v>
      </c>
      <c r="G5472">
        <v>3.1060571670532227</v>
      </c>
      <c r="H5472">
        <v>0.29372778534889221</v>
      </c>
      <c r="I5472">
        <v>96.595655026643172</v>
      </c>
      <c r="J5472">
        <v>1</v>
      </c>
      <c r="K5472" s="6" t="s">
        <v>6897</v>
      </c>
    </row>
    <row r="5473" spans="1:11" x14ac:dyDescent="0.3">
      <c r="A5473" s="5" t="str">
        <f t="shared" si="85"/>
        <v/>
      </c>
      <c r="B5473" t="s">
        <v>71</v>
      </c>
      <c r="C5473" t="s">
        <v>89</v>
      </c>
      <c r="D5473" s="8" t="s">
        <v>873</v>
      </c>
      <c r="E5473">
        <v>24</v>
      </c>
      <c r="F5473">
        <v>2.8596396446228027</v>
      </c>
      <c r="G5473">
        <v>2.6356709003448486</v>
      </c>
      <c r="H5473">
        <v>0.25575557351112366</v>
      </c>
      <c r="I5473">
        <v>92.408695718516469</v>
      </c>
      <c r="J5473">
        <v>1</v>
      </c>
      <c r="K5473" s="6" t="s">
        <v>6898</v>
      </c>
    </row>
    <row r="5474" spans="1:11" x14ac:dyDescent="0.3">
      <c r="A5474" s="5" t="str">
        <f t="shared" si="85"/>
        <v/>
      </c>
      <c r="B5474" t="s">
        <v>71</v>
      </c>
      <c r="C5474" t="s">
        <v>89</v>
      </c>
      <c r="D5474" s="8" t="s">
        <v>874</v>
      </c>
      <c r="E5474">
        <v>1</v>
      </c>
      <c r="F5474">
        <v>2.3095364570617676</v>
      </c>
      <c r="G5474">
        <v>2.3738772869110107</v>
      </c>
      <c r="H5474">
        <v>0.2205435037612915</v>
      </c>
      <c r="I5474">
        <v>96.308692600416094</v>
      </c>
      <c r="J5474">
        <v>1</v>
      </c>
      <c r="K5474" s="6" t="s">
        <v>6899</v>
      </c>
    </row>
    <row r="5475" spans="1:11" x14ac:dyDescent="0.3">
      <c r="A5475" s="5" t="str">
        <f t="shared" si="85"/>
        <v/>
      </c>
      <c r="B5475" t="s">
        <v>71</v>
      </c>
      <c r="C5475" t="s">
        <v>89</v>
      </c>
      <c r="D5475" s="8" t="s">
        <v>874</v>
      </c>
      <c r="E5475">
        <v>2</v>
      </c>
      <c r="F5475">
        <v>2.010028600692749</v>
      </c>
      <c r="G5475">
        <v>2.088641881942749</v>
      </c>
      <c r="H5475">
        <v>0.19081082940101624</v>
      </c>
      <c r="I5475">
        <v>93.969568003778875</v>
      </c>
      <c r="J5475">
        <v>1</v>
      </c>
      <c r="K5475" s="6" t="s">
        <v>6900</v>
      </c>
    </row>
    <row r="5476" spans="1:11" x14ac:dyDescent="0.3">
      <c r="A5476" s="5" t="str">
        <f t="shared" si="85"/>
        <v/>
      </c>
      <c r="B5476" t="s">
        <v>71</v>
      </c>
      <c r="C5476" t="s">
        <v>89</v>
      </c>
      <c r="D5476" s="8" t="s">
        <v>874</v>
      </c>
      <c r="E5476">
        <v>3</v>
      </c>
      <c r="F5476">
        <v>1.7462465763092041</v>
      </c>
      <c r="G5476">
        <v>1.9902564287185669</v>
      </c>
      <c r="H5476">
        <v>0.18721237778663635</v>
      </c>
      <c r="I5476">
        <v>93.408698703931719</v>
      </c>
      <c r="J5476">
        <v>1</v>
      </c>
      <c r="K5476" s="6" t="s">
        <v>6901</v>
      </c>
    </row>
    <row r="5477" spans="1:11" x14ac:dyDescent="0.3">
      <c r="A5477" s="5" t="str">
        <f t="shared" si="85"/>
        <v/>
      </c>
      <c r="B5477" t="s">
        <v>71</v>
      </c>
      <c r="C5477" t="s">
        <v>89</v>
      </c>
      <c r="D5477" s="8" t="s">
        <v>874</v>
      </c>
      <c r="E5477">
        <v>4</v>
      </c>
      <c r="F5477">
        <v>1.6184457540512085</v>
      </c>
      <c r="G5477">
        <v>1.8263893127441406</v>
      </c>
      <c r="H5477">
        <v>0.18932738900184631</v>
      </c>
      <c r="I5477">
        <v>92.482610287873641</v>
      </c>
      <c r="J5477">
        <v>1</v>
      </c>
      <c r="K5477" s="6" t="s">
        <v>6902</v>
      </c>
    </row>
    <row r="5478" spans="1:11" x14ac:dyDescent="0.3">
      <c r="A5478" s="5" t="str">
        <f t="shared" si="85"/>
        <v/>
      </c>
      <c r="B5478" t="s">
        <v>71</v>
      </c>
      <c r="C5478" t="s">
        <v>89</v>
      </c>
      <c r="D5478" s="8" t="s">
        <v>874</v>
      </c>
      <c r="E5478">
        <v>5</v>
      </c>
      <c r="F5478">
        <v>1.4943856000900269</v>
      </c>
      <c r="G5478">
        <v>1.5630335807800293</v>
      </c>
      <c r="H5478">
        <v>0.1585828959941864</v>
      </c>
      <c r="I5478">
        <v>90.852170861285671</v>
      </c>
      <c r="J5478">
        <v>1</v>
      </c>
      <c r="K5478" s="6" t="s">
        <v>6903</v>
      </c>
    </row>
    <row r="5479" spans="1:11" x14ac:dyDescent="0.3">
      <c r="A5479" s="5" t="str">
        <f t="shared" si="85"/>
        <v/>
      </c>
      <c r="B5479" t="s">
        <v>71</v>
      </c>
      <c r="C5479" t="s">
        <v>89</v>
      </c>
      <c r="D5479" s="8" t="s">
        <v>874</v>
      </c>
      <c r="E5479">
        <v>6</v>
      </c>
      <c r="F5479">
        <v>1.3076167106628418</v>
      </c>
      <c r="G5479">
        <v>1.4717926979064941</v>
      </c>
      <c r="H5479">
        <v>0.16363608837127686</v>
      </c>
      <c r="I5479">
        <v>90.569565151048749</v>
      </c>
      <c r="J5479">
        <v>1</v>
      </c>
      <c r="K5479" s="6" t="s">
        <v>6904</v>
      </c>
    </row>
    <row r="5480" spans="1:11" x14ac:dyDescent="0.3">
      <c r="A5480" s="5" t="str">
        <f t="shared" si="85"/>
        <v/>
      </c>
      <c r="B5480" t="s">
        <v>71</v>
      </c>
      <c r="C5480" t="s">
        <v>89</v>
      </c>
      <c r="D5480" s="8" t="s">
        <v>874</v>
      </c>
      <c r="E5480">
        <v>7</v>
      </c>
      <c r="F5480">
        <v>1.2974634170532227</v>
      </c>
      <c r="G5480">
        <v>1.4427242279052734</v>
      </c>
      <c r="H5480">
        <v>0.15670117735862732</v>
      </c>
      <c r="I5480">
        <v>87.785214631453798</v>
      </c>
      <c r="J5480">
        <v>1</v>
      </c>
      <c r="K5480" s="6" t="s">
        <v>6905</v>
      </c>
    </row>
    <row r="5481" spans="1:11" x14ac:dyDescent="0.3">
      <c r="A5481" s="5" t="str">
        <f t="shared" si="85"/>
        <v/>
      </c>
      <c r="B5481" t="s">
        <v>71</v>
      </c>
      <c r="C5481" t="s">
        <v>89</v>
      </c>
      <c r="D5481" s="8" t="s">
        <v>874</v>
      </c>
      <c r="E5481">
        <v>8</v>
      </c>
      <c r="F5481">
        <v>1.410913348197937</v>
      </c>
      <c r="G5481">
        <v>1.4143416881561279</v>
      </c>
      <c r="H5481">
        <v>0.17045712471008301</v>
      </c>
      <c r="I5481">
        <v>88.884350652280062</v>
      </c>
      <c r="J5481">
        <v>1</v>
      </c>
      <c r="K5481" s="6" t="s">
        <v>6906</v>
      </c>
    </row>
    <row r="5482" spans="1:11" x14ac:dyDescent="0.3">
      <c r="A5482" s="5" t="str">
        <f t="shared" si="85"/>
        <v/>
      </c>
      <c r="B5482" t="s">
        <v>71</v>
      </c>
      <c r="C5482" t="s">
        <v>89</v>
      </c>
      <c r="D5482" s="8" t="s">
        <v>874</v>
      </c>
      <c r="E5482">
        <v>9</v>
      </c>
      <c r="F5482">
        <v>0.98103833198547363</v>
      </c>
      <c r="G5482">
        <v>1.2353072166442871</v>
      </c>
      <c r="H5482">
        <v>0.20248430967330933</v>
      </c>
      <c r="I5482">
        <v>93.556521871815562</v>
      </c>
      <c r="J5482">
        <v>1</v>
      </c>
      <c r="K5482" s="6" t="s">
        <v>6907</v>
      </c>
    </row>
    <row r="5483" spans="1:11" x14ac:dyDescent="0.3">
      <c r="A5483" s="5" t="str">
        <f t="shared" si="85"/>
        <v/>
      </c>
      <c r="B5483" t="s">
        <v>71</v>
      </c>
      <c r="C5483" t="s">
        <v>89</v>
      </c>
      <c r="D5483" s="8" t="s">
        <v>874</v>
      </c>
      <c r="E5483">
        <v>10</v>
      </c>
      <c r="F5483">
        <v>0.93669980764389038</v>
      </c>
      <c r="G5483">
        <v>1.3620573282241821</v>
      </c>
      <c r="H5483">
        <v>0.24020040035247803</v>
      </c>
      <c r="I5483">
        <v>99.047826020613954</v>
      </c>
      <c r="J5483">
        <v>1</v>
      </c>
      <c r="K5483" s="6" t="s">
        <v>6908</v>
      </c>
    </row>
    <row r="5484" spans="1:11" x14ac:dyDescent="0.3">
      <c r="A5484" s="5" t="str">
        <f t="shared" si="85"/>
        <v/>
      </c>
      <c r="B5484" t="s">
        <v>71</v>
      </c>
      <c r="C5484" t="s">
        <v>89</v>
      </c>
      <c r="D5484" s="8" t="s">
        <v>874</v>
      </c>
      <c r="E5484">
        <v>11</v>
      </c>
      <c r="F5484">
        <v>1.1364504098892212</v>
      </c>
      <c r="G5484">
        <v>1.4576224088668823</v>
      </c>
      <c r="H5484">
        <v>0.28711909055709839</v>
      </c>
      <c r="I5484">
        <v>101.85651895274286</v>
      </c>
      <c r="J5484">
        <v>1</v>
      </c>
      <c r="K5484" s="6" t="s">
        <v>6909</v>
      </c>
    </row>
    <row r="5485" spans="1:11" x14ac:dyDescent="0.3">
      <c r="A5485" s="5" t="str">
        <f t="shared" si="85"/>
        <v/>
      </c>
      <c r="B5485" t="s">
        <v>71</v>
      </c>
      <c r="C5485" t="s">
        <v>89</v>
      </c>
      <c r="D5485" s="8" t="s">
        <v>874</v>
      </c>
      <c r="E5485">
        <v>12</v>
      </c>
      <c r="F5485">
        <v>1.3458994626998901</v>
      </c>
      <c r="G5485">
        <v>1.6865596771240234</v>
      </c>
      <c r="H5485">
        <v>0.31007611751556396</v>
      </c>
      <c r="I5485">
        <v>104.32608562967052</v>
      </c>
      <c r="J5485">
        <v>1</v>
      </c>
      <c r="K5485" s="6" t="s">
        <v>6910</v>
      </c>
    </row>
    <row r="5486" spans="1:11" x14ac:dyDescent="0.3">
      <c r="A5486" s="5" t="str">
        <f t="shared" si="85"/>
        <v/>
      </c>
      <c r="B5486" t="s">
        <v>71</v>
      </c>
      <c r="C5486" t="s">
        <v>89</v>
      </c>
      <c r="D5486" s="8" t="s">
        <v>874</v>
      </c>
      <c r="E5486">
        <v>13</v>
      </c>
      <c r="F5486">
        <v>1.6801451444625854</v>
      </c>
      <c r="G5486">
        <v>2.1355915069580078</v>
      </c>
      <c r="H5486">
        <v>0.30202120542526245</v>
      </c>
      <c r="I5486">
        <v>107.55217676577361</v>
      </c>
      <c r="J5486">
        <v>1</v>
      </c>
      <c r="K5486" s="6" t="s">
        <v>6911</v>
      </c>
    </row>
    <row r="5487" spans="1:11" x14ac:dyDescent="0.3">
      <c r="A5487" s="5" t="str">
        <f t="shared" si="85"/>
        <v/>
      </c>
      <c r="B5487" t="s">
        <v>71</v>
      </c>
      <c r="C5487" t="s">
        <v>89</v>
      </c>
      <c r="D5487" s="8" t="s">
        <v>874</v>
      </c>
      <c r="E5487">
        <v>14</v>
      </c>
      <c r="F5487">
        <v>2.3736405372619629</v>
      </c>
      <c r="G5487">
        <v>2.1780829429626465</v>
      </c>
      <c r="H5487">
        <v>0.30013644695281982</v>
      </c>
      <c r="I5487">
        <v>108.70000159222147</v>
      </c>
      <c r="J5487">
        <v>1</v>
      </c>
      <c r="K5487" s="6" t="s">
        <v>6912</v>
      </c>
    </row>
    <row r="5488" spans="1:11" x14ac:dyDescent="0.3">
      <c r="A5488" s="5" t="str">
        <f t="shared" si="85"/>
        <v/>
      </c>
      <c r="B5488" t="s">
        <v>71</v>
      </c>
      <c r="C5488" t="s">
        <v>89</v>
      </c>
      <c r="D5488" s="8" t="s">
        <v>874</v>
      </c>
      <c r="E5488">
        <v>15</v>
      </c>
      <c r="F5488">
        <v>2.500417947769165</v>
      </c>
      <c r="G5488">
        <v>2.7258796691894531</v>
      </c>
      <c r="H5488">
        <v>0.27948814630508423</v>
      </c>
      <c r="I5488">
        <v>110.28695645539656</v>
      </c>
      <c r="J5488">
        <v>1</v>
      </c>
      <c r="K5488" s="6" t="s">
        <v>6913</v>
      </c>
    </row>
    <row r="5489" spans="1:11" x14ac:dyDescent="0.3">
      <c r="A5489" s="5" t="str">
        <f t="shared" si="85"/>
        <v/>
      </c>
      <c r="B5489" t="s">
        <v>71</v>
      </c>
      <c r="C5489" t="s">
        <v>89</v>
      </c>
      <c r="D5489" s="8" t="s">
        <v>874</v>
      </c>
      <c r="E5489">
        <v>16</v>
      </c>
      <c r="F5489">
        <v>2.7409741878509521</v>
      </c>
      <c r="G5489">
        <v>3.3075764179229736</v>
      </c>
      <c r="H5489">
        <v>0.27488964796066284</v>
      </c>
      <c r="I5489">
        <v>111.26956508470619</v>
      </c>
      <c r="J5489">
        <v>1</v>
      </c>
      <c r="K5489" s="6" t="s">
        <v>6914</v>
      </c>
    </row>
    <row r="5490" spans="1:11" x14ac:dyDescent="0.3">
      <c r="A5490" s="5" t="str">
        <f t="shared" si="85"/>
        <v/>
      </c>
      <c r="B5490" t="s">
        <v>71</v>
      </c>
      <c r="C5490" t="s">
        <v>89</v>
      </c>
      <c r="D5490" s="8" t="s">
        <v>874</v>
      </c>
      <c r="E5490">
        <v>17</v>
      </c>
      <c r="F5490">
        <v>3.3060452938079834</v>
      </c>
      <c r="G5490">
        <v>3.4934930801391602</v>
      </c>
      <c r="H5490">
        <v>0.11306056380271912</v>
      </c>
      <c r="I5490">
        <v>111.55217676577361</v>
      </c>
      <c r="J5490">
        <v>1</v>
      </c>
      <c r="K5490" s="6" t="s">
        <v>6915</v>
      </c>
    </row>
    <row r="5491" spans="1:11" x14ac:dyDescent="0.3">
      <c r="A5491" s="5" t="str">
        <f t="shared" si="85"/>
        <v/>
      </c>
      <c r="B5491" t="s">
        <v>71</v>
      </c>
      <c r="C5491" t="s">
        <v>89</v>
      </c>
      <c r="D5491" s="8" t="s">
        <v>874</v>
      </c>
      <c r="E5491">
        <v>18</v>
      </c>
      <c r="F5491">
        <v>3.8852155208587646</v>
      </c>
      <c r="G5491">
        <v>3.6977677345275879</v>
      </c>
      <c r="H5491">
        <v>0.11306056380271912</v>
      </c>
      <c r="I5491">
        <v>110.71304354460344</v>
      </c>
      <c r="J5491">
        <v>1</v>
      </c>
      <c r="K5491" s="6" t="s">
        <v>6916</v>
      </c>
    </row>
    <row r="5492" spans="1:11" x14ac:dyDescent="0.3">
      <c r="A5492" s="5" t="str">
        <f t="shared" si="85"/>
        <v/>
      </c>
      <c r="B5492" t="s">
        <v>71</v>
      </c>
      <c r="C5492" t="s">
        <v>89</v>
      </c>
      <c r="D5492" s="8" t="s">
        <v>874</v>
      </c>
      <c r="E5492">
        <v>19</v>
      </c>
      <c r="F5492">
        <v>3.8373486995697021</v>
      </c>
      <c r="G5492">
        <v>4.3004474639892578</v>
      </c>
      <c r="H5492">
        <v>0.21618548035621643</v>
      </c>
      <c r="I5492">
        <v>110.20434636655061</v>
      </c>
      <c r="J5492">
        <v>1</v>
      </c>
      <c r="K5492" s="6" t="s">
        <v>6917</v>
      </c>
    </row>
    <row r="5493" spans="1:11" x14ac:dyDescent="0.3">
      <c r="A5493" s="5" t="str">
        <f t="shared" si="85"/>
        <v/>
      </c>
      <c r="B5493" t="s">
        <v>71</v>
      </c>
      <c r="C5493" t="s">
        <v>89</v>
      </c>
      <c r="D5493" s="8" t="s">
        <v>874</v>
      </c>
      <c r="E5493">
        <v>20</v>
      </c>
      <c r="F5493">
        <v>3.7401187419891357</v>
      </c>
      <c r="G5493">
        <v>2.7705373764038086</v>
      </c>
      <c r="H5493">
        <v>0.29659095406532288</v>
      </c>
      <c r="I5493">
        <v>105.14347839355469</v>
      </c>
      <c r="J5493">
        <v>1</v>
      </c>
      <c r="K5493" s="6" t="s">
        <v>6918</v>
      </c>
    </row>
    <row r="5494" spans="1:11" x14ac:dyDescent="0.3">
      <c r="A5494" s="5" t="str">
        <f t="shared" si="85"/>
        <v/>
      </c>
      <c r="B5494" t="s">
        <v>71</v>
      </c>
      <c r="C5494" t="s">
        <v>89</v>
      </c>
      <c r="D5494" s="8" t="s">
        <v>874</v>
      </c>
      <c r="E5494">
        <v>21</v>
      </c>
      <c r="F5494">
        <v>3.4268569946289063</v>
      </c>
      <c r="G5494">
        <v>4.4685931205749512</v>
      </c>
      <c r="H5494">
        <v>0.28581127524375916</v>
      </c>
      <c r="I5494">
        <v>102.24782330056895</v>
      </c>
      <c r="J5494">
        <v>1</v>
      </c>
      <c r="K5494" s="6" t="s">
        <v>6919</v>
      </c>
    </row>
    <row r="5495" spans="1:11" x14ac:dyDescent="0.3">
      <c r="A5495" s="5" t="str">
        <f t="shared" si="85"/>
        <v/>
      </c>
      <c r="B5495" t="s">
        <v>71</v>
      </c>
      <c r="C5495" t="s">
        <v>89</v>
      </c>
      <c r="D5495" s="8" t="s">
        <v>874</v>
      </c>
      <c r="E5495">
        <v>22</v>
      </c>
      <c r="F5495">
        <v>3.1805033683776855</v>
      </c>
      <c r="G5495">
        <v>3.5452957153320313</v>
      </c>
      <c r="H5495">
        <v>0.32855114340782166</v>
      </c>
      <c r="I5495">
        <v>98.139128975246265</v>
      </c>
      <c r="J5495">
        <v>1</v>
      </c>
      <c r="K5495" s="6" t="s">
        <v>6920</v>
      </c>
    </row>
    <row r="5496" spans="1:11" x14ac:dyDescent="0.3">
      <c r="A5496" s="5" t="str">
        <f t="shared" si="85"/>
        <v/>
      </c>
      <c r="B5496" t="s">
        <v>71</v>
      </c>
      <c r="C5496" t="s">
        <v>89</v>
      </c>
      <c r="D5496" s="8" t="s">
        <v>874</v>
      </c>
      <c r="E5496">
        <v>23</v>
      </c>
      <c r="F5496">
        <v>2.9114131927490234</v>
      </c>
      <c r="G5496">
        <v>2.8835742473602295</v>
      </c>
      <c r="H5496">
        <v>0.31572115421295166</v>
      </c>
      <c r="I5496">
        <v>95.778263921323031</v>
      </c>
      <c r="J5496">
        <v>1</v>
      </c>
      <c r="K5496" s="6" t="s">
        <v>6921</v>
      </c>
    </row>
    <row r="5497" spans="1:11" x14ac:dyDescent="0.3">
      <c r="A5497" s="5" t="str">
        <f t="shared" si="85"/>
        <v/>
      </c>
      <c r="B5497" t="s">
        <v>71</v>
      </c>
      <c r="C5497" t="s">
        <v>89</v>
      </c>
      <c r="D5497" s="8" t="s">
        <v>874</v>
      </c>
      <c r="E5497">
        <v>24</v>
      </c>
      <c r="F5497">
        <v>2.3626453876495361</v>
      </c>
      <c r="G5497">
        <v>2.5196011066436768</v>
      </c>
      <c r="H5497">
        <v>0.23323413729667664</v>
      </c>
      <c r="I5497">
        <v>95.008694192637563</v>
      </c>
      <c r="J5497">
        <v>1</v>
      </c>
      <c r="K5497" s="6" t="s">
        <v>6922</v>
      </c>
    </row>
    <row r="5498" spans="1:11" x14ac:dyDescent="0.3">
      <c r="A5498" s="5" t="str">
        <f t="shared" si="85"/>
        <v/>
      </c>
      <c r="B5498" t="s">
        <v>71</v>
      </c>
      <c r="C5498" t="s">
        <v>89</v>
      </c>
      <c r="D5498" s="8" t="s">
        <v>875</v>
      </c>
      <c r="E5498">
        <v>1</v>
      </c>
      <c r="F5498">
        <v>1.6275146007537842</v>
      </c>
      <c r="G5498">
        <v>1.9673510789871216</v>
      </c>
      <c r="H5498">
        <v>0.15352188050746918</v>
      </c>
      <c r="I5498">
        <v>89.807829151982844</v>
      </c>
      <c r="J5498">
        <v>1</v>
      </c>
      <c r="K5498" s="6" t="s">
        <v>6923</v>
      </c>
    </row>
    <row r="5499" spans="1:11" x14ac:dyDescent="0.3">
      <c r="A5499" s="5" t="str">
        <f t="shared" si="85"/>
        <v/>
      </c>
      <c r="B5499" t="s">
        <v>71</v>
      </c>
      <c r="C5499" t="s">
        <v>89</v>
      </c>
      <c r="D5499" s="8" t="s">
        <v>875</v>
      </c>
      <c r="E5499">
        <v>2</v>
      </c>
      <c r="F5499">
        <v>1.3813351392745972</v>
      </c>
      <c r="G5499">
        <v>1.7198466062545776</v>
      </c>
      <c r="H5499">
        <v>0.1519806981086731</v>
      </c>
      <c r="I5499">
        <v>92.313913096552312</v>
      </c>
      <c r="J5499">
        <v>1</v>
      </c>
      <c r="K5499" s="6" t="s">
        <v>6924</v>
      </c>
    </row>
    <row r="5500" spans="1:11" x14ac:dyDescent="0.3">
      <c r="A5500" s="5" t="str">
        <f t="shared" si="85"/>
        <v/>
      </c>
      <c r="B5500" t="s">
        <v>71</v>
      </c>
      <c r="C5500" t="s">
        <v>89</v>
      </c>
      <c r="D5500" s="8" t="s">
        <v>875</v>
      </c>
      <c r="E5500">
        <v>3</v>
      </c>
      <c r="F5500">
        <v>1.2029298543930054</v>
      </c>
      <c r="G5500">
        <v>1.5972210168838501</v>
      </c>
      <c r="H5500">
        <v>0.14650630950927734</v>
      </c>
      <c r="I5500">
        <v>88.857392684273094</v>
      </c>
      <c r="J5500">
        <v>1</v>
      </c>
      <c r="K5500" s="6" t="s">
        <v>6925</v>
      </c>
    </row>
    <row r="5501" spans="1:11" x14ac:dyDescent="0.3">
      <c r="A5501" s="5" t="str">
        <f t="shared" si="85"/>
        <v/>
      </c>
      <c r="B5501" t="s">
        <v>71</v>
      </c>
      <c r="C5501" t="s">
        <v>89</v>
      </c>
      <c r="D5501" s="8" t="s">
        <v>875</v>
      </c>
      <c r="E5501">
        <v>4</v>
      </c>
      <c r="F5501">
        <v>1.0689171552658081</v>
      </c>
      <c r="G5501">
        <v>1.3784456253051758</v>
      </c>
      <c r="H5501">
        <v>0.13695791363716125</v>
      </c>
      <c r="I5501">
        <v>88.786523238472313</v>
      </c>
      <c r="J5501">
        <v>1</v>
      </c>
      <c r="K5501" s="6" t="s">
        <v>6926</v>
      </c>
    </row>
    <row r="5502" spans="1:11" x14ac:dyDescent="0.3">
      <c r="A5502" s="5" t="str">
        <f t="shared" si="85"/>
        <v/>
      </c>
      <c r="B5502" t="s">
        <v>71</v>
      </c>
      <c r="C5502" t="s">
        <v>89</v>
      </c>
      <c r="D5502" s="8" t="s">
        <v>875</v>
      </c>
      <c r="E5502">
        <v>5</v>
      </c>
      <c r="F5502">
        <v>0.99491673707962036</v>
      </c>
      <c r="G5502">
        <v>1.3005139827728271</v>
      </c>
      <c r="H5502">
        <v>0.13352707028388977</v>
      </c>
      <c r="I5502">
        <v>86.71608982915464</v>
      </c>
      <c r="J5502">
        <v>1</v>
      </c>
      <c r="K5502" s="6" t="s">
        <v>6927</v>
      </c>
    </row>
    <row r="5503" spans="1:11" x14ac:dyDescent="0.3">
      <c r="A5503" s="5" t="str">
        <f t="shared" si="85"/>
        <v/>
      </c>
      <c r="B5503" t="s">
        <v>71</v>
      </c>
      <c r="C5503" t="s">
        <v>89</v>
      </c>
      <c r="D5503" s="8" t="s">
        <v>875</v>
      </c>
      <c r="E5503">
        <v>6</v>
      </c>
      <c r="F5503">
        <v>1.0366542339324951</v>
      </c>
      <c r="G5503">
        <v>1.1282384395599365</v>
      </c>
      <c r="H5503">
        <v>0.13106358051300049</v>
      </c>
      <c r="I5503">
        <v>83.618694139563516</v>
      </c>
      <c r="J5503">
        <v>1</v>
      </c>
      <c r="K5503" s="6" t="s">
        <v>6928</v>
      </c>
    </row>
    <row r="5504" spans="1:11" x14ac:dyDescent="0.3">
      <c r="A5504" s="5" t="str">
        <f t="shared" si="85"/>
        <v/>
      </c>
      <c r="B5504" t="s">
        <v>71</v>
      </c>
      <c r="C5504" t="s">
        <v>89</v>
      </c>
      <c r="D5504" s="8" t="s">
        <v>875</v>
      </c>
      <c r="E5504">
        <v>7</v>
      </c>
      <c r="F5504">
        <v>1.1271388530731201</v>
      </c>
      <c r="G5504">
        <v>0.90142464637756348</v>
      </c>
      <c r="H5504">
        <v>0.13100536167621613</v>
      </c>
      <c r="I5504">
        <v>83.663475368333906</v>
      </c>
      <c r="J5504">
        <v>1</v>
      </c>
      <c r="K5504" s="6" t="s">
        <v>6929</v>
      </c>
    </row>
    <row r="5505" spans="1:11" x14ac:dyDescent="0.3">
      <c r="A5505" s="5" t="str">
        <f t="shared" si="85"/>
        <v/>
      </c>
      <c r="B5505" t="s">
        <v>71</v>
      </c>
      <c r="C5505" t="s">
        <v>89</v>
      </c>
      <c r="D5505" s="8" t="s">
        <v>875</v>
      </c>
      <c r="E5505">
        <v>8</v>
      </c>
      <c r="F5505">
        <v>0.83670884370803833</v>
      </c>
      <c r="G5505">
        <v>0.95819878578186035</v>
      </c>
      <c r="H5505">
        <v>0.13914375007152557</v>
      </c>
      <c r="I5505">
        <v>85.588257996932313</v>
      </c>
      <c r="J5505">
        <v>1</v>
      </c>
      <c r="K5505" s="6" t="s">
        <v>6930</v>
      </c>
    </row>
    <row r="5506" spans="1:11" x14ac:dyDescent="0.3">
      <c r="A5506" s="5" t="str">
        <f t="shared" ref="A5506:A5569" si="86">IF(AND(category = B5506, subcategory=C5506, reportdate = D5506), E5506, "")</f>
        <v/>
      </c>
      <c r="B5506" t="s">
        <v>71</v>
      </c>
      <c r="C5506" t="s">
        <v>89</v>
      </c>
      <c r="D5506" s="8" t="s">
        <v>875</v>
      </c>
      <c r="E5506">
        <v>9</v>
      </c>
      <c r="F5506">
        <v>0.6941601037979126</v>
      </c>
      <c r="G5506">
        <v>0.82851499319076538</v>
      </c>
      <c r="H5506">
        <v>0.20994982123374939</v>
      </c>
      <c r="I5506">
        <v>86.425653540569797</v>
      </c>
      <c r="J5506">
        <v>1</v>
      </c>
      <c r="K5506" s="6" t="s">
        <v>6931</v>
      </c>
    </row>
    <row r="5507" spans="1:11" x14ac:dyDescent="0.3">
      <c r="A5507" s="5" t="str">
        <f t="shared" si="86"/>
        <v/>
      </c>
      <c r="B5507" t="s">
        <v>71</v>
      </c>
      <c r="C5507" t="s">
        <v>89</v>
      </c>
      <c r="D5507" s="8" t="s">
        <v>875</v>
      </c>
      <c r="E5507">
        <v>10</v>
      </c>
      <c r="F5507">
        <v>0.80224931240081787</v>
      </c>
      <c r="G5507">
        <v>0.81645715236663818</v>
      </c>
      <c r="H5507">
        <v>0.20196923613548279</v>
      </c>
      <c r="I5507">
        <v>90.699998606806219</v>
      </c>
      <c r="J5507">
        <v>1</v>
      </c>
      <c r="K5507" s="6" t="s">
        <v>6932</v>
      </c>
    </row>
    <row r="5508" spans="1:11" x14ac:dyDescent="0.3">
      <c r="A5508" s="5" t="str">
        <f t="shared" si="86"/>
        <v/>
      </c>
      <c r="B5508" t="s">
        <v>71</v>
      </c>
      <c r="C5508" t="s">
        <v>89</v>
      </c>
      <c r="D5508" s="8" t="s">
        <v>875</v>
      </c>
      <c r="E5508">
        <v>11</v>
      </c>
      <c r="F5508">
        <v>0.88786113262176514</v>
      </c>
      <c r="G5508">
        <v>0.93719023466110229</v>
      </c>
      <c r="H5508">
        <v>0.23815038800239563</v>
      </c>
      <c r="I5508">
        <v>94.365215799082875</v>
      </c>
      <c r="J5508">
        <v>1</v>
      </c>
      <c r="K5508" s="6" t="s">
        <v>6933</v>
      </c>
    </row>
    <row r="5509" spans="1:11" x14ac:dyDescent="0.3">
      <c r="A5509" s="5" t="str">
        <f t="shared" si="86"/>
        <v/>
      </c>
      <c r="B5509" t="s">
        <v>71</v>
      </c>
      <c r="C5509" t="s">
        <v>89</v>
      </c>
      <c r="D5509" s="8" t="s">
        <v>875</v>
      </c>
      <c r="E5509">
        <v>12</v>
      </c>
      <c r="F5509">
        <v>1.0266075134277344</v>
      </c>
      <c r="G5509">
        <v>0.84853112697601318</v>
      </c>
      <c r="H5509">
        <v>0.20893664658069611</v>
      </c>
      <c r="I5509">
        <v>98.208698438561484</v>
      </c>
      <c r="J5509">
        <v>1</v>
      </c>
      <c r="K5509" s="6" t="s">
        <v>6934</v>
      </c>
    </row>
    <row r="5510" spans="1:11" x14ac:dyDescent="0.3">
      <c r="A5510" s="5" t="str">
        <f t="shared" si="86"/>
        <v/>
      </c>
      <c r="B5510" t="s">
        <v>71</v>
      </c>
      <c r="C5510" t="s">
        <v>89</v>
      </c>
      <c r="D5510" s="8" t="s">
        <v>875</v>
      </c>
      <c r="E5510">
        <v>13</v>
      </c>
      <c r="F5510">
        <v>1.4730572700500488</v>
      </c>
      <c r="G5510">
        <v>1.3207069635391235</v>
      </c>
      <c r="H5510">
        <v>0.2280636727809906</v>
      </c>
      <c r="I5510">
        <v>101.78695944081183</v>
      </c>
      <c r="J5510">
        <v>1</v>
      </c>
      <c r="K5510" s="6" t="s">
        <v>6935</v>
      </c>
    </row>
    <row r="5511" spans="1:11" x14ac:dyDescent="0.3">
      <c r="A5511" s="5" t="str">
        <f t="shared" si="86"/>
        <v/>
      </c>
      <c r="B5511" t="s">
        <v>71</v>
      </c>
      <c r="C5511" t="s">
        <v>89</v>
      </c>
      <c r="D5511" s="8" t="s">
        <v>875</v>
      </c>
      <c r="E5511">
        <v>14</v>
      </c>
      <c r="F5511">
        <v>1.773951530456543</v>
      </c>
      <c r="G5511">
        <v>1.6152013540267944</v>
      </c>
      <c r="H5511">
        <v>0.25206515192985535</v>
      </c>
      <c r="I5511">
        <v>104.56086963155995</v>
      </c>
      <c r="J5511">
        <v>1</v>
      </c>
      <c r="K5511" s="6" t="s">
        <v>6936</v>
      </c>
    </row>
    <row r="5512" spans="1:11" x14ac:dyDescent="0.3">
      <c r="A5512" s="5" t="str">
        <f t="shared" si="86"/>
        <v/>
      </c>
      <c r="B5512" t="s">
        <v>71</v>
      </c>
      <c r="C5512" t="s">
        <v>89</v>
      </c>
      <c r="D5512" s="8" t="s">
        <v>875</v>
      </c>
      <c r="E5512">
        <v>15</v>
      </c>
      <c r="F5512">
        <v>2.2242310047149658</v>
      </c>
      <c r="G5512">
        <v>2.1570394039154053</v>
      </c>
      <c r="H5512">
        <v>0.27351200580596924</v>
      </c>
      <c r="I5512">
        <v>106.85652459186056</v>
      </c>
      <c r="J5512">
        <v>1</v>
      </c>
      <c r="K5512" s="6" t="s">
        <v>6937</v>
      </c>
    </row>
    <row r="5513" spans="1:11" x14ac:dyDescent="0.3">
      <c r="A5513" s="5" t="str">
        <f t="shared" si="86"/>
        <v/>
      </c>
      <c r="B5513" t="s">
        <v>71</v>
      </c>
      <c r="C5513" t="s">
        <v>89</v>
      </c>
      <c r="D5513" s="8" t="s">
        <v>875</v>
      </c>
      <c r="E5513">
        <v>16</v>
      </c>
      <c r="F5513">
        <v>2.8400986194610596</v>
      </c>
      <c r="G5513">
        <v>2.8324637413024902</v>
      </c>
      <c r="H5513">
        <v>0.23240494728088379</v>
      </c>
      <c r="I5513">
        <v>109.24782330056895</v>
      </c>
      <c r="J5513">
        <v>1</v>
      </c>
      <c r="K5513" s="6" t="s">
        <v>6938</v>
      </c>
    </row>
    <row r="5514" spans="1:11" x14ac:dyDescent="0.3">
      <c r="A5514" s="5" t="str">
        <f t="shared" si="86"/>
        <v/>
      </c>
      <c r="B5514" t="s">
        <v>71</v>
      </c>
      <c r="C5514" t="s">
        <v>89</v>
      </c>
      <c r="D5514" s="8" t="s">
        <v>875</v>
      </c>
      <c r="E5514">
        <v>17</v>
      </c>
      <c r="F5514">
        <v>3.6359584331512451</v>
      </c>
      <c r="G5514">
        <v>3.4540071487426758</v>
      </c>
      <c r="H5514">
        <v>0.10886336117982864</v>
      </c>
      <c r="I5514">
        <v>111.06521606445313</v>
      </c>
      <c r="J5514">
        <v>1</v>
      </c>
      <c r="K5514" s="6" t="s">
        <v>6939</v>
      </c>
    </row>
    <row r="5515" spans="1:11" x14ac:dyDescent="0.3">
      <c r="A5515" s="5" t="str">
        <f t="shared" si="86"/>
        <v/>
      </c>
      <c r="B5515" t="s">
        <v>71</v>
      </c>
      <c r="C5515" t="s">
        <v>89</v>
      </c>
      <c r="D5515" s="8" t="s">
        <v>875</v>
      </c>
      <c r="E5515">
        <v>18</v>
      </c>
      <c r="F5515">
        <v>4.0450410842895508</v>
      </c>
      <c r="G5515">
        <v>4.2269926071166992</v>
      </c>
      <c r="H5515">
        <v>0.10886336117982864</v>
      </c>
      <c r="I5515">
        <v>111.56956216563349</v>
      </c>
      <c r="J5515">
        <v>1</v>
      </c>
      <c r="K5515" s="6" t="s">
        <v>6940</v>
      </c>
    </row>
    <row r="5516" spans="1:11" x14ac:dyDescent="0.3">
      <c r="A5516" s="5" t="str">
        <f t="shared" si="86"/>
        <v/>
      </c>
      <c r="B5516" t="s">
        <v>71</v>
      </c>
      <c r="C5516" t="s">
        <v>89</v>
      </c>
      <c r="D5516" s="8" t="s">
        <v>875</v>
      </c>
      <c r="E5516">
        <v>19</v>
      </c>
      <c r="F5516">
        <v>4.1295905113220215</v>
      </c>
      <c r="G5516">
        <v>4.5660524368286133</v>
      </c>
      <c r="H5516">
        <v>0.23168902099132538</v>
      </c>
      <c r="I5516">
        <v>111.36521579908288</v>
      </c>
      <c r="J5516">
        <v>1</v>
      </c>
      <c r="K5516" s="6" t="s">
        <v>6941</v>
      </c>
    </row>
    <row r="5517" spans="1:11" x14ac:dyDescent="0.3">
      <c r="A5517" s="5" t="str">
        <f t="shared" si="86"/>
        <v/>
      </c>
      <c r="B5517" t="s">
        <v>71</v>
      </c>
      <c r="C5517" t="s">
        <v>89</v>
      </c>
      <c r="D5517" s="8" t="s">
        <v>875</v>
      </c>
      <c r="E5517">
        <v>20</v>
      </c>
      <c r="F5517">
        <v>3.9212443828582764</v>
      </c>
      <c r="G5517">
        <v>2.6337382793426514</v>
      </c>
      <c r="H5517">
        <v>0.24798239767551422</v>
      </c>
      <c r="I5517">
        <v>108.46086651345958</v>
      </c>
      <c r="J5517">
        <v>1</v>
      </c>
      <c r="K5517" s="6" t="s">
        <v>6942</v>
      </c>
    </row>
    <row r="5518" spans="1:11" x14ac:dyDescent="0.3">
      <c r="A5518" s="5" t="str">
        <f t="shared" si="86"/>
        <v/>
      </c>
      <c r="B5518" t="s">
        <v>71</v>
      </c>
      <c r="C5518" t="s">
        <v>89</v>
      </c>
      <c r="D5518" s="8" t="s">
        <v>875</v>
      </c>
      <c r="E5518">
        <v>21</v>
      </c>
      <c r="F5518">
        <v>3.4902443885803223</v>
      </c>
      <c r="G5518">
        <v>4.2969851493835449</v>
      </c>
      <c r="H5518">
        <v>0.24869638681411743</v>
      </c>
      <c r="I5518">
        <v>104.61739283022673</v>
      </c>
      <c r="J5518">
        <v>1</v>
      </c>
      <c r="K5518" s="6" t="s">
        <v>6943</v>
      </c>
    </row>
    <row r="5519" spans="1:11" x14ac:dyDescent="0.3">
      <c r="A5519" s="5" t="str">
        <f t="shared" si="86"/>
        <v/>
      </c>
      <c r="B5519" t="s">
        <v>71</v>
      </c>
      <c r="C5519" t="s">
        <v>89</v>
      </c>
      <c r="D5519" s="8" t="s">
        <v>875</v>
      </c>
      <c r="E5519">
        <v>22</v>
      </c>
      <c r="F5519">
        <v>3.1119484901428223</v>
      </c>
      <c r="G5519">
        <v>3.717606782913208</v>
      </c>
      <c r="H5519">
        <v>0.22706015408039093</v>
      </c>
      <c r="I5519">
        <v>99.286955128545344</v>
      </c>
      <c r="J5519">
        <v>1</v>
      </c>
      <c r="K5519" s="6" t="s">
        <v>6944</v>
      </c>
    </row>
    <row r="5520" spans="1:11" x14ac:dyDescent="0.3">
      <c r="A5520" s="5" t="str">
        <f t="shared" si="86"/>
        <v/>
      </c>
      <c r="B5520" t="s">
        <v>71</v>
      </c>
      <c r="C5520" t="s">
        <v>89</v>
      </c>
      <c r="D5520" s="8" t="s">
        <v>875</v>
      </c>
      <c r="E5520">
        <v>23</v>
      </c>
      <c r="F5520">
        <v>2.7276129722595215</v>
      </c>
      <c r="G5520">
        <v>3.0710146427154541</v>
      </c>
      <c r="H5520">
        <v>0.20966118574142456</v>
      </c>
      <c r="I5520">
        <v>97.852170861285671</v>
      </c>
      <c r="J5520">
        <v>1</v>
      </c>
      <c r="K5520" s="6" t="s">
        <v>6945</v>
      </c>
    </row>
    <row r="5521" spans="1:11" x14ac:dyDescent="0.3">
      <c r="A5521" s="5" t="str">
        <f t="shared" si="86"/>
        <v/>
      </c>
      <c r="B5521" t="s">
        <v>71</v>
      </c>
      <c r="C5521" t="s">
        <v>89</v>
      </c>
      <c r="D5521" s="8" t="s">
        <v>875</v>
      </c>
      <c r="E5521">
        <v>24</v>
      </c>
      <c r="F5521">
        <v>2.5004146099090576</v>
      </c>
      <c r="G5521">
        <v>2.9165186882019043</v>
      </c>
      <c r="H5521">
        <v>0.19462926685810089</v>
      </c>
      <c r="I5521">
        <v>95.865214472231656</v>
      </c>
      <c r="J5521">
        <v>1</v>
      </c>
      <c r="K5521" s="6" t="s">
        <v>6946</v>
      </c>
    </row>
    <row r="5522" spans="1:11" x14ac:dyDescent="0.3">
      <c r="A5522" s="5" t="str">
        <f t="shared" si="86"/>
        <v/>
      </c>
      <c r="B5522" t="s">
        <v>71</v>
      </c>
      <c r="C5522" t="s">
        <v>89</v>
      </c>
      <c r="D5522" s="8" t="s">
        <v>876</v>
      </c>
      <c r="E5522">
        <v>1</v>
      </c>
      <c r="F5522">
        <v>2.2179374694824219</v>
      </c>
      <c r="G5522">
        <v>2.2049369812011719</v>
      </c>
      <c r="H5522">
        <v>0.19194835424423218</v>
      </c>
      <c r="I5522">
        <v>95.656520345936656</v>
      </c>
      <c r="J5522">
        <v>1</v>
      </c>
      <c r="K5522" s="6" t="s">
        <v>6947</v>
      </c>
    </row>
    <row r="5523" spans="1:11" x14ac:dyDescent="0.3">
      <c r="A5523" s="5" t="str">
        <f t="shared" si="86"/>
        <v/>
      </c>
      <c r="B5523" t="s">
        <v>71</v>
      </c>
      <c r="C5523" t="s">
        <v>89</v>
      </c>
      <c r="D5523" s="8" t="s">
        <v>876</v>
      </c>
      <c r="E5523">
        <v>2</v>
      </c>
      <c r="F5523">
        <v>1.9387608766555786</v>
      </c>
      <c r="G5523">
        <v>2.026972770690918</v>
      </c>
      <c r="H5523">
        <v>0.18094421923160553</v>
      </c>
      <c r="I5523">
        <v>90.899997213612437</v>
      </c>
      <c r="J5523">
        <v>1</v>
      </c>
      <c r="K5523" s="6" t="s">
        <v>6948</v>
      </c>
    </row>
    <row r="5524" spans="1:11" x14ac:dyDescent="0.3">
      <c r="A5524" s="5" t="str">
        <f t="shared" si="86"/>
        <v/>
      </c>
      <c r="B5524" t="s">
        <v>71</v>
      </c>
      <c r="C5524" t="s">
        <v>89</v>
      </c>
      <c r="D5524" s="8" t="s">
        <v>876</v>
      </c>
      <c r="E5524">
        <v>3</v>
      </c>
      <c r="F5524">
        <v>1.7808886766433716</v>
      </c>
      <c r="G5524">
        <v>1.7826318740844727</v>
      </c>
      <c r="H5524">
        <v>0.17472681403160095</v>
      </c>
      <c r="I5524">
        <v>90.569566809612766</v>
      </c>
      <c r="J5524">
        <v>1</v>
      </c>
      <c r="K5524" s="6" t="s">
        <v>6949</v>
      </c>
    </row>
    <row r="5525" spans="1:11" x14ac:dyDescent="0.3">
      <c r="A5525" s="5" t="str">
        <f t="shared" si="86"/>
        <v/>
      </c>
      <c r="B5525" t="s">
        <v>71</v>
      </c>
      <c r="C5525" t="s">
        <v>89</v>
      </c>
      <c r="D5525" s="8" t="s">
        <v>876</v>
      </c>
      <c r="E5525">
        <v>4</v>
      </c>
      <c r="F5525">
        <v>1.7489477396011353</v>
      </c>
      <c r="G5525">
        <v>1.5929492712020874</v>
      </c>
      <c r="H5525">
        <v>0.15504348278045654</v>
      </c>
      <c r="I5525">
        <v>89.05217543892239</v>
      </c>
      <c r="J5525">
        <v>1</v>
      </c>
      <c r="K5525" s="6" t="s">
        <v>6950</v>
      </c>
    </row>
    <row r="5526" spans="1:11" x14ac:dyDescent="0.3">
      <c r="A5526" s="5" t="str">
        <f t="shared" si="86"/>
        <v/>
      </c>
      <c r="B5526" t="s">
        <v>71</v>
      </c>
      <c r="C5526" t="s">
        <v>89</v>
      </c>
      <c r="D5526" s="8" t="s">
        <v>876</v>
      </c>
      <c r="E5526">
        <v>5</v>
      </c>
      <c r="F5526">
        <v>1.5140637159347534</v>
      </c>
      <c r="G5526">
        <v>1.4313315153121948</v>
      </c>
      <c r="H5526">
        <v>0.12843164801597595</v>
      </c>
      <c r="I5526">
        <v>87.199565058169156</v>
      </c>
      <c r="J5526">
        <v>1</v>
      </c>
      <c r="K5526" s="6" t="s">
        <v>6951</v>
      </c>
    </row>
    <row r="5527" spans="1:11" x14ac:dyDescent="0.3">
      <c r="A5527" s="5" t="str">
        <f t="shared" si="86"/>
        <v/>
      </c>
      <c r="B5527" t="s">
        <v>71</v>
      </c>
      <c r="C5527" t="s">
        <v>89</v>
      </c>
      <c r="D5527" s="8" t="s">
        <v>876</v>
      </c>
      <c r="E5527">
        <v>6</v>
      </c>
      <c r="F5527">
        <v>1.2999640703201294</v>
      </c>
      <c r="G5527">
        <v>1.3333761692047119</v>
      </c>
      <c r="H5527">
        <v>0.13524535298347473</v>
      </c>
      <c r="I5527">
        <v>85.782607368800953</v>
      </c>
      <c r="J5527">
        <v>1</v>
      </c>
      <c r="K5527" s="6" t="s">
        <v>6952</v>
      </c>
    </row>
    <row r="5528" spans="1:11" x14ac:dyDescent="0.3">
      <c r="A5528" s="5" t="str">
        <f t="shared" si="86"/>
        <v/>
      </c>
      <c r="B5528" t="s">
        <v>71</v>
      </c>
      <c r="C5528" t="s">
        <v>89</v>
      </c>
      <c r="D5528" s="8" t="s">
        <v>876</v>
      </c>
      <c r="E5528">
        <v>7</v>
      </c>
      <c r="F5528">
        <v>1.368084192276001</v>
      </c>
      <c r="G5528">
        <v>1.3768947124481201</v>
      </c>
      <c r="H5528">
        <v>0.15125282108783722</v>
      </c>
      <c r="I5528">
        <v>84.980437568996265</v>
      </c>
      <c r="J5528">
        <v>1</v>
      </c>
      <c r="K5528" s="6" t="s">
        <v>6953</v>
      </c>
    </row>
    <row r="5529" spans="1:11" x14ac:dyDescent="0.3">
      <c r="A5529" s="5" t="str">
        <f t="shared" si="86"/>
        <v/>
      </c>
      <c r="B5529" t="s">
        <v>71</v>
      </c>
      <c r="C5529" t="s">
        <v>89</v>
      </c>
      <c r="D5529" s="8" t="s">
        <v>876</v>
      </c>
      <c r="E5529">
        <v>8</v>
      </c>
      <c r="F5529">
        <v>1.3538358211517334</v>
      </c>
      <c r="G5529">
        <v>1.1956777572631836</v>
      </c>
      <c r="H5529">
        <v>0.17334578931331635</v>
      </c>
      <c r="I5529">
        <v>84.51043767514436</v>
      </c>
      <c r="J5529">
        <v>1</v>
      </c>
      <c r="K5529" s="6" t="s">
        <v>6954</v>
      </c>
    </row>
    <row r="5530" spans="1:11" x14ac:dyDescent="0.3">
      <c r="A5530" s="5" t="str">
        <f t="shared" si="86"/>
        <v/>
      </c>
      <c r="B5530" t="s">
        <v>71</v>
      </c>
      <c r="C5530" t="s">
        <v>89</v>
      </c>
      <c r="D5530" s="8" t="s">
        <v>876</v>
      </c>
      <c r="E5530">
        <v>9</v>
      </c>
      <c r="F5530">
        <v>1.1278008222579956</v>
      </c>
      <c r="G5530">
        <v>1.0127154588699341</v>
      </c>
      <c r="H5530">
        <v>0.21802937984466553</v>
      </c>
      <c r="I5530">
        <v>88.873909991720453</v>
      </c>
      <c r="J5530">
        <v>1</v>
      </c>
      <c r="K5530" s="6" t="s">
        <v>6955</v>
      </c>
    </row>
    <row r="5531" spans="1:11" x14ac:dyDescent="0.3">
      <c r="A5531" s="5" t="str">
        <f t="shared" si="86"/>
        <v/>
      </c>
      <c r="B5531" t="s">
        <v>71</v>
      </c>
      <c r="C5531" t="s">
        <v>89</v>
      </c>
      <c r="D5531" s="8" t="s">
        <v>876</v>
      </c>
      <c r="E5531">
        <v>10</v>
      </c>
      <c r="F5531">
        <v>1.0921235084533691</v>
      </c>
      <c r="G5531">
        <v>1.1975768804550171</v>
      </c>
      <c r="H5531">
        <v>0.23348207771778107</v>
      </c>
      <c r="I5531">
        <v>91.739131761633828</v>
      </c>
      <c r="J5531">
        <v>1</v>
      </c>
      <c r="K5531" s="6" t="s">
        <v>6956</v>
      </c>
    </row>
    <row r="5532" spans="1:11" x14ac:dyDescent="0.3">
      <c r="A5532" s="5" t="str">
        <f t="shared" si="86"/>
        <v/>
      </c>
      <c r="B5532" t="s">
        <v>71</v>
      </c>
      <c r="C5532" t="s">
        <v>89</v>
      </c>
      <c r="D5532" s="8" t="s">
        <v>876</v>
      </c>
      <c r="E5532">
        <v>11</v>
      </c>
      <c r="F5532">
        <v>1.1574780941009521</v>
      </c>
      <c r="G5532">
        <v>1.2085984945297241</v>
      </c>
      <c r="H5532">
        <v>0.26893606781959534</v>
      </c>
      <c r="I5532">
        <v>96.173916028893515</v>
      </c>
      <c r="J5532">
        <v>1</v>
      </c>
      <c r="K5532" s="6" t="s">
        <v>6957</v>
      </c>
    </row>
    <row r="5533" spans="1:11" x14ac:dyDescent="0.3">
      <c r="A5533" s="5" t="str">
        <f t="shared" si="86"/>
        <v/>
      </c>
      <c r="B5533" t="s">
        <v>71</v>
      </c>
      <c r="C5533" t="s">
        <v>89</v>
      </c>
      <c r="D5533" s="8" t="s">
        <v>876</v>
      </c>
      <c r="E5533">
        <v>12</v>
      </c>
      <c r="F5533">
        <v>1.2714375257492065</v>
      </c>
      <c r="G5533">
        <v>1.3414955139160156</v>
      </c>
      <c r="H5533">
        <v>0.28593873977661133</v>
      </c>
      <c r="I5533">
        <v>100.93478260869566</v>
      </c>
      <c r="J5533">
        <v>1</v>
      </c>
      <c r="K5533" s="6" t="s">
        <v>6958</v>
      </c>
    </row>
    <row r="5534" spans="1:11" x14ac:dyDescent="0.3">
      <c r="A5534" s="5" t="str">
        <f t="shared" si="86"/>
        <v/>
      </c>
      <c r="B5534" t="s">
        <v>71</v>
      </c>
      <c r="C5534" t="s">
        <v>89</v>
      </c>
      <c r="D5534" s="8" t="s">
        <v>876</v>
      </c>
      <c r="E5534">
        <v>13</v>
      </c>
      <c r="F5534">
        <v>1.5022901296615601</v>
      </c>
      <c r="G5534">
        <v>1.8726222515106201</v>
      </c>
      <c r="H5534">
        <v>0.2928260862827301</v>
      </c>
      <c r="I5534">
        <v>104.05652187181556</v>
      </c>
      <c r="J5534">
        <v>1</v>
      </c>
      <c r="K5534" s="6" t="s">
        <v>6959</v>
      </c>
    </row>
    <row r="5535" spans="1:11" x14ac:dyDescent="0.3">
      <c r="A5535" s="5" t="str">
        <f t="shared" si="86"/>
        <v/>
      </c>
      <c r="B5535" t="s">
        <v>71</v>
      </c>
      <c r="C5535" t="s">
        <v>89</v>
      </c>
      <c r="D5535" s="8" t="s">
        <v>876</v>
      </c>
      <c r="E5535">
        <v>14</v>
      </c>
      <c r="F5535">
        <v>2.1238481998443604</v>
      </c>
      <c r="G5535">
        <v>2.6590583324432373</v>
      </c>
      <c r="H5535">
        <v>0.26304394006729126</v>
      </c>
      <c r="I5535">
        <v>107.6260870228643</v>
      </c>
      <c r="J5535">
        <v>1</v>
      </c>
      <c r="K5535" s="6" t="s">
        <v>6960</v>
      </c>
    </row>
    <row r="5536" spans="1:11" x14ac:dyDescent="0.3">
      <c r="A5536" s="5" t="str">
        <f t="shared" si="86"/>
        <v/>
      </c>
      <c r="B5536" t="s">
        <v>71</v>
      </c>
      <c r="C5536" t="s">
        <v>89</v>
      </c>
      <c r="D5536" s="8" t="s">
        <v>876</v>
      </c>
      <c r="E5536">
        <v>15</v>
      </c>
      <c r="F5536">
        <v>2.6571474075317383</v>
      </c>
      <c r="G5536">
        <v>2.7021193504333496</v>
      </c>
      <c r="H5536">
        <v>0.24282220005989075</v>
      </c>
      <c r="I5536">
        <v>110.708694126295</v>
      </c>
      <c r="J5536">
        <v>1</v>
      </c>
      <c r="K5536" s="6" t="s">
        <v>6961</v>
      </c>
    </row>
    <row r="5537" spans="1:11" x14ac:dyDescent="0.3">
      <c r="A5537" s="5" t="str">
        <f t="shared" si="86"/>
        <v/>
      </c>
      <c r="B5537" t="s">
        <v>71</v>
      </c>
      <c r="C5537" t="s">
        <v>89</v>
      </c>
      <c r="D5537" s="8" t="s">
        <v>876</v>
      </c>
      <c r="E5537">
        <v>16</v>
      </c>
      <c r="F5537">
        <v>3.1898608207702637</v>
      </c>
      <c r="G5537">
        <v>3.0129940509796143</v>
      </c>
      <c r="H5537">
        <v>0.24273101985454559</v>
      </c>
      <c r="I5537">
        <v>112.708694126295</v>
      </c>
      <c r="J5537">
        <v>1</v>
      </c>
      <c r="K5537" s="6" t="s">
        <v>6962</v>
      </c>
    </row>
    <row r="5538" spans="1:11" x14ac:dyDescent="0.3">
      <c r="A5538" s="5" t="str">
        <f t="shared" si="86"/>
        <v/>
      </c>
      <c r="B5538" t="s">
        <v>71</v>
      </c>
      <c r="C5538" t="s">
        <v>89</v>
      </c>
      <c r="D5538" s="8" t="s">
        <v>876</v>
      </c>
      <c r="E5538">
        <v>17</v>
      </c>
      <c r="F5538">
        <v>3.7783379554748535</v>
      </c>
      <c r="G5538">
        <v>3.7841100692749023</v>
      </c>
      <c r="H5538">
        <v>0.10838232934474945</v>
      </c>
      <c r="I5538">
        <v>114.36087235160495</v>
      </c>
      <c r="J5538">
        <v>1</v>
      </c>
      <c r="K5538" s="6" t="s">
        <v>6963</v>
      </c>
    </row>
    <row r="5539" spans="1:11" x14ac:dyDescent="0.3">
      <c r="A5539" s="5" t="str">
        <f t="shared" si="86"/>
        <v/>
      </c>
      <c r="B5539" t="s">
        <v>71</v>
      </c>
      <c r="C5539" t="s">
        <v>89</v>
      </c>
      <c r="D5539" s="8" t="s">
        <v>876</v>
      </c>
      <c r="E5539">
        <v>18</v>
      </c>
      <c r="F5539">
        <v>4.2494006156921387</v>
      </c>
      <c r="G5539">
        <v>4.2436285018920898</v>
      </c>
      <c r="H5539">
        <v>0.10838232934474945</v>
      </c>
      <c r="I5539">
        <v>115.30000305175781</v>
      </c>
      <c r="J5539">
        <v>1</v>
      </c>
      <c r="K5539" s="6" t="s">
        <v>6964</v>
      </c>
    </row>
    <row r="5540" spans="1:11" x14ac:dyDescent="0.3">
      <c r="A5540" s="5" t="str">
        <f t="shared" si="86"/>
        <v/>
      </c>
      <c r="B5540" t="s">
        <v>71</v>
      </c>
      <c r="C5540" t="s">
        <v>89</v>
      </c>
      <c r="D5540" s="8" t="s">
        <v>876</v>
      </c>
      <c r="E5540">
        <v>19</v>
      </c>
      <c r="F5540">
        <v>4.4625816345214844</v>
      </c>
      <c r="G5540">
        <v>4.3432908058166504</v>
      </c>
      <c r="H5540">
        <v>0.22879600524902344</v>
      </c>
      <c r="I5540">
        <v>115.80869724439538</v>
      </c>
      <c r="J5540">
        <v>1</v>
      </c>
      <c r="K5540" s="6" t="s">
        <v>6965</v>
      </c>
    </row>
    <row r="5541" spans="1:11" x14ac:dyDescent="0.3">
      <c r="A5541" s="5" t="str">
        <f t="shared" si="86"/>
        <v/>
      </c>
      <c r="B5541" t="s">
        <v>71</v>
      </c>
      <c r="C5541" t="s">
        <v>89</v>
      </c>
      <c r="D5541" s="8" t="s">
        <v>876</v>
      </c>
      <c r="E5541">
        <v>20</v>
      </c>
      <c r="F5541">
        <v>4.1835942268371582</v>
      </c>
      <c r="G5541">
        <v>2.9965384006500244</v>
      </c>
      <c r="H5541">
        <v>0.28725090622901917</v>
      </c>
      <c r="I5541">
        <v>114.22608848240064</v>
      </c>
      <c r="J5541">
        <v>1</v>
      </c>
      <c r="K5541" s="6" t="s">
        <v>6966</v>
      </c>
    </row>
    <row r="5542" spans="1:11" x14ac:dyDescent="0.3">
      <c r="A5542" s="5" t="str">
        <f t="shared" si="86"/>
        <v/>
      </c>
      <c r="B5542" t="s">
        <v>71</v>
      </c>
      <c r="C5542" t="s">
        <v>89</v>
      </c>
      <c r="D5542" s="8" t="s">
        <v>876</v>
      </c>
      <c r="E5542">
        <v>21</v>
      </c>
      <c r="F5542">
        <v>4.0389971733093262</v>
      </c>
      <c r="G5542">
        <v>4.3724565505981445</v>
      </c>
      <c r="H5542">
        <v>0.27243712544441223</v>
      </c>
      <c r="I5542">
        <v>110.81738977846892</v>
      </c>
      <c r="J5542">
        <v>1</v>
      </c>
      <c r="K5542" s="6" t="s">
        <v>6967</v>
      </c>
    </row>
    <row r="5543" spans="1:11" x14ac:dyDescent="0.3">
      <c r="A5543" s="5" t="str">
        <f t="shared" si="86"/>
        <v/>
      </c>
      <c r="B5543" t="s">
        <v>71</v>
      </c>
      <c r="C5543" t="s">
        <v>89</v>
      </c>
      <c r="D5543" s="8" t="s">
        <v>876</v>
      </c>
      <c r="E5543">
        <v>22</v>
      </c>
      <c r="F5543">
        <v>3.6163733005523682</v>
      </c>
      <c r="G5543">
        <v>3.737252950668335</v>
      </c>
      <c r="H5543">
        <v>0.26348462700843811</v>
      </c>
      <c r="I5543">
        <v>104.96086651345958</v>
      </c>
      <c r="J5543">
        <v>1</v>
      </c>
      <c r="K5543" s="6" t="s">
        <v>6968</v>
      </c>
    </row>
    <row r="5544" spans="1:11" x14ac:dyDescent="0.3">
      <c r="A5544" s="5" t="str">
        <f t="shared" si="86"/>
        <v/>
      </c>
      <c r="B5544" t="s">
        <v>71</v>
      </c>
      <c r="C5544" t="s">
        <v>89</v>
      </c>
      <c r="D5544" s="8" t="s">
        <v>876</v>
      </c>
      <c r="E5544">
        <v>23</v>
      </c>
      <c r="F5544">
        <v>3.2521066665649414</v>
      </c>
      <c r="G5544">
        <v>3.416853666305542</v>
      </c>
      <c r="H5544">
        <v>0.25614234805107117</v>
      </c>
      <c r="I5544">
        <v>101.90869273310122</v>
      </c>
      <c r="J5544">
        <v>1</v>
      </c>
      <c r="K5544" s="6" t="s">
        <v>6969</v>
      </c>
    </row>
    <row r="5545" spans="1:11" x14ac:dyDescent="0.3">
      <c r="A5545" s="5" t="str">
        <f t="shared" si="86"/>
        <v/>
      </c>
      <c r="B5545" t="s">
        <v>71</v>
      </c>
      <c r="C5545" t="s">
        <v>89</v>
      </c>
      <c r="D5545" s="8" t="s">
        <v>876</v>
      </c>
      <c r="E5545">
        <v>24</v>
      </c>
      <c r="F5545">
        <v>2.8041923046112061</v>
      </c>
      <c r="G5545">
        <v>2.8239617347717285</v>
      </c>
      <c r="H5545">
        <v>0.23825745284557343</v>
      </c>
      <c r="I5545">
        <v>101.32173621136209</v>
      </c>
      <c r="J5545">
        <v>1</v>
      </c>
      <c r="K5545" s="6" t="s">
        <v>6970</v>
      </c>
    </row>
    <row r="5546" spans="1:11" x14ac:dyDescent="0.3">
      <c r="A5546" s="5" t="str">
        <f t="shared" si="86"/>
        <v/>
      </c>
      <c r="B5546" t="s">
        <v>71</v>
      </c>
      <c r="C5546" t="s">
        <v>89</v>
      </c>
      <c r="D5546" s="8" t="s">
        <v>877</v>
      </c>
      <c r="E5546">
        <v>1</v>
      </c>
      <c r="F5546">
        <v>2.3064415454864502</v>
      </c>
      <c r="G5546">
        <v>2.2319190502166748</v>
      </c>
      <c r="H5546">
        <v>0.23306100070476532</v>
      </c>
      <c r="I5546">
        <v>96.782608695652172</v>
      </c>
      <c r="J5546">
        <v>1</v>
      </c>
      <c r="K5546" s="6" t="s">
        <v>6971</v>
      </c>
    </row>
    <row r="5547" spans="1:11" x14ac:dyDescent="0.3">
      <c r="A5547" s="5" t="str">
        <f t="shared" si="86"/>
        <v/>
      </c>
      <c r="B5547" t="s">
        <v>71</v>
      </c>
      <c r="C5547" t="s">
        <v>89</v>
      </c>
      <c r="D5547" s="8" t="s">
        <v>877</v>
      </c>
      <c r="E5547">
        <v>2</v>
      </c>
      <c r="F5547">
        <v>2.0964694023132324</v>
      </c>
      <c r="G5547">
        <v>1.9875024557113647</v>
      </c>
      <c r="H5547">
        <v>0.22951500117778778</v>
      </c>
      <c r="I5547">
        <v>95.713043544603437</v>
      </c>
      <c r="J5547">
        <v>1</v>
      </c>
      <c r="K5547" s="6" t="s">
        <v>6972</v>
      </c>
    </row>
    <row r="5548" spans="1:11" x14ac:dyDescent="0.3">
      <c r="A5548" s="5" t="str">
        <f t="shared" si="86"/>
        <v/>
      </c>
      <c r="B5548" t="s">
        <v>71</v>
      </c>
      <c r="C5548" t="s">
        <v>89</v>
      </c>
      <c r="D5548" s="8" t="s">
        <v>877</v>
      </c>
      <c r="E5548">
        <v>3</v>
      </c>
      <c r="F5548">
        <v>2.0312724113464355</v>
      </c>
      <c r="G5548">
        <v>1.9961134195327759</v>
      </c>
      <c r="H5548">
        <v>0.20444050431251526</v>
      </c>
      <c r="I5548">
        <v>97.760866579802141</v>
      </c>
      <c r="J5548">
        <v>1</v>
      </c>
      <c r="K5548" s="6" t="s">
        <v>6973</v>
      </c>
    </row>
    <row r="5549" spans="1:11" x14ac:dyDescent="0.3">
      <c r="A5549" s="5" t="str">
        <f t="shared" si="86"/>
        <v/>
      </c>
      <c r="B5549" t="s">
        <v>71</v>
      </c>
      <c r="C5549" t="s">
        <v>89</v>
      </c>
      <c r="D5549" s="8" t="s">
        <v>877</v>
      </c>
      <c r="E5549">
        <v>4</v>
      </c>
      <c r="F5549">
        <v>1.6677795648574829</v>
      </c>
      <c r="G5549">
        <v>1.8491107225418091</v>
      </c>
      <c r="H5549">
        <v>0.17679591476917267</v>
      </c>
      <c r="I5549">
        <v>100.94782456107761</v>
      </c>
      <c r="J5549">
        <v>1</v>
      </c>
      <c r="K5549" s="6" t="s">
        <v>6974</v>
      </c>
    </row>
    <row r="5550" spans="1:11" x14ac:dyDescent="0.3">
      <c r="A5550" s="5" t="str">
        <f t="shared" si="86"/>
        <v/>
      </c>
      <c r="B5550" t="s">
        <v>71</v>
      </c>
      <c r="C5550" t="s">
        <v>89</v>
      </c>
      <c r="D5550" s="8" t="s">
        <v>877</v>
      </c>
      <c r="E5550">
        <v>5</v>
      </c>
      <c r="F5550">
        <v>1.6520483493804932</v>
      </c>
      <c r="G5550">
        <v>1.7462964057922363</v>
      </c>
      <c r="H5550">
        <v>0.17539189755916595</v>
      </c>
      <c r="I5550">
        <v>98.086953536323875</v>
      </c>
      <c r="J5550">
        <v>1</v>
      </c>
      <c r="K5550" s="6" t="s">
        <v>6975</v>
      </c>
    </row>
    <row r="5551" spans="1:11" x14ac:dyDescent="0.3">
      <c r="A5551" s="5" t="str">
        <f t="shared" si="86"/>
        <v/>
      </c>
      <c r="B5551" t="s">
        <v>71</v>
      </c>
      <c r="C5551" t="s">
        <v>89</v>
      </c>
      <c r="D5551" s="8" t="s">
        <v>877</v>
      </c>
      <c r="E5551">
        <v>6</v>
      </c>
      <c r="F5551">
        <v>1.6133472919464111</v>
      </c>
      <c r="G5551">
        <v>1.7454985380172729</v>
      </c>
      <c r="H5551">
        <v>0.17019136250019073</v>
      </c>
      <c r="I5551">
        <v>96.126084037449047</v>
      </c>
      <c r="J5551">
        <v>1</v>
      </c>
      <c r="K5551" s="6" t="s">
        <v>6976</v>
      </c>
    </row>
    <row r="5552" spans="1:11" x14ac:dyDescent="0.3">
      <c r="A5552" s="5" t="str">
        <f t="shared" si="86"/>
        <v/>
      </c>
      <c r="B5552" t="s">
        <v>71</v>
      </c>
      <c r="C5552" t="s">
        <v>89</v>
      </c>
      <c r="D5552" s="8" t="s">
        <v>877</v>
      </c>
      <c r="E5552">
        <v>7</v>
      </c>
      <c r="F5552">
        <v>1.3887947797775269</v>
      </c>
      <c r="G5552">
        <v>1.4903805255889893</v>
      </c>
      <c r="H5552">
        <v>0.17274793982505798</v>
      </c>
      <c r="I5552">
        <v>89.704347693401829</v>
      </c>
      <c r="J5552">
        <v>1</v>
      </c>
      <c r="K5552" s="6" t="s">
        <v>6977</v>
      </c>
    </row>
    <row r="5553" spans="1:11" x14ac:dyDescent="0.3">
      <c r="A5553" s="5" t="str">
        <f t="shared" si="86"/>
        <v/>
      </c>
      <c r="B5553" t="s">
        <v>71</v>
      </c>
      <c r="C5553" t="s">
        <v>89</v>
      </c>
      <c r="D5553" s="8" t="s">
        <v>877</v>
      </c>
      <c r="E5553">
        <v>8</v>
      </c>
      <c r="F5553">
        <v>1.4732446670532227</v>
      </c>
      <c r="G5553">
        <v>1.4236260652542114</v>
      </c>
      <c r="H5553">
        <v>0.20732414722442627</v>
      </c>
      <c r="I5553">
        <v>92.000001326851219</v>
      </c>
      <c r="J5553">
        <v>1</v>
      </c>
      <c r="K5553" s="6" t="s">
        <v>6978</v>
      </c>
    </row>
    <row r="5554" spans="1:11" x14ac:dyDescent="0.3">
      <c r="A5554" s="5" t="str">
        <f t="shared" si="86"/>
        <v/>
      </c>
      <c r="B5554" t="s">
        <v>71</v>
      </c>
      <c r="C5554" t="s">
        <v>89</v>
      </c>
      <c r="D5554" s="8" t="s">
        <v>877</v>
      </c>
      <c r="E5554">
        <v>9</v>
      </c>
      <c r="F5554">
        <v>1.2785912752151489</v>
      </c>
      <c r="G5554">
        <v>1.3879504203796387</v>
      </c>
      <c r="H5554">
        <v>0.22211745381355286</v>
      </c>
      <c r="I5554">
        <v>92.48260564389436</v>
      </c>
      <c r="J5554">
        <v>1</v>
      </c>
      <c r="K5554" s="6" t="s">
        <v>6979</v>
      </c>
    </row>
    <row r="5555" spans="1:11" x14ac:dyDescent="0.3">
      <c r="A5555" s="5" t="str">
        <f t="shared" si="86"/>
        <v/>
      </c>
      <c r="B5555" t="s">
        <v>71</v>
      </c>
      <c r="C5555" t="s">
        <v>89</v>
      </c>
      <c r="D5555" s="8" t="s">
        <v>877</v>
      </c>
      <c r="E5555">
        <v>10</v>
      </c>
      <c r="F5555">
        <v>1.5339421033859253</v>
      </c>
      <c r="G5555">
        <v>1.4827930927276611</v>
      </c>
      <c r="H5555">
        <v>0.2536698579788208</v>
      </c>
      <c r="I5555">
        <v>96.439130368440047</v>
      </c>
      <c r="J5555">
        <v>1</v>
      </c>
      <c r="K5555" s="6" t="s">
        <v>6980</v>
      </c>
    </row>
    <row r="5556" spans="1:11" x14ac:dyDescent="0.3">
      <c r="A5556" s="5" t="str">
        <f t="shared" si="86"/>
        <v/>
      </c>
      <c r="B5556" t="s">
        <v>71</v>
      </c>
      <c r="C5556" t="s">
        <v>89</v>
      </c>
      <c r="D5556" s="8" t="s">
        <v>877</v>
      </c>
      <c r="E5556">
        <v>11</v>
      </c>
      <c r="F5556">
        <v>1.6292226314544678</v>
      </c>
      <c r="G5556">
        <v>1.5108531713485718</v>
      </c>
      <c r="H5556">
        <v>0.29031610488891602</v>
      </c>
      <c r="I5556">
        <v>102.03043464992358</v>
      </c>
      <c r="J5556">
        <v>1</v>
      </c>
      <c r="K5556" s="6" t="s">
        <v>6981</v>
      </c>
    </row>
    <row r="5557" spans="1:11" x14ac:dyDescent="0.3">
      <c r="A5557" s="5" t="str">
        <f t="shared" si="86"/>
        <v/>
      </c>
      <c r="B5557" t="s">
        <v>71</v>
      </c>
      <c r="C5557" t="s">
        <v>89</v>
      </c>
      <c r="D5557" s="8" t="s">
        <v>877</v>
      </c>
      <c r="E5557">
        <v>12</v>
      </c>
      <c r="F5557">
        <v>1.7555346488952637</v>
      </c>
      <c r="G5557">
        <v>2.1731679439544678</v>
      </c>
      <c r="H5557">
        <v>0.29773333668708801</v>
      </c>
      <c r="I5557">
        <v>106.29564932118292</v>
      </c>
      <c r="J5557">
        <v>1</v>
      </c>
      <c r="K5557" s="6" t="s">
        <v>6982</v>
      </c>
    </row>
    <row r="5558" spans="1:11" x14ac:dyDescent="0.3">
      <c r="A5558" s="5" t="str">
        <f t="shared" si="86"/>
        <v/>
      </c>
      <c r="B5558" t="s">
        <v>71</v>
      </c>
      <c r="C5558" t="s">
        <v>89</v>
      </c>
      <c r="D5558" s="8" t="s">
        <v>877</v>
      </c>
      <c r="E5558">
        <v>13</v>
      </c>
      <c r="F5558">
        <v>2.1462323665618896</v>
      </c>
      <c r="G5558">
        <v>2.6776931285858154</v>
      </c>
      <c r="H5558">
        <v>0.30894920229911804</v>
      </c>
      <c r="I5558">
        <v>109.534784068232</v>
      </c>
      <c r="J5558">
        <v>1</v>
      </c>
      <c r="K5558" s="6" t="s">
        <v>6983</v>
      </c>
    </row>
    <row r="5559" spans="1:11" x14ac:dyDescent="0.3">
      <c r="A5559" s="5" t="str">
        <f t="shared" si="86"/>
        <v/>
      </c>
      <c r="B5559" t="s">
        <v>71</v>
      </c>
      <c r="C5559" t="s">
        <v>89</v>
      </c>
      <c r="D5559" s="8" t="s">
        <v>877</v>
      </c>
      <c r="E5559">
        <v>14</v>
      </c>
      <c r="F5559">
        <v>2.7550971508026123</v>
      </c>
      <c r="G5559">
        <v>3.0921313762664795</v>
      </c>
      <c r="H5559">
        <v>0.31328901648521423</v>
      </c>
      <c r="I5559">
        <v>111.74782462742017</v>
      </c>
      <c r="J5559">
        <v>1</v>
      </c>
      <c r="K5559" s="6" t="s">
        <v>6984</v>
      </c>
    </row>
    <row r="5560" spans="1:11" x14ac:dyDescent="0.3">
      <c r="A5560" s="5" t="str">
        <f t="shared" si="86"/>
        <v/>
      </c>
      <c r="B5560" t="s">
        <v>71</v>
      </c>
      <c r="C5560" t="s">
        <v>89</v>
      </c>
      <c r="D5560" s="8" t="s">
        <v>877</v>
      </c>
      <c r="E5560">
        <v>15</v>
      </c>
      <c r="F5560">
        <v>3.2988991737365723</v>
      </c>
      <c r="G5560">
        <v>3.4335968494415283</v>
      </c>
      <c r="H5560">
        <v>0.26513871550559998</v>
      </c>
      <c r="I5560">
        <v>114.69565084706183</v>
      </c>
      <c r="J5560">
        <v>1</v>
      </c>
      <c r="K5560" s="6" t="s">
        <v>6985</v>
      </c>
    </row>
    <row r="5561" spans="1:11" x14ac:dyDescent="0.3">
      <c r="A5561" s="5" t="str">
        <f t="shared" si="86"/>
        <v/>
      </c>
      <c r="B5561" t="s">
        <v>71</v>
      </c>
      <c r="C5561" t="s">
        <v>89</v>
      </c>
      <c r="D5561" s="8" t="s">
        <v>877</v>
      </c>
      <c r="E5561">
        <v>16</v>
      </c>
      <c r="F5561">
        <v>3.6327853202819824</v>
      </c>
      <c r="G5561">
        <v>3.6114249229431152</v>
      </c>
      <c r="H5561">
        <v>0.13353738188743591</v>
      </c>
      <c r="I5561">
        <v>115.66521586542544</v>
      </c>
      <c r="J5561">
        <v>1</v>
      </c>
      <c r="K5561" s="6" t="s">
        <v>6986</v>
      </c>
    </row>
    <row r="5562" spans="1:11" x14ac:dyDescent="0.3">
      <c r="A5562" s="5" t="str">
        <f t="shared" si="86"/>
        <v/>
      </c>
      <c r="B5562" t="s">
        <v>71</v>
      </c>
      <c r="C5562" t="s">
        <v>89</v>
      </c>
      <c r="D5562" s="8" t="s">
        <v>877</v>
      </c>
      <c r="E5562">
        <v>17</v>
      </c>
      <c r="F5562">
        <v>4.2734756469726563</v>
      </c>
      <c r="G5562">
        <v>4.2948360443115234</v>
      </c>
      <c r="H5562">
        <v>0.13353738188743591</v>
      </c>
      <c r="I5562">
        <v>116.93043617580248</v>
      </c>
      <c r="J5562">
        <v>1</v>
      </c>
      <c r="K5562" s="6" t="s">
        <v>6987</v>
      </c>
    </row>
    <row r="5563" spans="1:11" x14ac:dyDescent="0.3">
      <c r="A5563" s="5" t="str">
        <f t="shared" si="86"/>
        <v/>
      </c>
      <c r="B5563" t="s">
        <v>71</v>
      </c>
      <c r="C5563" t="s">
        <v>89</v>
      </c>
      <c r="D5563" s="8" t="s">
        <v>877</v>
      </c>
      <c r="E5563">
        <v>18</v>
      </c>
      <c r="F5563">
        <v>4.7910404205322266</v>
      </c>
      <c r="G5563">
        <v>4.5982561111450195</v>
      </c>
      <c r="H5563">
        <v>0.22080223262310028</v>
      </c>
      <c r="I5563">
        <v>117.82608828337297</v>
      </c>
      <c r="J5563">
        <v>1</v>
      </c>
      <c r="K5563" s="6" t="s">
        <v>6988</v>
      </c>
    </row>
    <row r="5564" spans="1:11" x14ac:dyDescent="0.3">
      <c r="A5564" s="5" t="str">
        <f t="shared" si="86"/>
        <v/>
      </c>
      <c r="B5564" t="s">
        <v>71</v>
      </c>
      <c r="C5564" t="s">
        <v>89</v>
      </c>
      <c r="D5564" s="8" t="s">
        <v>877</v>
      </c>
      <c r="E5564">
        <v>19</v>
      </c>
      <c r="F5564">
        <v>4.9412307739257813</v>
      </c>
      <c r="G5564">
        <v>4.0603151321411133</v>
      </c>
      <c r="H5564">
        <v>0.30356737971305847</v>
      </c>
      <c r="I5564">
        <v>115.80434915293817</v>
      </c>
      <c r="J5564">
        <v>1</v>
      </c>
      <c r="K5564" s="6" t="s">
        <v>6989</v>
      </c>
    </row>
    <row r="5565" spans="1:11" x14ac:dyDescent="0.3">
      <c r="A5565" s="5" t="str">
        <f t="shared" si="86"/>
        <v/>
      </c>
      <c r="B5565" t="s">
        <v>71</v>
      </c>
      <c r="C5565" t="s">
        <v>89</v>
      </c>
      <c r="D5565" s="8" t="s">
        <v>877</v>
      </c>
      <c r="E5565">
        <v>20</v>
      </c>
      <c r="F5565">
        <v>4.8075666427612305</v>
      </c>
      <c r="G5565">
        <v>4.35394287109375</v>
      </c>
      <c r="H5565">
        <v>0.29045102000236511</v>
      </c>
      <c r="I5565">
        <v>113.465215931768</v>
      </c>
      <c r="J5565">
        <v>1</v>
      </c>
      <c r="K5565" s="6" t="s">
        <v>6990</v>
      </c>
    </row>
    <row r="5566" spans="1:11" x14ac:dyDescent="0.3">
      <c r="A5566" s="5" t="str">
        <f t="shared" si="86"/>
        <v/>
      </c>
      <c r="B5566" t="s">
        <v>71</v>
      </c>
      <c r="C5566" t="s">
        <v>89</v>
      </c>
      <c r="D5566" s="8" t="s">
        <v>877</v>
      </c>
      <c r="E5566">
        <v>21</v>
      </c>
      <c r="F5566">
        <v>4.496058464050293</v>
      </c>
      <c r="G5566">
        <v>4.8235101699829102</v>
      </c>
      <c r="H5566">
        <v>0.28610271215438843</v>
      </c>
      <c r="I5566">
        <v>110.79565230659817</v>
      </c>
      <c r="J5566">
        <v>1</v>
      </c>
      <c r="K5566" s="6" t="s">
        <v>6991</v>
      </c>
    </row>
    <row r="5567" spans="1:11" x14ac:dyDescent="0.3">
      <c r="A5567" s="5" t="str">
        <f t="shared" si="86"/>
        <v/>
      </c>
      <c r="B5567" t="s">
        <v>71</v>
      </c>
      <c r="C5567" t="s">
        <v>89</v>
      </c>
      <c r="D5567" s="8" t="s">
        <v>877</v>
      </c>
      <c r="E5567">
        <v>22</v>
      </c>
      <c r="F5567">
        <v>4.3418726921081543</v>
      </c>
      <c r="G5567">
        <v>4.4450812339782715</v>
      </c>
      <c r="H5567">
        <v>0.30394828319549561</v>
      </c>
      <c r="I5567">
        <v>106.03851915442425</v>
      </c>
      <c r="J5567">
        <v>1</v>
      </c>
      <c r="K5567" s="6" t="s">
        <v>6992</v>
      </c>
    </row>
    <row r="5568" spans="1:11" x14ac:dyDescent="0.3">
      <c r="A5568" s="5" t="str">
        <f t="shared" si="86"/>
        <v/>
      </c>
      <c r="B5568" t="s">
        <v>71</v>
      </c>
      <c r="C5568" t="s">
        <v>89</v>
      </c>
      <c r="D5568" s="8" t="s">
        <v>877</v>
      </c>
      <c r="E5568">
        <v>23</v>
      </c>
      <c r="F5568">
        <v>3.5756833553314209</v>
      </c>
      <c r="G5568">
        <v>3.8480305671691895</v>
      </c>
      <c r="H5568">
        <v>0.29752182960510254</v>
      </c>
      <c r="I5568">
        <v>103.6521752398947</v>
      </c>
      <c r="J5568">
        <v>1</v>
      </c>
      <c r="K5568" s="6" t="s">
        <v>6993</v>
      </c>
    </row>
    <row r="5569" spans="1:11" x14ac:dyDescent="0.3">
      <c r="A5569" s="5" t="str">
        <f t="shared" si="86"/>
        <v/>
      </c>
      <c r="B5569" t="s">
        <v>71</v>
      </c>
      <c r="C5569" t="s">
        <v>89</v>
      </c>
      <c r="D5569" s="8" t="s">
        <v>877</v>
      </c>
      <c r="E5569">
        <v>24</v>
      </c>
      <c r="F5569">
        <v>3.3631937503814697</v>
      </c>
      <c r="G5569">
        <v>3.3024775981903076</v>
      </c>
      <c r="H5569">
        <v>0.27591559290885925</v>
      </c>
      <c r="I5569">
        <v>99.16956826914911</v>
      </c>
      <c r="J5569">
        <v>1</v>
      </c>
      <c r="K5569" s="6" t="s">
        <v>6994</v>
      </c>
    </row>
    <row r="5570" spans="1:11" x14ac:dyDescent="0.3">
      <c r="A5570" s="5" t="str">
        <f t="shared" ref="A5570:A5633" si="87">IF(AND(category = B5570, subcategory=C5570, reportdate = D5570), E5570, "")</f>
        <v/>
      </c>
      <c r="B5570" t="s">
        <v>71</v>
      </c>
      <c r="C5570" t="s">
        <v>89</v>
      </c>
      <c r="D5570" s="8" t="s">
        <v>878</v>
      </c>
      <c r="E5570">
        <v>1</v>
      </c>
      <c r="F5570">
        <v>2.1938023567199707</v>
      </c>
      <c r="G5570">
        <v>2.2924890518188477</v>
      </c>
      <c r="H5570">
        <v>0.24364006519317627</v>
      </c>
      <c r="I5570">
        <v>94.651065420597163</v>
      </c>
      <c r="J5570">
        <v>1</v>
      </c>
      <c r="K5570" s="6" t="s">
        <v>6995</v>
      </c>
    </row>
    <row r="5571" spans="1:11" x14ac:dyDescent="0.3">
      <c r="A5571" s="5" t="str">
        <f t="shared" si="87"/>
        <v/>
      </c>
      <c r="B5571" t="s">
        <v>71</v>
      </c>
      <c r="C5571" t="s">
        <v>89</v>
      </c>
      <c r="D5571" s="8" t="s">
        <v>878</v>
      </c>
      <c r="E5571">
        <v>2</v>
      </c>
      <c r="F5571">
        <v>1.9758973121643066</v>
      </c>
      <c r="G5571">
        <v>2.0265541076660156</v>
      </c>
      <c r="H5571">
        <v>0.20482264459133148</v>
      </c>
      <c r="I5571">
        <v>93.878720547290555</v>
      </c>
      <c r="J5571">
        <v>1</v>
      </c>
      <c r="K5571" s="6" t="s">
        <v>6996</v>
      </c>
    </row>
    <row r="5572" spans="1:11" x14ac:dyDescent="0.3">
      <c r="A5572" s="5" t="str">
        <f t="shared" si="87"/>
        <v/>
      </c>
      <c r="B5572" t="s">
        <v>71</v>
      </c>
      <c r="C5572" t="s">
        <v>89</v>
      </c>
      <c r="D5572" s="8" t="s">
        <v>878</v>
      </c>
      <c r="E5572">
        <v>3</v>
      </c>
      <c r="F5572">
        <v>1.8597304821014404</v>
      </c>
      <c r="G5572">
        <v>1.8934780359268188</v>
      </c>
      <c r="H5572">
        <v>0.18531319499015808</v>
      </c>
      <c r="I5572">
        <v>94.114893487159236</v>
      </c>
      <c r="J5572">
        <v>1</v>
      </c>
      <c r="K5572" s="6" t="s">
        <v>6997</v>
      </c>
    </row>
    <row r="5573" spans="1:11" x14ac:dyDescent="0.3">
      <c r="A5573" s="5" t="str">
        <f t="shared" si="87"/>
        <v/>
      </c>
      <c r="B5573" t="s">
        <v>71</v>
      </c>
      <c r="C5573" t="s">
        <v>89</v>
      </c>
      <c r="D5573" s="8" t="s">
        <v>878</v>
      </c>
      <c r="E5573">
        <v>4</v>
      </c>
      <c r="F5573">
        <v>1.7406716346740723</v>
      </c>
      <c r="G5573">
        <v>1.6457135677337646</v>
      </c>
      <c r="H5573">
        <v>0.18061433732509613</v>
      </c>
      <c r="I5573">
        <v>93.80637992696559</v>
      </c>
      <c r="J5573">
        <v>1</v>
      </c>
      <c r="K5573" s="6" t="s">
        <v>6998</v>
      </c>
    </row>
    <row r="5574" spans="1:11" x14ac:dyDescent="0.3">
      <c r="A5574" s="5" t="str">
        <f t="shared" si="87"/>
        <v/>
      </c>
      <c r="B5574" t="s">
        <v>71</v>
      </c>
      <c r="C5574" t="s">
        <v>89</v>
      </c>
      <c r="D5574" s="8" t="s">
        <v>878</v>
      </c>
      <c r="E5574">
        <v>5</v>
      </c>
      <c r="F5574">
        <v>1.5044077634811401</v>
      </c>
      <c r="G5574">
        <v>1.5591315031051636</v>
      </c>
      <c r="H5574">
        <v>0.15777674317359924</v>
      </c>
      <c r="I5574">
        <v>92.840422610019118</v>
      </c>
      <c r="J5574">
        <v>1</v>
      </c>
      <c r="K5574" s="6" t="s">
        <v>6999</v>
      </c>
    </row>
    <row r="5575" spans="1:11" x14ac:dyDescent="0.3">
      <c r="A5575" s="5" t="str">
        <f t="shared" si="87"/>
        <v/>
      </c>
      <c r="B5575" t="s">
        <v>71</v>
      </c>
      <c r="C5575" t="s">
        <v>89</v>
      </c>
      <c r="D5575" s="8" t="s">
        <v>878</v>
      </c>
      <c r="E5575">
        <v>6</v>
      </c>
      <c r="F5575">
        <v>1.5680276155471802</v>
      </c>
      <c r="G5575">
        <v>1.437228798866272</v>
      </c>
      <c r="H5575">
        <v>0.16472665965557098</v>
      </c>
      <c r="I5575">
        <v>91.487236834586938</v>
      </c>
      <c r="J5575">
        <v>1</v>
      </c>
      <c r="K5575" s="6" t="s">
        <v>7000</v>
      </c>
    </row>
    <row r="5576" spans="1:11" x14ac:dyDescent="0.3">
      <c r="A5576" s="5" t="str">
        <f t="shared" si="87"/>
        <v/>
      </c>
      <c r="B5576" t="s">
        <v>71</v>
      </c>
      <c r="C5576" t="s">
        <v>89</v>
      </c>
      <c r="D5576" s="8" t="s">
        <v>878</v>
      </c>
      <c r="E5576">
        <v>7</v>
      </c>
      <c r="F5576">
        <v>1.4938087463378906</v>
      </c>
      <c r="G5576">
        <v>1.3770354986190796</v>
      </c>
      <c r="H5576">
        <v>0.16219896078109741</v>
      </c>
      <c r="I5576">
        <v>90.704255449010972</v>
      </c>
      <c r="J5576">
        <v>1</v>
      </c>
      <c r="K5576" s="6" t="s">
        <v>7001</v>
      </c>
    </row>
    <row r="5577" spans="1:11" x14ac:dyDescent="0.3">
      <c r="A5577" s="5" t="str">
        <f t="shared" si="87"/>
        <v/>
      </c>
      <c r="B5577" t="s">
        <v>71</v>
      </c>
      <c r="C5577" t="s">
        <v>89</v>
      </c>
      <c r="D5577" s="8" t="s">
        <v>878</v>
      </c>
      <c r="E5577">
        <v>8</v>
      </c>
      <c r="F5577">
        <v>1.5853220224380493</v>
      </c>
      <c r="G5577">
        <v>1.4021869897842407</v>
      </c>
      <c r="H5577">
        <v>0.19190017879009247</v>
      </c>
      <c r="I5577">
        <v>88.619151987928021</v>
      </c>
      <c r="J5577">
        <v>1</v>
      </c>
      <c r="K5577" s="6" t="s">
        <v>7002</v>
      </c>
    </row>
    <row r="5578" spans="1:11" x14ac:dyDescent="0.3">
      <c r="A5578" s="5" t="str">
        <f t="shared" si="87"/>
        <v/>
      </c>
      <c r="B5578" t="s">
        <v>71</v>
      </c>
      <c r="C5578" t="s">
        <v>89</v>
      </c>
      <c r="D5578" s="8" t="s">
        <v>878</v>
      </c>
      <c r="E5578">
        <v>9</v>
      </c>
      <c r="F5578">
        <v>1.3254116773605347</v>
      </c>
      <c r="G5578">
        <v>1.4202015399932861</v>
      </c>
      <c r="H5578">
        <v>0.19074465334415436</v>
      </c>
      <c r="I5578">
        <v>90.18936303321351</v>
      </c>
      <c r="J5578">
        <v>1</v>
      </c>
      <c r="K5578" s="6" t="s">
        <v>7003</v>
      </c>
    </row>
    <row r="5579" spans="1:11" x14ac:dyDescent="0.3">
      <c r="A5579" s="5" t="str">
        <f t="shared" si="87"/>
        <v/>
      </c>
      <c r="B5579" t="s">
        <v>71</v>
      </c>
      <c r="C5579" t="s">
        <v>89</v>
      </c>
      <c r="D5579" s="8" t="s">
        <v>878</v>
      </c>
      <c r="E5579">
        <v>10</v>
      </c>
      <c r="F5579">
        <v>1.2370696067810059</v>
      </c>
      <c r="G5579">
        <v>1.1658587455749512</v>
      </c>
      <c r="H5579">
        <v>0.24325287342071533</v>
      </c>
      <c r="I5579">
        <v>92.636173004799701</v>
      </c>
      <c r="J5579">
        <v>1</v>
      </c>
      <c r="K5579" s="6" t="s">
        <v>7004</v>
      </c>
    </row>
    <row r="5580" spans="1:11" x14ac:dyDescent="0.3">
      <c r="A5580" s="5" t="str">
        <f t="shared" si="87"/>
        <v/>
      </c>
      <c r="B5580" t="s">
        <v>71</v>
      </c>
      <c r="C5580" t="s">
        <v>89</v>
      </c>
      <c r="D5580" s="8" t="s">
        <v>878</v>
      </c>
      <c r="E5580">
        <v>11</v>
      </c>
      <c r="F5580">
        <v>1.4291208982467651</v>
      </c>
      <c r="G5580">
        <v>1.4362218379974365</v>
      </c>
      <c r="H5580">
        <v>0.2795126736164093</v>
      </c>
      <c r="I5580">
        <v>98.829788694990441</v>
      </c>
      <c r="J5580">
        <v>1</v>
      </c>
      <c r="K5580" s="6" t="s">
        <v>7005</v>
      </c>
    </row>
    <row r="5581" spans="1:11" x14ac:dyDescent="0.3">
      <c r="A5581" s="5" t="str">
        <f t="shared" si="87"/>
        <v/>
      </c>
      <c r="B5581" t="s">
        <v>71</v>
      </c>
      <c r="C5581" t="s">
        <v>89</v>
      </c>
      <c r="D5581" s="8" t="s">
        <v>878</v>
      </c>
      <c r="E5581">
        <v>12</v>
      </c>
      <c r="F5581">
        <v>1.7894150018692017</v>
      </c>
      <c r="G5581">
        <v>1.5883505344390869</v>
      </c>
      <c r="H5581">
        <v>0.30297532677650452</v>
      </c>
      <c r="I5581">
        <v>104.01701988057887</v>
      </c>
      <c r="J5581">
        <v>1</v>
      </c>
      <c r="K5581" s="6" t="s">
        <v>7006</v>
      </c>
    </row>
    <row r="5582" spans="1:11" x14ac:dyDescent="0.3">
      <c r="A5582" s="5" t="str">
        <f t="shared" si="87"/>
        <v/>
      </c>
      <c r="B5582" t="s">
        <v>71</v>
      </c>
      <c r="C5582" t="s">
        <v>89</v>
      </c>
      <c r="D5582" s="8" t="s">
        <v>878</v>
      </c>
      <c r="E5582">
        <v>13</v>
      </c>
      <c r="F5582">
        <v>2.2140223979949951</v>
      </c>
      <c r="G5582">
        <v>2.2156217098236084</v>
      </c>
      <c r="H5582">
        <v>0.29889640212059021</v>
      </c>
      <c r="I5582">
        <v>107.08084966781291</v>
      </c>
      <c r="J5582">
        <v>1</v>
      </c>
      <c r="K5582" s="6" t="s">
        <v>7007</v>
      </c>
    </row>
    <row r="5583" spans="1:11" x14ac:dyDescent="0.3">
      <c r="A5583" s="5" t="str">
        <f t="shared" si="87"/>
        <v/>
      </c>
      <c r="B5583" t="s">
        <v>71</v>
      </c>
      <c r="C5583" t="s">
        <v>89</v>
      </c>
      <c r="D5583" s="8" t="s">
        <v>878</v>
      </c>
      <c r="E5583">
        <v>14</v>
      </c>
      <c r="F5583">
        <v>2.8905777931213379</v>
      </c>
      <c r="G5583">
        <v>2.4861392974853516</v>
      </c>
      <c r="H5583">
        <v>0.30748081207275391</v>
      </c>
      <c r="I5583">
        <v>109.69361422924285</v>
      </c>
      <c r="J5583">
        <v>1</v>
      </c>
      <c r="K5583" s="6" t="s">
        <v>7008</v>
      </c>
    </row>
    <row r="5584" spans="1:11" x14ac:dyDescent="0.3">
      <c r="A5584" s="5" t="str">
        <f t="shared" si="87"/>
        <v/>
      </c>
      <c r="B5584" t="s">
        <v>71</v>
      </c>
      <c r="C5584" t="s">
        <v>89</v>
      </c>
      <c r="D5584" s="8" t="s">
        <v>878</v>
      </c>
      <c r="E5584">
        <v>15</v>
      </c>
      <c r="F5584">
        <v>2.8274261951446533</v>
      </c>
      <c r="G5584">
        <v>2.8889725208282471</v>
      </c>
      <c r="H5584">
        <v>0.27089056372642517</v>
      </c>
      <c r="I5584">
        <v>111.27659866657663</v>
      </c>
      <c r="J5584">
        <v>1</v>
      </c>
      <c r="K5584" s="6" t="s">
        <v>7009</v>
      </c>
    </row>
    <row r="5585" spans="1:11" x14ac:dyDescent="0.3">
      <c r="A5585" s="5" t="str">
        <f t="shared" si="87"/>
        <v/>
      </c>
      <c r="B5585" t="s">
        <v>71</v>
      </c>
      <c r="C5585" t="s">
        <v>89</v>
      </c>
      <c r="D5585" s="8" t="s">
        <v>878</v>
      </c>
      <c r="E5585">
        <v>16</v>
      </c>
      <c r="F5585">
        <v>3.4491009712219238</v>
      </c>
      <c r="G5585">
        <v>2.8753180503845215</v>
      </c>
      <c r="H5585">
        <v>0.22046728432178497</v>
      </c>
      <c r="I5585">
        <v>112.48510644790974</v>
      </c>
      <c r="J5585">
        <v>1</v>
      </c>
      <c r="K5585" s="6" t="s">
        <v>7010</v>
      </c>
    </row>
    <row r="5586" spans="1:11" x14ac:dyDescent="0.3">
      <c r="A5586" s="5" t="str">
        <f t="shared" si="87"/>
        <v/>
      </c>
      <c r="B5586" t="s">
        <v>71</v>
      </c>
      <c r="C5586" t="s">
        <v>89</v>
      </c>
      <c r="D5586" s="8" t="s">
        <v>878</v>
      </c>
      <c r="E5586">
        <v>17</v>
      </c>
      <c r="F5586">
        <v>3.9461708068847656</v>
      </c>
      <c r="G5586">
        <v>3.9903450012207031</v>
      </c>
      <c r="H5586">
        <v>0.10198317468166351</v>
      </c>
      <c r="I5586">
        <v>113.38297872340425</v>
      </c>
      <c r="J5586">
        <v>1</v>
      </c>
      <c r="K5586" s="6" t="s">
        <v>7011</v>
      </c>
    </row>
    <row r="5587" spans="1:11" x14ac:dyDescent="0.3">
      <c r="A5587" s="5" t="str">
        <f t="shared" si="87"/>
        <v/>
      </c>
      <c r="B5587" t="s">
        <v>71</v>
      </c>
      <c r="C5587" t="s">
        <v>89</v>
      </c>
      <c r="D5587" s="8" t="s">
        <v>878</v>
      </c>
      <c r="E5587">
        <v>18</v>
      </c>
      <c r="F5587">
        <v>4.2649354934692383</v>
      </c>
      <c r="G5587">
        <v>4.2207612991333008</v>
      </c>
      <c r="H5587">
        <v>0.10198316723108292</v>
      </c>
      <c r="I5587">
        <v>112.7148952078312</v>
      </c>
      <c r="J5587">
        <v>1</v>
      </c>
      <c r="K5587" s="6" t="s">
        <v>7012</v>
      </c>
    </row>
    <row r="5588" spans="1:11" x14ac:dyDescent="0.3">
      <c r="A5588" s="5" t="str">
        <f t="shared" si="87"/>
        <v/>
      </c>
      <c r="B5588" t="s">
        <v>71</v>
      </c>
      <c r="C5588" t="s">
        <v>89</v>
      </c>
      <c r="D5588" s="8" t="s">
        <v>878</v>
      </c>
      <c r="E5588">
        <v>19</v>
      </c>
      <c r="F5588">
        <v>4.1209554672241211</v>
      </c>
      <c r="G5588">
        <v>4.3239016532897949</v>
      </c>
      <c r="H5588">
        <v>0.2541089653968811</v>
      </c>
      <c r="I5588">
        <v>111.15319434632646</v>
      </c>
      <c r="J5588">
        <v>1</v>
      </c>
      <c r="K5588" s="6" t="s">
        <v>7013</v>
      </c>
    </row>
    <row r="5589" spans="1:11" x14ac:dyDescent="0.3">
      <c r="A5589" s="5" t="str">
        <f t="shared" si="87"/>
        <v/>
      </c>
      <c r="B5589" t="s">
        <v>71</v>
      </c>
      <c r="C5589" t="s">
        <v>89</v>
      </c>
      <c r="D5589" s="8" t="s">
        <v>878</v>
      </c>
      <c r="E5589">
        <v>20</v>
      </c>
      <c r="F5589">
        <v>3.8419256210327148</v>
      </c>
      <c r="G5589">
        <v>2.7177672386169434</v>
      </c>
      <c r="H5589">
        <v>0.30249053239822388</v>
      </c>
      <c r="I5589">
        <v>109.67021568785323</v>
      </c>
      <c r="J5589">
        <v>1</v>
      </c>
      <c r="K5589" s="6" t="s">
        <v>7014</v>
      </c>
    </row>
    <row r="5590" spans="1:11" x14ac:dyDescent="0.3">
      <c r="A5590" s="5" t="str">
        <f t="shared" si="87"/>
        <v/>
      </c>
      <c r="B5590" t="s">
        <v>71</v>
      </c>
      <c r="C5590" t="s">
        <v>89</v>
      </c>
      <c r="D5590" s="8" t="s">
        <v>878</v>
      </c>
      <c r="E5590">
        <v>21</v>
      </c>
      <c r="F5590">
        <v>3.7039597034454346</v>
      </c>
      <c r="G5590">
        <v>4.2939715385437012</v>
      </c>
      <c r="H5590">
        <v>0.28665614128112793</v>
      </c>
      <c r="I5590">
        <v>107.47659269292303</v>
      </c>
      <c r="J5590">
        <v>1</v>
      </c>
      <c r="K5590" s="6" t="s">
        <v>7015</v>
      </c>
    </row>
    <row r="5591" spans="1:11" x14ac:dyDescent="0.3">
      <c r="A5591" s="5" t="str">
        <f t="shared" si="87"/>
        <v/>
      </c>
      <c r="B5591" t="s">
        <v>71</v>
      </c>
      <c r="C5591" t="s">
        <v>89</v>
      </c>
      <c r="D5591" s="8" t="s">
        <v>878</v>
      </c>
      <c r="E5591">
        <v>22</v>
      </c>
      <c r="F5591">
        <v>3.3018805980682373</v>
      </c>
      <c r="G5591">
        <v>3.472090482711792</v>
      </c>
      <c r="H5591">
        <v>0.29982006549835205</v>
      </c>
      <c r="I5591">
        <v>105.73404255319149</v>
      </c>
      <c r="J5591">
        <v>1</v>
      </c>
      <c r="K5591" s="6" t="s">
        <v>7016</v>
      </c>
    </row>
    <row r="5592" spans="1:11" x14ac:dyDescent="0.3">
      <c r="A5592" s="5" t="str">
        <f t="shared" si="87"/>
        <v/>
      </c>
      <c r="B5592" t="s">
        <v>71</v>
      </c>
      <c r="C5592" t="s">
        <v>89</v>
      </c>
      <c r="D5592" s="8" t="s">
        <v>878</v>
      </c>
      <c r="E5592">
        <v>23</v>
      </c>
      <c r="F5592">
        <v>2.8221516609191895</v>
      </c>
      <c r="G5592">
        <v>2.9926626682281494</v>
      </c>
      <c r="H5592">
        <v>0.28615063428878784</v>
      </c>
      <c r="I5592">
        <v>100.96170060178066</v>
      </c>
      <c r="J5592">
        <v>1</v>
      </c>
      <c r="K5592" s="6" t="s">
        <v>7017</v>
      </c>
    </row>
    <row r="5593" spans="1:11" x14ac:dyDescent="0.3">
      <c r="A5593" s="5" t="str">
        <f t="shared" si="87"/>
        <v/>
      </c>
      <c r="B5593" t="s">
        <v>71</v>
      </c>
      <c r="C5593" t="s">
        <v>89</v>
      </c>
      <c r="D5593" s="8" t="s">
        <v>878</v>
      </c>
      <c r="E5593">
        <v>24</v>
      </c>
      <c r="F5593">
        <v>2.3332786560058594</v>
      </c>
      <c r="G5593">
        <v>2.5732131004333496</v>
      </c>
      <c r="H5593">
        <v>0.25550898909568787</v>
      </c>
      <c r="I5593">
        <v>99.672342016341844</v>
      </c>
      <c r="J5593">
        <v>1</v>
      </c>
      <c r="K5593" s="6" t="s">
        <v>7018</v>
      </c>
    </row>
    <row r="5594" spans="1:11" x14ac:dyDescent="0.3">
      <c r="A5594" s="5" t="str">
        <f t="shared" si="87"/>
        <v/>
      </c>
      <c r="B5594" t="s">
        <v>71</v>
      </c>
      <c r="C5594" t="s">
        <v>89</v>
      </c>
      <c r="D5594" s="8" t="s">
        <v>879</v>
      </c>
      <c r="E5594">
        <v>1</v>
      </c>
      <c r="F5594">
        <v>2.3400251865386963</v>
      </c>
      <c r="G5594">
        <v>2.2738564014434814</v>
      </c>
      <c r="H5594">
        <v>0.20101273059844971</v>
      </c>
      <c r="I5594">
        <v>97.063832709129827</v>
      </c>
      <c r="J5594">
        <v>1</v>
      </c>
      <c r="K5594" s="6" t="s">
        <v>7019</v>
      </c>
    </row>
    <row r="5595" spans="1:11" x14ac:dyDescent="0.3">
      <c r="A5595" s="5" t="str">
        <f t="shared" si="87"/>
        <v/>
      </c>
      <c r="B5595" t="s">
        <v>71</v>
      </c>
      <c r="C5595" t="s">
        <v>89</v>
      </c>
      <c r="D5595" s="8" t="s">
        <v>879</v>
      </c>
      <c r="E5595">
        <v>2</v>
      </c>
      <c r="F5595">
        <v>1.9771848917007446</v>
      </c>
      <c r="G5595">
        <v>2.0543944835662842</v>
      </c>
      <c r="H5595">
        <v>0.18948642909526825</v>
      </c>
      <c r="I5595">
        <v>95.876594218801941</v>
      </c>
      <c r="J5595">
        <v>1</v>
      </c>
      <c r="K5595" s="6" t="s">
        <v>7020</v>
      </c>
    </row>
    <row r="5596" spans="1:11" x14ac:dyDescent="0.3">
      <c r="A5596" s="5" t="str">
        <f t="shared" si="87"/>
        <v/>
      </c>
      <c r="B5596" t="s">
        <v>71</v>
      </c>
      <c r="C5596" t="s">
        <v>89</v>
      </c>
      <c r="D5596" s="8" t="s">
        <v>879</v>
      </c>
      <c r="E5596">
        <v>3</v>
      </c>
      <c r="F5596">
        <v>1.7010585069656372</v>
      </c>
      <c r="G5596">
        <v>1.8540290594100952</v>
      </c>
      <c r="H5596">
        <v>0.17259061336517334</v>
      </c>
      <c r="I5596">
        <v>93.255319148936167</v>
      </c>
      <c r="J5596">
        <v>1</v>
      </c>
      <c r="K5596" s="6" t="s">
        <v>7021</v>
      </c>
    </row>
    <row r="5597" spans="1:11" x14ac:dyDescent="0.3">
      <c r="A5597" s="5" t="str">
        <f t="shared" si="87"/>
        <v/>
      </c>
      <c r="B5597" t="s">
        <v>71</v>
      </c>
      <c r="C5597" t="s">
        <v>89</v>
      </c>
      <c r="D5597" s="8" t="s">
        <v>879</v>
      </c>
      <c r="E5597">
        <v>4</v>
      </c>
      <c r="F5597">
        <v>1.716313362121582</v>
      </c>
      <c r="G5597">
        <v>1.6408990621566772</v>
      </c>
      <c r="H5597">
        <v>0.16133134067058563</v>
      </c>
      <c r="I5597">
        <v>90.731916224702871</v>
      </c>
      <c r="J5597">
        <v>1</v>
      </c>
      <c r="K5597" s="6" t="s">
        <v>7022</v>
      </c>
    </row>
    <row r="5598" spans="1:11" x14ac:dyDescent="0.3">
      <c r="A5598" s="5" t="str">
        <f t="shared" si="87"/>
        <v/>
      </c>
      <c r="B5598" t="s">
        <v>71</v>
      </c>
      <c r="C5598" t="s">
        <v>89</v>
      </c>
      <c r="D5598" s="8" t="s">
        <v>879</v>
      </c>
      <c r="E5598">
        <v>5</v>
      </c>
      <c r="F5598">
        <v>1.6491324901580811</v>
      </c>
      <c r="G5598">
        <v>1.4548505544662476</v>
      </c>
      <c r="H5598">
        <v>0.15302731096744537</v>
      </c>
      <c r="I5598">
        <v>89.457445347562754</v>
      </c>
      <c r="J5598">
        <v>1</v>
      </c>
      <c r="K5598" s="6" t="s">
        <v>7023</v>
      </c>
    </row>
    <row r="5599" spans="1:11" x14ac:dyDescent="0.3">
      <c r="A5599" s="5" t="str">
        <f t="shared" si="87"/>
        <v/>
      </c>
      <c r="B5599" t="s">
        <v>71</v>
      </c>
      <c r="C5599" t="s">
        <v>89</v>
      </c>
      <c r="D5599" s="8" t="s">
        <v>879</v>
      </c>
      <c r="E5599">
        <v>6</v>
      </c>
      <c r="F5599">
        <v>1.4715266227722168</v>
      </c>
      <c r="G5599">
        <v>1.4356107711791992</v>
      </c>
      <c r="H5599">
        <v>0.13616789877414703</v>
      </c>
      <c r="I5599">
        <v>87.440424006035983</v>
      </c>
      <c r="J5599">
        <v>1</v>
      </c>
      <c r="K5599" s="6" t="s">
        <v>7024</v>
      </c>
    </row>
    <row r="5600" spans="1:11" x14ac:dyDescent="0.3">
      <c r="A5600" s="5" t="str">
        <f t="shared" si="87"/>
        <v/>
      </c>
      <c r="B5600" t="s">
        <v>71</v>
      </c>
      <c r="C5600" t="s">
        <v>89</v>
      </c>
      <c r="D5600" s="8" t="s">
        <v>879</v>
      </c>
      <c r="E5600">
        <v>7</v>
      </c>
      <c r="F5600">
        <v>1.647055983543396</v>
      </c>
      <c r="G5600">
        <v>1.5004892349243164</v>
      </c>
      <c r="H5600">
        <v>0.14685310423374176</v>
      </c>
      <c r="I5600">
        <v>86.061699075901757</v>
      </c>
      <c r="J5600">
        <v>1</v>
      </c>
      <c r="K5600" s="6" t="s">
        <v>7025</v>
      </c>
    </row>
    <row r="5601" spans="1:11" x14ac:dyDescent="0.3">
      <c r="A5601" s="5" t="str">
        <f t="shared" si="87"/>
        <v/>
      </c>
      <c r="B5601" t="s">
        <v>71</v>
      </c>
      <c r="C5601" t="s">
        <v>89</v>
      </c>
      <c r="D5601" s="8" t="s">
        <v>879</v>
      </c>
      <c r="E5601">
        <v>8</v>
      </c>
      <c r="F5601">
        <v>1.6500325202941895</v>
      </c>
      <c r="G5601">
        <v>1.347149133682251</v>
      </c>
      <c r="H5601">
        <v>0.18215784430503845</v>
      </c>
      <c r="I5601">
        <v>86.370212636095417</v>
      </c>
      <c r="J5601">
        <v>1</v>
      </c>
      <c r="K5601" s="6" t="s">
        <v>7026</v>
      </c>
    </row>
    <row r="5602" spans="1:11" x14ac:dyDescent="0.3">
      <c r="A5602" s="5" t="str">
        <f t="shared" si="87"/>
        <v/>
      </c>
      <c r="B5602" t="s">
        <v>71</v>
      </c>
      <c r="C5602" t="s">
        <v>89</v>
      </c>
      <c r="D5602" s="8" t="s">
        <v>879</v>
      </c>
      <c r="E5602">
        <v>9</v>
      </c>
      <c r="F5602">
        <v>1.3678613901138306</v>
      </c>
      <c r="G5602">
        <v>1.4017001390457153</v>
      </c>
      <c r="H5602">
        <v>0.26181232929229736</v>
      </c>
      <c r="I5602">
        <v>89.470211434871587</v>
      </c>
      <c r="J5602">
        <v>1</v>
      </c>
      <c r="K5602" s="6" t="s">
        <v>7027</v>
      </c>
    </row>
    <row r="5603" spans="1:11" x14ac:dyDescent="0.3">
      <c r="A5603" s="5" t="str">
        <f t="shared" si="87"/>
        <v/>
      </c>
      <c r="B5603" t="s">
        <v>71</v>
      </c>
      <c r="C5603" t="s">
        <v>89</v>
      </c>
      <c r="D5603" s="8" t="s">
        <v>879</v>
      </c>
      <c r="E5603">
        <v>10</v>
      </c>
      <c r="F5603">
        <v>1.4702309370040894</v>
      </c>
      <c r="G5603">
        <v>1.4324663877487183</v>
      </c>
      <c r="H5603">
        <v>0.33639511466026306</v>
      </c>
      <c r="I5603">
        <v>95.470211434871587</v>
      </c>
      <c r="J5603">
        <v>1</v>
      </c>
      <c r="K5603" s="6" t="s">
        <v>7028</v>
      </c>
    </row>
    <row r="5604" spans="1:11" x14ac:dyDescent="0.3">
      <c r="A5604" s="5" t="str">
        <f t="shared" si="87"/>
        <v/>
      </c>
      <c r="B5604" t="s">
        <v>71</v>
      </c>
      <c r="C5604" t="s">
        <v>89</v>
      </c>
      <c r="D5604" s="8" t="s">
        <v>879</v>
      </c>
      <c r="E5604">
        <v>11</v>
      </c>
      <c r="F5604">
        <v>1.5387080907821655</v>
      </c>
      <c r="G5604">
        <v>1.4854931831359863</v>
      </c>
      <c r="H5604">
        <v>0.29141572117805481</v>
      </c>
      <c r="I5604">
        <v>99.672337633498174</v>
      </c>
      <c r="J5604">
        <v>1</v>
      </c>
      <c r="K5604" s="6" t="s">
        <v>7029</v>
      </c>
    </row>
    <row r="5605" spans="1:11" x14ac:dyDescent="0.3">
      <c r="A5605" s="5" t="str">
        <f t="shared" si="87"/>
        <v/>
      </c>
      <c r="B5605" t="s">
        <v>71</v>
      </c>
      <c r="C5605" t="s">
        <v>89</v>
      </c>
      <c r="D5605" s="8" t="s">
        <v>879</v>
      </c>
      <c r="E5605">
        <v>12</v>
      </c>
      <c r="F5605">
        <v>1.8949689865112305</v>
      </c>
      <c r="G5605">
        <v>1.7806068658828735</v>
      </c>
      <c r="H5605">
        <v>0.26759880781173706</v>
      </c>
      <c r="I5605">
        <v>103.74042267495014</v>
      </c>
      <c r="J5605">
        <v>1</v>
      </c>
      <c r="K5605" s="6" t="s">
        <v>7030</v>
      </c>
    </row>
    <row r="5606" spans="1:11" x14ac:dyDescent="0.3">
      <c r="A5606" s="5" t="str">
        <f t="shared" si="87"/>
        <v/>
      </c>
      <c r="B5606" t="s">
        <v>71</v>
      </c>
      <c r="C5606" t="s">
        <v>89</v>
      </c>
      <c r="D5606" s="8" t="s">
        <v>879</v>
      </c>
      <c r="E5606">
        <v>13</v>
      </c>
      <c r="F5606">
        <v>1.9561053514480591</v>
      </c>
      <c r="G5606">
        <v>2.5258164405822754</v>
      </c>
      <c r="H5606">
        <v>0.24696660041809082</v>
      </c>
      <c r="I5606">
        <v>106.95744826945852</v>
      </c>
      <c r="J5606">
        <v>1</v>
      </c>
      <c r="K5606" s="6" t="s">
        <v>7031</v>
      </c>
    </row>
    <row r="5607" spans="1:11" x14ac:dyDescent="0.3">
      <c r="A5607" s="5" t="str">
        <f t="shared" si="87"/>
        <v/>
      </c>
      <c r="B5607" t="s">
        <v>71</v>
      </c>
      <c r="C5607" t="s">
        <v>89</v>
      </c>
      <c r="D5607" s="8" t="s">
        <v>879</v>
      </c>
      <c r="E5607">
        <v>14</v>
      </c>
      <c r="F5607">
        <v>2.5192792415618896</v>
      </c>
      <c r="G5607">
        <v>2.9166784286499023</v>
      </c>
      <c r="H5607">
        <v>0.22565892338752747</v>
      </c>
      <c r="I5607">
        <v>110.74042267495014</v>
      </c>
      <c r="J5607">
        <v>1</v>
      </c>
      <c r="K5607" s="6" t="s">
        <v>7032</v>
      </c>
    </row>
    <row r="5608" spans="1:11" x14ac:dyDescent="0.3">
      <c r="A5608" s="5" t="str">
        <f t="shared" si="87"/>
        <v/>
      </c>
      <c r="B5608" t="s">
        <v>71</v>
      </c>
      <c r="C5608" t="s">
        <v>89</v>
      </c>
      <c r="D5608" s="8" t="s">
        <v>879</v>
      </c>
      <c r="E5608">
        <v>15</v>
      </c>
      <c r="F5608">
        <v>3.178901195526123</v>
      </c>
      <c r="G5608">
        <v>3.2698004245758057</v>
      </c>
      <c r="H5608">
        <v>0.12307096272706985</v>
      </c>
      <c r="I5608">
        <v>113.03191489361703</v>
      </c>
      <c r="J5608">
        <v>1</v>
      </c>
      <c r="K5608" s="6" t="s">
        <v>7033</v>
      </c>
    </row>
    <row r="5609" spans="1:11" x14ac:dyDescent="0.3">
      <c r="A5609" s="5" t="str">
        <f t="shared" si="87"/>
        <v/>
      </c>
      <c r="B5609" t="s">
        <v>71</v>
      </c>
      <c r="C5609" t="s">
        <v>89</v>
      </c>
      <c r="D5609" s="8" t="s">
        <v>879</v>
      </c>
      <c r="E5609">
        <v>16</v>
      </c>
      <c r="F5609">
        <v>3.5447158813476563</v>
      </c>
      <c r="G5609">
        <v>3.4538166522979736</v>
      </c>
      <c r="H5609">
        <v>0.12307096272706985</v>
      </c>
      <c r="I5609">
        <v>114.03617014783494</v>
      </c>
      <c r="J5609">
        <v>1</v>
      </c>
      <c r="K5609" s="6" t="s">
        <v>7034</v>
      </c>
    </row>
    <row r="5610" spans="1:11" x14ac:dyDescent="0.3">
      <c r="A5610" s="5" t="str">
        <f t="shared" si="87"/>
        <v/>
      </c>
      <c r="B5610" t="s">
        <v>71</v>
      </c>
      <c r="C5610" t="s">
        <v>89</v>
      </c>
      <c r="D5610" s="8" t="s">
        <v>879</v>
      </c>
      <c r="E5610">
        <v>17</v>
      </c>
      <c r="F5610">
        <v>4.0718779563903809</v>
      </c>
      <c r="G5610">
        <v>4.1267189979553223</v>
      </c>
      <c r="H5610">
        <v>0.21264353394508362</v>
      </c>
      <c r="I5610">
        <v>115.86383137804397</v>
      </c>
      <c r="J5610">
        <v>1</v>
      </c>
      <c r="K5610" s="6" t="s">
        <v>7035</v>
      </c>
    </row>
    <row r="5611" spans="1:11" x14ac:dyDescent="0.3">
      <c r="A5611" s="5" t="str">
        <f t="shared" si="87"/>
        <v/>
      </c>
      <c r="B5611" t="s">
        <v>71</v>
      </c>
      <c r="C5611" t="s">
        <v>89</v>
      </c>
      <c r="D5611" s="8" t="s">
        <v>879</v>
      </c>
      <c r="E5611">
        <v>18</v>
      </c>
      <c r="F5611">
        <v>4.298741340637207</v>
      </c>
      <c r="G5611">
        <v>2.8680882453918457</v>
      </c>
      <c r="H5611">
        <v>0.27623841166496277</v>
      </c>
      <c r="I5611">
        <v>116.02978564323263</v>
      </c>
      <c r="J5611">
        <v>1</v>
      </c>
      <c r="K5611" s="6" t="s">
        <v>7036</v>
      </c>
    </row>
    <row r="5612" spans="1:11" x14ac:dyDescent="0.3">
      <c r="A5612" s="5" t="str">
        <f t="shared" si="87"/>
        <v/>
      </c>
      <c r="B5612" t="s">
        <v>71</v>
      </c>
      <c r="C5612" t="s">
        <v>89</v>
      </c>
      <c r="D5612" s="8" t="s">
        <v>879</v>
      </c>
      <c r="E5612">
        <v>19</v>
      </c>
      <c r="F5612">
        <v>4.4829096794128418</v>
      </c>
      <c r="G5612">
        <v>4.3555712699890137</v>
      </c>
      <c r="H5612">
        <v>0.30634909868240356</v>
      </c>
      <c r="I5612">
        <v>115.30000159080993</v>
      </c>
      <c r="J5612">
        <v>1</v>
      </c>
      <c r="K5612" s="6" t="s">
        <v>7037</v>
      </c>
    </row>
    <row r="5613" spans="1:11" x14ac:dyDescent="0.3">
      <c r="A5613" s="5" t="str">
        <f t="shared" si="87"/>
        <v/>
      </c>
      <c r="B5613" t="s">
        <v>71</v>
      </c>
      <c r="C5613" t="s">
        <v>89</v>
      </c>
      <c r="D5613" s="8" t="s">
        <v>879</v>
      </c>
      <c r="E5613">
        <v>20</v>
      </c>
      <c r="F5613">
        <v>4.4298877716064453</v>
      </c>
      <c r="G5613">
        <v>4.3574528694152832</v>
      </c>
      <c r="H5613">
        <v>0.29316943883895874</v>
      </c>
      <c r="I5613">
        <v>113.57872041742853</v>
      </c>
      <c r="J5613">
        <v>1</v>
      </c>
      <c r="K5613" s="6" t="s">
        <v>7038</v>
      </c>
    </row>
    <row r="5614" spans="1:11" x14ac:dyDescent="0.3">
      <c r="A5614" s="5" t="str">
        <f t="shared" si="87"/>
        <v/>
      </c>
      <c r="B5614" t="s">
        <v>71</v>
      </c>
      <c r="C5614" t="s">
        <v>89</v>
      </c>
      <c r="D5614" s="8" t="s">
        <v>879</v>
      </c>
      <c r="E5614">
        <v>21</v>
      </c>
      <c r="F5614">
        <v>4.3035163879394531</v>
      </c>
      <c r="G5614">
        <v>3.9470155239105225</v>
      </c>
      <c r="H5614">
        <v>0.27753141522407532</v>
      </c>
      <c r="I5614">
        <v>109.84468078613281</v>
      </c>
      <c r="J5614">
        <v>1</v>
      </c>
      <c r="K5614" s="6" t="s">
        <v>7039</v>
      </c>
    </row>
    <row r="5615" spans="1:11" x14ac:dyDescent="0.3">
      <c r="A5615" s="5" t="str">
        <f t="shared" si="87"/>
        <v/>
      </c>
      <c r="B5615" t="s">
        <v>71</v>
      </c>
      <c r="C5615" t="s">
        <v>89</v>
      </c>
      <c r="D5615" s="8" t="s">
        <v>879</v>
      </c>
      <c r="E5615">
        <v>22</v>
      </c>
      <c r="F5615">
        <v>3.8277013301849365</v>
      </c>
      <c r="G5615">
        <v>4.4340338706970215</v>
      </c>
      <c r="H5615">
        <v>0.24609772861003876</v>
      </c>
      <c r="I5615">
        <v>102.65106103775349</v>
      </c>
      <c r="J5615">
        <v>1</v>
      </c>
      <c r="K5615" s="6" t="s">
        <v>7040</v>
      </c>
    </row>
    <row r="5616" spans="1:11" x14ac:dyDescent="0.3">
      <c r="A5616" s="5" t="str">
        <f t="shared" si="87"/>
        <v/>
      </c>
      <c r="B5616" t="s">
        <v>71</v>
      </c>
      <c r="C5616" t="s">
        <v>89</v>
      </c>
      <c r="D5616" s="8" t="s">
        <v>879</v>
      </c>
      <c r="E5616">
        <v>23</v>
      </c>
      <c r="F5616">
        <v>3.6815717220306396</v>
      </c>
      <c r="G5616">
        <v>3.9151864051818848</v>
      </c>
      <c r="H5616">
        <v>0.2385493665933609</v>
      </c>
      <c r="I5616">
        <v>100.42978716911153</v>
      </c>
      <c r="J5616">
        <v>1</v>
      </c>
      <c r="K5616" s="6" t="s">
        <v>7041</v>
      </c>
    </row>
    <row r="5617" spans="1:11" x14ac:dyDescent="0.3">
      <c r="A5617" s="5" t="str">
        <f t="shared" si="87"/>
        <v/>
      </c>
      <c r="B5617" t="s">
        <v>71</v>
      </c>
      <c r="C5617" t="s">
        <v>89</v>
      </c>
      <c r="D5617" s="8" t="s">
        <v>879</v>
      </c>
      <c r="E5617">
        <v>24</v>
      </c>
      <c r="F5617">
        <v>3.3843331336975098</v>
      </c>
      <c r="G5617">
        <v>3.256655216217041</v>
      </c>
      <c r="H5617">
        <v>0.26320227980613708</v>
      </c>
      <c r="I5617">
        <v>98.146805458880479</v>
      </c>
      <c r="J5617">
        <v>1</v>
      </c>
      <c r="K5617" s="6" t="s">
        <v>7042</v>
      </c>
    </row>
    <row r="5618" spans="1:11" x14ac:dyDescent="0.3">
      <c r="A5618" s="5" t="str">
        <f t="shared" si="87"/>
        <v/>
      </c>
      <c r="B5618" t="s">
        <v>71</v>
      </c>
      <c r="C5618" t="s">
        <v>89</v>
      </c>
      <c r="D5618" s="8" t="s">
        <v>880</v>
      </c>
      <c r="E5618">
        <v>1</v>
      </c>
      <c r="F5618">
        <v>2.3533072471618652</v>
      </c>
      <c r="G5618">
        <v>2.7774696350097656</v>
      </c>
      <c r="H5618">
        <v>0.20124357938766479</v>
      </c>
      <c r="I5618">
        <v>98.559574533016118</v>
      </c>
      <c r="J5618">
        <v>1</v>
      </c>
      <c r="K5618" s="6" t="s">
        <v>7043</v>
      </c>
    </row>
    <row r="5619" spans="1:11" x14ac:dyDescent="0.3">
      <c r="A5619" s="5" t="str">
        <f t="shared" si="87"/>
        <v/>
      </c>
      <c r="B5619" t="s">
        <v>71</v>
      </c>
      <c r="C5619" t="s">
        <v>89</v>
      </c>
      <c r="D5619" s="8" t="s">
        <v>880</v>
      </c>
      <c r="E5619">
        <v>2</v>
      </c>
      <c r="F5619">
        <v>2.1338679790496826</v>
      </c>
      <c r="G5619">
        <v>2.4719233512878418</v>
      </c>
      <c r="H5619">
        <v>0.20181187987327576</v>
      </c>
      <c r="I5619">
        <v>96.019150267256066</v>
      </c>
      <c r="J5619">
        <v>1</v>
      </c>
      <c r="K5619" s="6" t="s">
        <v>7044</v>
      </c>
    </row>
    <row r="5620" spans="1:11" x14ac:dyDescent="0.3">
      <c r="A5620" s="5" t="str">
        <f t="shared" si="87"/>
        <v/>
      </c>
      <c r="B5620" t="s">
        <v>71</v>
      </c>
      <c r="C5620" t="s">
        <v>89</v>
      </c>
      <c r="D5620" s="8" t="s">
        <v>880</v>
      </c>
      <c r="E5620">
        <v>3</v>
      </c>
      <c r="F5620">
        <v>1.9918314218521118</v>
      </c>
      <c r="G5620">
        <v>2.3242831230163574</v>
      </c>
      <c r="H5620">
        <v>0.17172081768512726</v>
      </c>
      <c r="I5620">
        <v>95.131914828686007</v>
      </c>
      <c r="J5620">
        <v>1</v>
      </c>
      <c r="K5620" s="6" t="s">
        <v>7045</v>
      </c>
    </row>
    <row r="5621" spans="1:11" x14ac:dyDescent="0.3">
      <c r="A5621" s="5" t="str">
        <f t="shared" si="87"/>
        <v/>
      </c>
      <c r="B5621" t="s">
        <v>71</v>
      </c>
      <c r="C5621" t="s">
        <v>89</v>
      </c>
      <c r="D5621" s="8" t="s">
        <v>880</v>
      </c>
      <c r="E5621">
        <v>4</v>
      </c>
      <c r="F5621">
        <v>1.8927993774414063</v>
      </c>
      <c r="G5621">
        <v>2.0840229988098145</v>
      </c>
      <c r="H5621">
        <v>0.14609657227993011</v>
      </c>
      <c r="I5621">
        <v>95.706381452844496</v>
      </c>
      <c r="J5621">
        <v>1</v>
      </c>
      <c r="K5621" s="6" t="s">
        <v>7046</v>
      </c>
    </row>
    <row r="5622" spans="1:11" x14ac:dyDescent="0.3">
      <c r="A5622" s="5" t="str">
        <f t="shared" si="87"/>
        <v/>
      </c>
      <c r="B5622" t="s">
        <v>71</v>
      </c>
      <c r="C5622" t="s">
        <v>89</v>
      </c>
      <c r="D5622" s="8" t="s">
        <v>880</v>
      </c>
      <c r="E5622">
        <v>5</v>
      </c>
      <c r="F5622">
        <v>1.8409438133239746</v>
      </c>
      <c r="G5622">
        <v>2.0727386474609375</v>
      </c>
      <c r="H5622">
        <v>0.16282643377780914</v>
      </c>
      <c r="I5622">
        <v>93.927662626225896</v>
      </c>
      <c r="J5622">
        <v>1</v>
      </c>
      <c r="K5622" s="6" t="s">
        <v>7047</v>
      </c>
    </row>
    <row r="5623" spans="1:11" x14ac:dyDescent="0.3">
      <c r="A5623" s="5" t="str">
        <f t="shared" si="87"/>
        <v/>
      </c>
      <c r="B5623" t="s">
        <v>71</v>
      </c>
      <c r="C5623" t="s">
        <v>89</v>
      </c>
      <c r="D5623" s="8" t="s">
        <v>880</v>
      </c>
      <c r="E5623">
        <v>6</v>
      </c>
      <c r="F5623">
        <v>1.6854854822158813</v>
      </c>
      <c r="G5623">
        <v>2.0560863018035889</v>
      </c>
      <c r="H5623">
        <v>0.15571877360343933</v>
      </c>
      <c r="I5623">
        <v>91.521279517640465</v>
      </c>
      <c r="J5623">
        <v>1</v>
      </c>
      <c r="K5623" s="6" t="s">
        <v>7048</v>
      </c>
    </row>
    <row r="5624" spans="1:11" x14ac:dyDescent="0.3">
      <c r="A5624" s="5" t="str">
        <f t="shared" si="87"/>
        <v/>
      </c>
      <c r="B5624" t="s">
        <v>71</v>
      </c>
      <c r="C5624" t="s">
        <v>89</v>
      </c>
      <c r="D5624" s="8" t="s">
        <v>880</v>
      </c>
      <c r="E5624">
        <v>7</v>
      </c>
      <c r="F5624">
        <v>1.679804801940918</v>
      </c>
      <c r="G5624">
        <v>1.9675062894821167</v>
      </c>
      <c r="H5624">
        <v>0.1473856121301651</v>
      </c>
      <c r="I5624">
        <v>92.804253923132066</v>
      </c>
      <c r="J5624">
        <v>1</v>
      </c>
      <c r="K5624" s="6" t="s">
        <v>7049</v>
      </c>
    </row>
    <row r="5625" spans="1:11" x14ac:dyDescent="0.3">
      <c r="A5625" s="5" t="str">
        <f t="shared" si="87"/>
        <v/>
      </c>
      <c r="B5625" t="s">
        <v>71</v>
      </c>
      <c r="C5625" t="s">
        <v>89</v>
      </c>
      <c r="D5625" s="8" t="s">
        <v>880</v>
      </c>
      <c r="E5625">
        <v>8</v>
      </c>
      <c r="F5625">
        <v>1.8331594467163086</v>
      </c>
      <c r="G5625">
        <v>1.8591363430023193</v>
      </c>
      <c r="H5625">
        <v>0.18448132276535034</v>
      </c>
      <c r="I5625">
        <v>90.914892156073392</v>
      </c>
      <c r="J5625">
        <v>1</v>
      </c>
      <c r="K5625" s="6" t="s">
        <v>7050</v>
      </c>
    </row>
    <row r="5626" spans="1:11" x14ac:dyDescent="0.3">
      <c r="A5626" s="5" t="str">
        <f t="shared" si="87"/>
        <v/>
      </c>
      <c r="B5626" t="s">
        <v>71</v>
      </c>
      <c r="C5626" t="s">
        <v>89</v>
      </c>
      <c r="D5626" s="8" t="s">
        <v>880</v>
      </c>
      <c r="E5626">
        <v>9</v>
      </c>
      <c r="F5626">
        <v>1.7844289541244507</v>
      </c>
      <c r="G5626">
        <v>1.7780073881149292</v>
      </c>
      <c r="H5626">
        <v>0.25053387880325317</v>
      </c>
      <c r="I5626">
        <v>94.136173004799701</v>
      </c>
      <c r="J5626">
        <v>1</v>
      </c>
      <c r="K5626" s="6" t="s">
        <v>7051</v>
      </c>
    </row>
    <row r="5627" spans="1:11" x14ac:dyDescent="0.3">
      <c r="A5627" s="5" t="str">
        <f t="shared" si="87"/>
        <v/>
      </c>
      <c r="B5627" t="s">
        <v>71</v>
      </c>
      <c r="C5627" t="s">
        <v>89</v>
      </c>
      <c r="D5627" s="8" t="s">
        <v>880</v>
      </c>
      <c r="E5627">
        <v>10</v>
      </c>
      <c r="F5627">
        <v>1.743161678314209</v>
      </c>
      <c r="G5627">
        <v>1.9094507694244385</v>
      </c>
      <c r="H5627">
        <v>0.24849288165569305</v>
      </c>
      <c r="I5627">
        <v>97.091486504737361</v>
      </c>
      <c r="J5627">
        <v>1</v>
      </c>
      <c r="K5627" s="6" t="s">
        <v>7052</v>
      </c>
    </row>
    <row r="5628" spans="1:11" x14ac:dyDescent="0.3">
      <c r="A5628" s="5" t="str">
        <f t="shared" si="87"/>
        <v/>
      </c>
      <c r="B5628" t="s">
        <v>71</v>
      </c>
      <c r="C5628" t="s">
        <v>89</v>
      </c>
      <c r="D5628" s="8" t="s">
        <v>880</v>
      </c>
      <c r="E5628">
        <v>11</v>
      </c>
      <c r="F5628">
        <v>1.5606937408447266</v>
      </c>
      <c r="G5628">
        <v>2.0196700096130371</v>
      </c>
      <c r="H5628">
        <v>0.26603290438652039</v>
      </c>
      <c r="I5628">
        <v>99.551062238977309</v>
      </c>
      <c r="J5628">
        <v>1</v>
      </c>
      <c r="K5628" s="6" t="s">
        <v>7053</v>
      </c>
    </row>
    <row r="5629" spans="1:11" x14ac:dyDescent="0.3">
      <c r="A5629" s="5" t="str">
        <f t="shared" si="87"/>
        <v/>
      </c>
      <c r="B5629" t="s">
        <v>71</v>
      </c>
      <c r="C5629" t="s">
        <v>89</v>
      </c>
      <c r="D5629" s="8" t="s">
        <v>880</v>
      </c>
      <c r="E5629">
        <v>12</v>
      </c>
      <c r="F5629">
        <v>1.8037484884262085</v>
      </c>
      <c r="G5629">
        <v>1.7074215412139893</v>
      </c>
      <c r="H5629">
        <v>0.24059502780437469</v>
      </c>
      <c r="I5629">
        <v>103.13403969622672</v>
      </c>
      <c r="J5629">
        <v>1</v>
      </c>
      <c r="K5629" s="6" t="s">
        <v>7054</v>
      </c>
    </row>
    <row r="5630" spans="1:11" x14ac:dyDescent="0.3">
      <c r="A5630" s="5" t="str">
        <f t="shared" si="87"/>
        <v/>
      </c>
      <c r="B5630" t="s">
        <v>71</v>
      </c>
      <c r="C5630" t="s">
        <v>89</v>
      </c>
      <c r="D5630" s="8" t="s">
        <v>880</v>
      </c>
      <c r="E5630">
        <v>13</v>
      </c>
      <c r="F5630">
        <v>2.2329127788543701</v>
      </c>
      <c r="G5630">
        <v>2.2363886833190918</v>
      </c>
      <c r="H5630">
        <v>0.13209274411201477</v>
      </c>
      <c r="I5630">
        <v>104.79574162909326</v>
      </c>
      <c r="J5630">
        <v>1</v>
      </c>
      <c r="K5630" s="6" t="s">
        <v>7055</v>
      </c>
    </row>
    <row r="5631" spans="1:11" x14ac:dyDescent="0.3">
      <c r="A5631" s="5" t="str">
        <f t="shared" si="87"/>
        <v/>
      </c>
      <c r="B5631" t="s">
        <v>71</v>
      </c>
      <c r="C5631" t="s">
        <v>89</v>
      </c>
      <c r="D5631" s="8" t="s">
        <v>880</v>
      </c>
      <c r="E5631">
        <v>14</v>
      </c>
      <c r="F5631">
        <v>2.5686767101287842</v>
      </c>
      <c r="G5631">
        <v>2.5652008056640625</v>
      </c>
      <c r="H5631">
        <v>0.13209274411201477</v>
      </c>
      <c r="I5631">
        <v>108.40851349526264</v>
      </c>
      <c r="J5631">
        <v>1</v>
      </c>
      <c r="K5631" s="6" t="s">
        <v>7056</v>
      </c>
    </row>
    <row r="5632" spans="1:11" x14ac:dyDescent="0.3">
      <c r="A5632" s="5" t="str">
        <f t="shared" si="87"/>
        <v/>
      </c>
      <c r="B5632" t="s">
        <v>71</v>
      </c>
      <c r="C5632" t="s">
        <v>89</v>
      </c>
      <c r="D5632" s="8" t="s">
        <v>880</v>
      </c>
      <c r="E5632">
        <v>15</v>
      </c>
      <c r="F5632">
        <v>2.762214183807373</v>
      </c>
      <c r="G5632">
        <v>3.0139846801757813</v>
      </c>
      <c r="H5632">
        <v>0.25576025247573853</v>
      </c>
      <c r="I5632">
        <v>110.75531768798828</v>
      </c>
      <c r="J5632">
        <v>1</v>
      </c>
      <c r="K5632" s="6" t="s">
        <v>7057</v>
      </c>
    </row>
    <row r="5633" spans="1:11" x14ac:dyDescent="0.3">
      <c r="A5633" s="5" t="str">
        <f t="shared" si="87"/>
        <v/>
      </c>
      <c r="B5633" t="s">
        <v>71</v>
      </c>
      <c r="C5633" t="s">
        <v>89</v>
      </c>
      <c r="D5633" s="8" t="s">
        <v>880</v>
      </c>
      <c r="E5633">
        <v>16</v>
      </c>
      <c r="F5633">
        <v>3.465289831161499</v>
      </c>
      <c r="G5633">
        <v>2.3670170307159424</v>
      </c>
      <c r="H5633">
        <v>0.31913596391677856</v>
      </c>
      <c r="I5633">
        <v>112.11489494810714</v>
      </c>
      <c r="J5633">
        <v>0.5</v>
      </c>
      <c r="K5633" s="6" t="s">
        <v>7058</v>
      </c>
    </row>
    <row r="5634" spans="1:11" x14ac:dyDescent="0.3">
      <c r="A5634" s="5" t="str">
        <f t="shared" ref="A5634:A5697" si="88">IF(AND(category = B5634, subcategory=C5634, reportdate = D5634), E5634, "")</f>
        <v/>
      </c>
      <c r="B5634" t="s">
        <v>71</v>
      </c>
      <c r="C5634" t="s">
        <v>89</v>
      </c>
      <c r="D5634" s="8" t="s">
        <v>880</v>
      </c>
      <c r="E5634">
        <v>17</v>
      </c>
      <c r="F5634">
        <v>3.875312328338623</v>
      </c>
      <c r="G5634">
        <v>3.0334086418151855</v>
      </c>
      <c r="H5634">
        <v>0.3162093460559845</v>
      </c>
      <c r="I5634">
        <v>113.05106516087309</v>
      </c>
      <c r="J5634">
        <v>1</v>
      </c>
      <c r="K5634" s="6" t="s">
        <v>7059</v>
      </c>
    </row>
    <row r="5635" spans="1:11" x14ac:dyDescent="0.3">
      <c r="A5635" s="5" t="str">
        <f t="shared" si="88"/>
        <v/>
      </c>
      <c r="B5635" t="s">
        <v>71</v>
      </c>
      <c r="C5635" t="s">
        <v>89</v>
      </c>
      <c r="D5635" s="8" t="s">
        <v>880</v>
      </c>
      <c r="E5635">
        <v>18</v>
      </c>
      <c r="F5635">
        <v>4.3111624717712402</v>
      </c>
      <c r="G5635">
        <v>3.5975909233093262</v>
      </c>
      <c r="H5635">
        <v>0.27653145790100098</v>
      </c>
      <c r="I5635">
        <v>113.2829758664395</v>
      </c>
      <c r="J5635">
        <v>1</v>
      </c>
      <c r="K5635" s="6" t="s">
        <v>7060</v>
      </c>
    </row>
    <row r="5636" spans="1:11" x14ac:dyDescent="0.3">
      <c r="A5636" s="5" t="str">
        <f t="shared" si="88"/>
        <v/>
      </c>
      <c r="B5636" t="s">
        <v>71</v>
      </c>
      <c r="C5636" t="s">
        <v>89</v>
      </c>
      <c r="D5636" s="8" t="s">
        <v>880</v>
      </c>
      <c r="E5636">
        <v>19</v>
      </c>
      <c r="F5636">
        <v>4.2433977127075195</v>
      </c>
      <c r="G5636">
        <v>4.0105752944946289</v>
      </c>
      <c r="H5636">
        <v>0.30275577306747437</v>
      </c>
      <c r="I5636">
        <v>113.1553162919714</v>
      </c>
      <c r="J5636">
        <v>1</v>
      </c>
      <c r="K5636" s="6" t="s">
        <v>7061</v>
      </c>
    </row>
    <row r="5637" spans="1:11" x14ac:dyDescent="0.3">
      <c r="A5637" s="5" t="str">
        <f t="shared" si="88"/>
        <v/>
      </c>
      <c r="B5637" t="s">
        <v>71</v>
      </c>
      <c r="C5637" t="s">
        <v>89</v>
      </c>
      <c r="D5637" s="8" t="s">
        <v>880</v>
      </c>
      <c r="E5637">
        <v>20</v>
      </c>
      <c r="F5637">
        <v>4.2994394302368164</v>
      </c>
      <c r="G5637">
        <v>4.571202278137207</v>
      </c>
      <c r="H5637">
        <v>0.30814749002456665</v>
      </c>
      <c r="I5637">
        <v>111.31702260768159</v>
      </c>
      <c r="J5637">
        <v>0.5</v>
      </c>
      <c r="K5637" s="6" t="s">
        <v>7062</v>
      </c>
    </row>
    <row r="5638" spans="1:11" x14ac:dyDescent="0.3">
      <c r="A5638" s="5" t="str">
        <f t="shared" si="88"/>
        <v/>
      </c>
      <c r="B5638" t="s">
        <v>71</v>
      </c>
      <c r="C5638" t="s">
        <v>89</v>
      </c>
      <c r="D5638" s="8" t="s">
        <v>880</v>
      </c>
      <c r="E5638">
        <v>21</v>
      </c>
      <c r="F5638">
        <v>4.3261542320251465</v>
      </c>
      <c r="G5638">
        <v>4.4503817558288574</v>
      </c>
      <c r="H5638">
        <v>0.2970014214515686</v>
      </c>
      <c r="I5638">
        <v>107.87446821496842</v>
      </c>
      <c r="J5638">
        <v>1</v>
      </c>
      <c r="K5638" s="6" t="s">
        <v>7063</v>
      </c>
    </row>
    <row r="5639" spans="1:11" x14ac:dyDescent="0.3">
      <c r="A5639" s="5" t="str">
        <f t="shared" si="88"/>
        <v/>
      </c>
      <c r="B5639" t="s">
        <v>71</v>
      </c>
      <c r="C5639" t="s">
        <v>89</v>
      </c>
      <c r="D5639" s="8" t="s">
        <v>880</v>
      </c>
      <c r="E5639">
        <v>22</v>
      </c>
      <c r="F5639">
        <v>3.9895613193511963</v>
      </c>
      <c r="G5639">
        <v>4.0552525520324707</v>
      </c>
      <c r="H5639">
        <v>0.28108009696006775</v>
      </c>
      <c r="I5639">
        <v>103.23829780740941</v>
      </c>
      <c r="J5639">
        <v>1</v>
      </c>
      <c r="K5639" s="6" t="s">
        <v>7064</v>
      </c>
    </row>
    <row r="5640" spans="1:11" x14ac:dyDescent="0.3">
      <c r="A5640" s="5" t="str">
        <f t="shared" si="88"/>
        <v/>
      </c>
      <c r="B5640" t="s">
        <v>71</v>
      </c>
      <c r="C5640" t="s">
        <v>89</v>
      </c>
      <c r="D5640" s="8" t="s">
        <v>880</v>
      </c>
      <c r="E5640">
        <v>23</v>
      </c>
      <c r="F5640">
        <v>3.3753490447998047</v>
      </c>
      <c r="G5640">
        <v>3.4670772552490234</v>
      </c>
      <c r="H5640">
        <v>0.26761770248413086</v>
      </c>
      <c r="I5640">
        <v>97.823404190388132</v>
      </c>
      <c r="J5640">
        <v>1</v>
      </c>
      <c r="K5640" s="6" t="s">
        <v>7065</v>
      </c>
    </row>
    <row r="5641" spans="1:11" x14ac:dyDescent="0.3">
      <c r="A5641" s="5" t="str">
        <f t="shared" si="88"/>
        <v/>
      </c>
      <c r="B5641" t="s">
        <v>71</v>
      </c>
      <c r="C5641" t="s">
        <v>89</v>
      </c>
      <c r="D5641" s="8" t="s">
        <v>880</v>
      </c>
      <c r="E5641">
        <v>24</v>
      </c>
      <c r="F5641">
        <v>3.0410952568054199</v>
      </c>
      <c r="G5641">
        <v>3.0252616405487061</v>
      </c>
      <c r="H5641">
        <v>0.28528928756713867</v>
      </c>
      <c r="I5641">
        <v>98.80850917734999</v>
      </c>
      <c r="J5641">
        <v>1</v>
      </c>
      <c r="K5641" s="6" t="s">
        <v>7066</v>
      </c>
    </row>
    <row r="5642" spans="1:11" x14ac:dyDescent="0.3">
      <c r="A5642" s="5" t="str">
        <f t="shared" si="88"/>
        <v/>
      </c>
      <c r="B5642" t="s">
        <v>71</v>
      </c>
      <c r="C5642" t="s">
        <v>89</v>
      </c>
      <c r="D5642" s="8" t="s">
        <v>881</v>
      </c>
      <c r="E5642">
        <v>1</v>
      </c>
      <c r="F5642">
        <v>2.5910394191741943</v>
      </c>
      <c r="G5642">
        <v>2.7542777061462402</v>
      </c>
      <c r="H5642">
        <v>0.19660362601280212</v>
      </c>
      <c r="I5642">
        <v>97.712765957446805</v>
      </c>
      <c r="J5642">
        <v>1</v>
      </c>
      <c r="K5642" s="6" t="s">
        <v>7067</v>
      </c>
    </row>
    <row r="5643" spans="1:11" x14ac:dyDescent="0.3">
      <c r="A5643" s="5" t="str">
        <f t="shared" si="88"/>
        <v/>
      </c>
      <c r="B5643" t="s">
        <v>71</v>
      </c>
      <c r="C5643" t="s">
        <v>89</v>
      </c>
      <c r="D5643" s="8" t="s">
        <v>881</v>
      </c>
      <c r="E5643">
        <v>2</v>
      </c>
      <c r="F5643">
        <v>2.2719583511352539</v>
      </c>
      <c r="G5643">
        <v>2.4397375583648682</v>
      </c>
      <c r="H5643">
        <v>0.16114677488803864</v>
      </c>
      <c r="I5643">
        <v>94.889360306110788</v>
      </c>
      <c r="J5643">
        <v>1</v>
      </c>
      <c r="K5643" s="6" t="s">
        <v>7068</v>
      </c>
    </row>
    <row r="5644" spans="1:11" x14ac:dyDescent="0.3">
      <c r="A5644" s="5" t="str">
        <f t="shared" si="88"/>
        <v/>
      </c>
      <c r="B5644" t="s">
        <v>71</v>
      </c>
      <c r="C5644" t="s">
        <v>89</v>
      </c>
      <c r="D5644" s="8" t="s">
        <v>881</v>
      </c>
      <c r="E5644">
        <v>3</v>
      </c>
      <c r="F5644">
        <v>2.2247257232666016</v>
      </c>
      <c r="G5644">
        <v>2.1502368450164795</v>
      </c>
      <c r="H5644">
        <v>0.14959654211997986</v>
      </c>
      <c r="I5644">
        <v>93.631917750581778</v>
      </c>
      <c r="J5644">
        <v>1</v>
      </c>
      <c r="K5644" s="6" t="s">
        <v>7069</v>
      </c>
    </row>
    <row r="5645" spans="1:11" x14ac:dyDescent="0.3">
      <c r="A5645" s="5" t="str">
        <f t="shared" si="88"/>
        <v/>
      </c>
      <c r="B5645" t="s">
        <v>71</v>
      </c>
      <c r="C5645" t="s">
        <v>89</v>
      </c>
      <c r="D5645" s="8" t="s">
        <v>881</v>
      </c>
      <c r="E5645">
        <v>4</v>
      </c>
      <c r="F5645">
        <v>2.1325609683990479</v>
      </c>
      <c r="G5645">
        <v>1.9438985586166382</v>
      </c>
      <c r="H5645">
        <v>0.14608804881572723</v>
      </c>
      <c r="I5645">
        <v>92.927658243382226</v>
      </c>
      <c r="J5645">
        <v>1</v>
      </c>
      <c r="K5645" s="6" t="s">
        <v>7070</v>
      </c>
    </row>
    <row r="5646" spans="1:11" x14ac:dyDescent="0.3">
      <c r="A5646" s="5" t="str">
        <f t="shared" si="88"/>
        <v/>
      </c>
      <c r="B5646" t="s">
        <v>71</v>
      </c>
      <c r="C5646" t="s">
        <v>89</v>
      </c>
      <c r="D5646" s="8" t="s">
        <v>881</v>
      </c>
      <c r="E5646">
        <v>5</v>
      </c>
      <c r="F5646">
        <v>1.8723917007446289</v>
      </c>
      <c r="G5646">
        <v>1.9063416719436646</v>
      </c>
      <c r="H5646">
        <v>0.15146048367023468</v>
      </c>
      <c r="I5646">
        <v>92.59787539218334</v>
      </c>
      <c r="J5646">
        <v>1</v>
      </c>
      <c r="K5646" s="6" t="s">
        <v>7071</v>
      </c>
    </row>
    <row r="5647" spans="1:11" x14ac:dyDescent="0.3">
      <c r="A5647" s="5" t="str">
        <f t="shared" si="88"/>
        <v/>
      </c>
      <c r="B5647" t="s">
        <v>71</v>
      </c>
      <c r="C5647" t="s">
        <v>89</v>
      </c>
      <c r="D5647" s="8" t="s">
        <v>881</v>
      </c>
      <c r="E5647">
        <v>6</v>
      </c>
      <c r="F5647">
        <v>1.8230509757995605</v>
      </c>
      <c r="G5647">
        <v>1.8952937126159668</v>
      </c>
      <c r="H5647">
        <v>0.14414492249488831</v>
      </c>
      <c r="I5647">
        <v>90.657449600544382</v>
      </c>
      <c r="J5647">
        <v>1</v>
      </c>
      <c r="K5647" s="6" t="s">
        <v>7072</v>
      </c>
    </row>
    <row r="5648" spans="1:11" x14ac:dyDescent="0.3">
      <c r="A5648" s="5" t="str">
        <f t="shared" si="88"/>
        <v/>
      </c>
      <c r="B5648" t="s">
        <v>71</v>
      </c>
      <c r="C5648" t="s">
        <v>89</v>
      </c>
      <c r="D5648" s="8" t="s">
        <v>881</v>
      </c>
      <c r="E5648">
        <v>7</v>
      </c>
      <c r="F5648">
        <v>1.7445894479751587</v>
      </c>
      <c r="G5648">
        <v>1.8228037357330322</v>
      </c>
      <c r="H5648">
        <v>0.144610196352005</v>
      </c>
      <c r="I5648">
        <v>89.391489231840097</v>
      </c>
      <c r="J5648">
        <v>1</v>
      </c>
      <c r="K5648" s="6" t="s">
        <v>7073</v>
      </c>
    </row>
    <row r="5649" spans="1:11" x14ac:dyDescent="0.3">
      <c r="A5649" s="5" t="str">
        <f t="shared" si="88"/>
        <v/>
      </c>
      <c r="B5649" t="s">
        <v>71</v>
      </c>
      <c r="C5649" t="s">
        <v>89</v>
      </c>
      <c r="D5649" s="8" t="s">
        <v>881</v>
      </c>
      <c r="E5649">
        <v>8</v>
      </c>
      <c r="F5649">
        <v>1.8053127527236938</v>
      </c>
      <c r="G5649">
        <v>1.8759438991546631</v>
      </c>
      <c r="H5649">
        <v>0.18324132263660431</v>
      </c>
      <c r="I5649">
        <v>88.812767353463684</v>
      </c>
      <c r="J5649">
        <v>1</v>
      </c>
      <c r="K5649" s="6" t="s">
        <v>7074</v>
      </c>
    </row>
    <row r="5650" spans="1:11" x14ac:dyDescent="0.3">
      <c r="A5650" s="5" t="str">
        <f t="shared" si="88"/>
        <v/>
      </c>
      <c r="B5650" t="s">
        <v>71</v>
      </c>
      <c r="C5650" t="s">
        <v>89</v>
      </c>
      <c r="D5650" s="8" t="s">
        <v>881</v>
      </c>
      <c r="E5650">
        <v>9</v>
      </c>
      <c r="F5650">
        <v>1.7346079349517822</v>
      </c>
      <c r="G5650">
        <v>1.9862433671951294</v>
      </c>
      <c r="H5650">
        <v>0.22303189337253571</v>
      </c>
      <c r="I5650">
        <v>92.30851209924576</v>
      </c>
      <c r="J5650">
        <v>1</v>
      </c>
      <c r="K5650" s="6" t="s">
        <v>7075</v>
      </c>
    </row>
    <row r="5651" spans="1:11" x14ac:dyDescent="0.3">
      <c r="A5651" s="5" t="str">
        <f t="shared" si="88"/>
        <v/>
      </c>
      <c r="B5651" t="s">
        <v>71</v>
      </c>
      <c r="C5651" t="s">
        <v>89</v>
      </c>
      <c r="D5651" s="8" t="s">
        <v>881</v>
      </c>
      <c r="E5651">
        <v>10</v>
      </c>
      <c r="F5651">
        <v>1.8054130077362061</v>
      </c>
      <c r="G5651">
        <v>1.9449188709259033</v>
      </c>
      <c r="H5651">
        <v>0.22269739210605621</v>
      </c>
      <c r="I5651">
        <v>97.989358780231882</v>
      </c>
      <c r="J5651">
        <v>1</v>
      </c>
      <c r="K5651" s="6" t="s">
        <v>7076</v>
      </c>
    </row>
    <row r="5652" spans="1:11" x14ac:dyDescent="0.3">
      <c r="A5652" s="5" t="str">
        <f t="shared" si="88"/>
        <v/>
      </c>
      <c r="B5652" t="s">
        <v>71</v>
      </c>
      <c r="C5652" t="s">
        <v>89</v>
      </c>
      <c r="D5652" s="8" t="s">
        <v>881</v>
      </c>
      <c r="E5652">
        <v>11</v>
      </c>
      <c r="F5652">
        <v>1.8164225816726685</v>
      </c>
      <c r="G5652">
        <v>1.8291944265365601</v>
      </c>
      <c r="H5652">
        <v>0.13307271897792816</v>
      </c>
      <c r="I5652">
        <v>100.83617319959275</v>
      </c>
      <c r="J5652">
        <v>1</v>
      </c>
      <c r="K5652" s="6" t="s">
        <v>7077</v>
      </c>
    </row>
    <row r="5653" spans="1:11" x14ac:dyDescent="0.3">
      <c r="A5653" s="5" t="str">
        <f t="shared" si="88"/>
        <v/>
      </c>
      <c r="B5653" t="s">
        <v>71</v>
      </c>
      <c r="C5653" t="s">
        <v>89</v>
      </c>
      <c r="D5653" s="8" t="s">
        <v>881</v>
      </c>
      <c r="E5653">
        <v>12</v>
      </c>
      <c r="F5653">
        <v>2.0499603748321533</v>
      </c>
      <c r="G5653">
        <v>2.0371887683868408</v>
      </c>
      <c r="H5653">
        <v>0.13307271897792816</v>
      </c>
      <c r="I5653">
        <v>104.07021575278424</v>
      </c>
      <c r="J5653">
        <v>1</v>
      </c>
      <c r="K5653" s="6" t="s">
        <v>7078</v>
      </c>
    </row>
    <row r="5654" spans="1:11" x14ac:dyDescent="0.3">
      <c r="A5654" s="5" t="str">
        <f t="shared" si="88"/>
        <v/>
      </c>
      <c r="B5654" t="s">
        <v>71</v>
      </c>
      <c r="C5654" t="s">
        <v>89</v>
      </c>
      <c r="D5654" s="8" t="s">
        <v>881</v>
      </c>
      <c r="E5654">
        <v>13</v>
      </c>
      <c r="F5654">
        <v>2.5414104461669922</v>
      </c>
      <c r="G5654">
        <v>2.7238013744354248</v>
      </c>
      <c r="H5654">
        <v>0.23147974908351898</v>
      </c>
      <c r="I5654">
        <v>106.45531755812625</v>
      </c>
      <c r="J5654">
        <v>1</v>
      </c>
      <c r="K5654" s="6" t="s">
        <v>7079</v>
      </c>
    </row>
    <row r="5655" spans="1:11" x14ac:dyDescent="0.3">
      <c r="A5655" s="5" t="str">
        <f t="shared" si="88"/>
        <v/>
      </c>
      <c r="B5655" t="s">
        <v>71</v>
      </c>
      <c r="C5655" t="s">
        <v>89</v>
      </c>
      <c r="D5655" s="8" t="s">
        <v>881</v>
      </c>
      <c r="E5655">
        <v>14</v>
      </c>
      <c r="F5655">
        <v>3.1784884929656982</v>
      </c>
      <c r="G5655">
        <v>2.823981761932373</v>
      </c>
      <c r="H5655">
        <v>0.34179890155792236</v>
      </c>
      <c r="I5655">
        <v>109.14681130267203</v>
      </c>
      <c r="J5655">
        <v>0.5</v>
      </c>
      <c r="K5655" s="6" t="s">
        <v>7080</v>
      </c>
    </row>
    <row r="5656" spans="1:11" x14ac:dyDescent="0.3">
      <c r="A5656" s="5" t="str">
        <f t="shared" si="88"/>
        <v/>
      </c>
      <c r="B5656" t="s">
        <v>71</v>
      </c>
      <c r="C5656" t="s">
        <v>89</v>
      </c>
      <c r="D5656" s="8" t="s">
        <v>881</v>
      </c>
      <c r="E5656">
        <v>15</v>
      </c>
      <c r="F5656">
        <v>3.1931416988372803</v>
      </c>
      <c r="G5656">
        <v>1.8460487127304077</v>
      </c>
      <c r="H5656">
        <v>0.34736153483390808</v>
      </c>
      <c r="I5656">
        <v>109.30212613369557</v>
      </c>
      <c r="J5656">
        <v>1</v>
      </c>
      <c r="K5656" s="6" t="s">
        <v>7081</v>
      </c>
    </row>
    <row r="5657" spans="1:11" x14ac:dyDescent="0.3">
      <c r="A5657" s="5" t="str">
        <f t="shared" si="88"/>
        <v/>
      </c>
      <c r="B5657" t="s">
        <v>71</v>
      </c>
      <c r="C5657" t="s">
        <v>89</v>
      </c>
      <c r="D5657" s="8" t="s">
        <v>881</v>
      </c>
      <c r="E5657">
        <v>16</v>
      </c>
      <c r="F5657">
        <v>3.7282087802886963</v>
      </c>
      <c r="G5657">
        <v>2.8170731067657471</v>
      </c>
      <c r="H5657">
        <v>0.30120185017585754</v>
      </c>
      <c r="I5657">
        <v>111.60638443967129</v>
      </c>
      <c r="J5657">
        <v>1</v>
      </c>
      <c r="K5657" s="6" t="s">
        <v>7082</v>
      </c>
    </row>
    <row r="5658" spans="1:11" x14ac:dyDescent="0.3">
      <c r="A5658" s="5" t="str">
        <f t="shared" si="88"/>
        <v/>
      </c>
      <c r="B5658" t="s">
        <v>71</v>
      </c>
      <c r="C5658" t="s">
        <v>89</v>
      </c>
      <c r="D5658" s="8" t="s">
        <v>881</v>
      </c>
      <c r="E5658">
        <v>17</v>
      </c>
      <c r="F5658">
        <v>3.6085889339447021</v>
      </c>
      <c r="G5658">
        <v>3.2888712882995605</v>
      </c>
      <c r="H5658">
        <v>0.31296113133430481</v>
      </c>
      <c r="I5658">
        <v>112.19148790075424</v>
      </c>
      <c r="J5658">
        <v>1</v>
      </c>
      <c r="K5658" s="6" t="s">
        <v>7083</v>
      </c>
    </row>
    <row r="5659" spans="1:11" x14ac:dyDescent="0.3">
      <c r="A5659" s="5" t="str">
        <f t="shared" si="88"/>
        <v/>
      </c>
      <c r="B5659" t="s">
        <v>71</v>
      </c>
      <c r="C5659" t="s">
        <v>89</v>
      </c>
      <c r="D5659" s="8" t="s">
        <v>881</v>
      </c>
      <c r="E5659">
        <v>18</v>
      </c>
      <c r="F5659">
        <v>3.8557803630828857</v>
      </c>
      <c r="G5659">
        <v>4.1378803253173828</v>
      </c>
      <c r="H5659">
        <v>0.26064348220825195</v>
      </c>
      <c r="I5659">
        <v>112.64468383789063</v>
      </c>
      <c r="J5659">
        <v>0.5</v>
      </c>
      <c r="K5659" s="6" t="s">
        <v>7084</v>
      </c>
    </row>
    <row r="5660" spans="1:11" x14ac:dyDescent="0.3">
      <c r="A5660" s="5" t="str">
        <f t="shared" si="88"/>
        <v/>
      </c>
      <c r="B5660" t="s">
        <v>71</v>
      </c>
      <c r="C5660" t="s">
        <v>89</v>
      </c>
      <c r="D5660" s="8" t="s">
        <v>881</v>
      </c>
      <c r="E5660">
        <v>19</v>
      </c>
      <c r="F5660">
        <v>4.1672177314758301</v>
      </c>
      <c r="G5660">
        <v>4.7144579887390137</v>
      </c>
      <c r="H5660">
        <v>0.27519837021827698</v>
      </c>
      <c r="I5660">
        <v>111.45106084296044</v>
      </c>
      <c r="J5660">
        <v>1</v>
      </c>
      <c r="K5660" s="6" t="s">
        <v>7085</v>
      </c>
    </row>
    <row r="5661" spans="1:11" x14ac:dyDescent="0.3">
      <c r="A5661" s="5" t="str">
        <f t="shared" si="88"/>
        <v/>
      </c>
      <c r="B5661" t="s">
        <v>71</v>
      </c>
      <c r="C5661" t="s">
        <v>89</v>
      </c>
      <c r="D5661" s="8" t="s">
        <v>881</v>
      </c>
      <c r="E5661">
        <v>20</v>
      </c>
      <c r="F5661">
        <v>4.0317330360412598</v>
      </c>
      <c r="G5661">
        <v>4.8160438537597656</v>
      </c>
      <c r="H5661">
        <v>0.27787578105926514</v>
      </c>
      <c r="I5661">
        <v>109.37872054729056</v>
      </c>
      <c r="J5661">
        <v>1</v>
      </c>
      <c r="K5661" s="6" t="s">
        <v>7086</v>
      </c>
    </row>
    <row r="5662" spans="1:11" x14ac:dyDescent="0.3">
      <c r="A5662" s="5" t="str">
        <f t="shared" si="88"/>
        <v/>
      </c>
      <c r="B5662" t="s">
        <v>71</v>
      </c>
      <c r="C5662" t="s">
        <v>89</v>
      </c>
      <c r="D5662" s="8" t="s">
        <v>881</v>
      </c>
      <c r="E5662">
        <v>21</v>
      </c>
      <c r="F5662">
        <v>4.0036110877990723</v>
      </c>
      <c r="G5662">
        <v>4.2972102165222168</v>
      </c>
      <c r="H5662">
        <v>0.2739311158657074</v>
      </c>
      <c r="I5662">
        <v>104.29574309004114</v>
      </c>
      <c r="J5662">
        <v>1</v>
      </c>
      <c r="K5662" s="6" t="s">
        <v>7087</v>
      </c>
    </row>
    <row r="5663" spans="1:11" x14ac:dyDescent="0.3">
      <c r="A5663" s="5" t="str">
        <f t="shared" si="88"/>
        <v/>
      </c>
      <c r="B5663" t="s">
        <v>71</v>
      </c>
      <c r="C5663" t="s">
        <v>89</v>
      </c>
      <c r="D5663" s="8" t="s">
        <v>881</v>
      </c>
      <c r="E5663">
        <v>22</v>
      </c>
      <c r="F5663">
        <v>3.5530812740325928</v>
      </c>
      <c r="G5663">
        <v>4.1477994918823242</v>
      </c>
      <c r="H5663">
        <v>0.27488243579864502</v>
      </c>
      <c r="I5663">
        <v>99.859572877275184</v>
      </c>
      <c r="J5663">
        <v>1</v>
      </c>
      <c r="K5663" s="6" t="s">
        <v>7088</v>
      </c>
    </row>
    <row r="5664" spans="1:11" x14ac:dyDescent="0.3">
      <c r="A5664" s="5" t="str">
        <f t="shared" si="88"/>
        <v/>
      </c>
      <c r="B5664" t="s">
        <v>71</v>
      </c>
      <c r="C5664" t="s">
        <v>89</v>
      </c>
      <c r="D5664" s="8" t="s">
        <v>881</v>
      </c>
      <c r="E5664">
        <v>23</v>
      </c>
      <c r="F5664">
        <v>3.3631002902984619</v>
      </c>
      <c r="G5664">
        <v>3.8724064826965332</v>
      </c>
      <c r="H5664">
        <v>0.27306738495826721</v>
      </c>
      <c r="I5664">
        <v>99.021279517640465</v>
      </c>
      <c r="J5664">
        <v>1</v>
      </c>
      <c r="K5664" s="6" t="s">
        <v>7089</v>
      </c>
    </row>
    <row r="5665" spans="1:11" x14ac:dyDescent="0.3">
      <c r="A5665" s="5" t="str">
        <f t="shared" si="88"/>
        <v/>
      </c>
      <c r="B5665" t="s">
        <v>71</v>
      </c>
      <c r="C5665" t="s">
        <v>89</v>
      </c>
      <c r="D5665" s="8" t="s">
        <v>881</v>
      </c>
      <c r="E5665">
        <v>24</v>
      </c>
      <c r="F5665">
        <v>2.8896393775939941</v>
      </c>
      <c r="G5665">
        <v>3.2795264720916748</v>
      </c>
      <c r="H5665">
        <v>0.26502415537834167</v>
      </c>
      <c r="I5665">
        <v>98.121277991761559</v>
      </c>
      <c r="J5665">
        <v>1</v>
      </c>
      <c r="K5665" s="6" t="s">
        <v>7090</v>
      </c>
    </row>
    <row r="5666" spans="1:11" x14ac:dyDescent="0.3">
      <c r="A5666" s="5" t="str">
        <f t="shared" si="88"/>
        <v/>
      </c>
      <c r="B5666" t="s">
        <v>71</v>
      </c>
      <c r="C5666" t="s">
        <v>89</v>
      </c>
      <c r="D5666" s="8" t="s">
        <v>882</v>
      </c>
      <c r="E5666">
        <v>1</v>
      </c>
      <c r="F5666">
        <v>2.3236660957336426</v>
      </c>
      <c r="G5666">
        <v>2.145958423614502</v>
      </c>
      <c r="H5666">
        <v>0.26521435379981995</v>
      </c>
      <c r="I5666">
        <v>93.304255319148965</v>
      </c>
      <c r="J5666">
        <v>1</v>
      </c>
      <c r="K5666" s="6" t="s">
        <v>7091</v>
      </c>
    </row>
    <row r="5667" spans="1:11" x14ac:dyDescent="0.3">
      <c r="A5667" s="5" t="str">
        <f t="shared" si="88"/>
        <v/>
      </c>
      <c r="B5667" t="s">
        <v>71</v>
      </c>
      <c r="C5667" t="s">
        <v>89</v>
      </c>
      <c r="D5667" s="8" t="s">
        <v>882</v>
      </c>
      <c r="E5667">
        <v>2</v>
      </c>
      <c r="F5667">
        <v>1.6819093227386475</v>
      </c>
      <c r="G5667">
        <v>1.8378725051879883</v>
      </c>
      <c r="H5667">
        <v>0.25527763366699219</v>
      </c>
      <c r="I5667">
        <v>94.406382978723371</v>
      </c>
      <c r="J5667">
        <v>1</v>
      </c>
      <c r="K5667" s="6" t="s">
        <v>7092</v>
      </c>
    </row>
    <row r="5668" spans="1:11" x14ac:dyDescent="0.3">
      <c r="A5668" s="5" t="str">
        <f t="shared" si="88"/>
        <v/>
      </c>
      <c r="B5668" t="s">
        <v>71</v>
      </c>
      <c r="C5668" t="s">
        <v>89</v>
      </c>
      <c r="D5668" s="8" t="s">
        <v>882</v>
      </c>
      <c r="E5668">
        <v>3</v>
      </c>
      <c r="F5668">
        <v>1.5170351266860962</v>
      </c>
      <c r="G5668">
        <v>1.6484107971191406</v>
      </c>
      <c r="H5668">
        <v>0.24140538275241852</v>
      </c>
      <c r="I5668">
        <v>92.293617021276603</v>
      </c>
      <c r="J5668">
        <v>1</v>
      </c>
      <c r="K5668" s="6" t="s">
        <v>7093</v>
      </c>
    </row>
    <row r="5669" spans="1:11" x14ac:dyDescent="0.3">
      <c r="A5669" s="5" t="str">
        <f t="shared" si="88"/>
        <v/>
      </c>
      <c r="B5669" t="s">
        <v>71</v>
      </c>
      <c r="C5669" t="s">
        <v>89</v>
      </c>
      <c r="D5669" s="8" t="s">
        <v>882</v>
      </c>
      <c r="E5669">
        <v>4</v>
      </c>
      <c r="F5669">
        <v>1.5250833034515381</v>
      </c>
      <c r="G5669">
        <v>1.5474526882171631</v>
      </c>
      <c r="H5669">
        <v>0.22457925975322723</v>
      </c>
      <c r="I5669">
        <v>89.844680851063828</v>
      </c>
      <c r="J5669">
        <v>1</v>
      </c>
      <c r="K5669" s="6" t="s">
        <v>7094</v>
      </c>
    </row>
    <row r="5670" spans="1:11" x14ac:dyDescent="0.3">
      <c r="A5670" s="5" t="str">
        <f t="shared" si="88"/>
        <v/>
      </c>
      <c r="B5670" t="s">
        <v>71</v>
      </c>
      <c r="C5670" t="s">
        <v>89</v>
      </c>
      <c r="D5670" s="8" t="s">
        <v>882</v>
      </c>
      <c r="E5670">
        <v>5</v>
      </c>
      <c r="F5670">
        <v>1.3934454917907715</v>
      </c>
      <c r="G5670">
        <v>1.3873844146728516</v>
      </c>
      <c r="H5670">
        <v>0.21155810356140137</v>
      </c>
      <c r="I5670">
        <v>87.774468085106435</v>
      </c>
      <c r="J5670">
        <v>1</v>
      </c>
      <c r="K5670" s="6" t="s">
        <v>7095</v>
      </c>
    </row>
    <row r="5671" spans="1:11" x14ac:dyDescent="0.3">
      <c r="A5671" s="5" t="str">
        <f t="shared" si="88"/>
        <v/>
      </c>
      <c r="B5671" t="s">
        <v>71</v>
      </c>
      <c r="C5671" t="s">
        <v>89</v>
      </c>
      <c r="D5671" s="8" t="s">
        <v>882</v>
      </c>
      <c r="E5671">
        <v>6</v>
      </c>
      <c r="F5671">
        <v>1.3304785490036011</v>
      </c>
      <c r="G5671">
        <v>1.3455454111099243</v>
      </c>
      <c r="H5671">
        <v>0.20860922336578369</v>
      </c>
      <c r="I5671">
        <v>85.982978723404187</v>
      </c>
      <c r="J5671">
        <v>1</v>
      </c>
      <c r="K5671" s="6" t="s">
        <v>7096</v>
      </c>
    </row>
    <row r="5672" spans="1:11" x14ac:dyDescent="0.3">
      <c r="A5672" s="5" t="str">
        <f t="shared" si="88"/>
        <v/>
      </c>
      <c r="B5672" t="s">
        <v>71</v>
      </c>
      <c r="C5672" t="s">
        <v>89</v>
      </c>
      <c r="D5672" s="8" t="s">
        <v>882</v>
      </c>
      <c r="E5672">
        <v>7</v>
      </c>
      <c r="F5672">
        <v>1.5132335424423218</v>
      </c>
      <c r="G5672">
        <v>1.27256178855896</v>
      </c>
      <c r="H5672">
        <v>0.18777504563331604</v>
      </c>
      <c r="I5672">
        <v>86.485106382978657</v>
      </c>
      <c r="J5672">
        <v>1</v>
      </c>
      <c r="K5672" s="6" t="s">
        <v>7097</v>
      </c>
    </row>
    <row r="5673" spans="1:11" x14ac:dyDescent="0.3">
      <c r="A5673" s="5" t="str">
        <f t="shared" si="88"/>
        <v/>
      </c>
      <c r="B5673" t="s">
        <v>71</v>
      </c>
      <c r="C5673" t="s">
        <v>89</v>
      </c>
      <c r="D5673" s="8" t="s">
        <v>882</v>
      </c>
      <c r="E5673">
        <v>8</v>
      </c>
      <c r="F5673">
        <v>1.4332973957061768</v>
      </c>
      <c r="G5673">
        <v>1.3126157522201538</v>
      </c>
      <c r="H5673">
        <v>0.22335915267467499</v>
      </c>
      <c r="I5673">
        <v>83.463829787234047</v>
      </c>
      <c r="J5673">
        <v>1</v>
      </c>
      <c r="K5673" s="6" t="s">
        <v>7098</v>
      </c>
    </row>
    <row r="5674" spans="1:11" x14ac:dyDescent="0.3">
      <c r="A5674" s="5" t="str">
        <f t="shared" si="88"/>
        <v/>
      </c>
      <c r="B5674" t="s">
        <v>71</v>
      </c>
      <c r="C5674" t="s">
        <v>89</v>
      </c>
      <c r="D5674" s="8" t="s">
        <v>882</v>
      </c>
      <c r="E5674">
        <v>9</v>
      </c>
      <c r="F5674">
        <v>1.352182149887085</v>
      </c>
      <c r="G5674">
        <v>1.4228514432907104</v>
      </c>
      <c r="H5674">
        <v>0.25166887044906616</v>
      </c>
      <c r="I5674">
        <v>84.882978723404321</v>
      </c>
      <c r="J5674">
        <v>1</v>
      </c>
      <c r="K5674" s="6" t="s">
        <v>7099</v>
      </c>
    </row>
    <row r="5675" spans="1:11" x14ac:dyDescent="0.3">
      <c r="A5675" s="5" t="str">
        <f t="shared" si="88"/>
        <v/>
      </c>
      <c r="B5675" t="s">
        <v>71</v>
      </c>
      <c r="C5675" t="s">
        <v>89</v>
      </c>
      <c r="D5675" s="8" t="s">
        <v>882</v>
      </c>
      <c r="E5675">
        <v>10</v>
      </c>
      <c r="F5675">
        <v>1.5103189945220947</v>
      </c>
      <c r="G5675">
        <v>1.8530118465423584</v>
      </c>
      <c r="H5675">
        <v>0.30107617378234863</v>
      </c>
      <c r="I5675">
        <v>91.755319148936138</v>
      </c>
      <c r="J5675">
        <v>1</v>
      </c>
      <c r="K5675" s="6" t="s">
        <v>7100</v>
      </c>
    </row>
    <row r="5676" spans="1:11" x14ac:dyDescent="0.3">
      <c r="A5676" s="5" t="str">
        <f t="shared" si="88"/>
        <v/>
      </c>
      <c r="B5676" t="s">
        <v>71</v>
      </c>
      <c r="C5676" t="s">
        <v>89</v>
      </c>
      <c r="D5676" s="8" t="s">
        <v>882</v>
      </c>
      <c r="E5676">
        <v>11</v>
      </c>
      <c r="F5676">
        <v>2.0873608589172363</v>
      </c>
      <c r="G5676">
        <v>1.8937385082244873</v>
      </c>
      <c r="H5676">
        <v>0.32552227377891541</v>
      </c>
      <c r="I5676">
        <v>97.97659574468085</v>
      </c>
      <c r="J5676">
        <v>1</v>
      </c>
      <c r="K5676" s="6" t="s">
        <v>7101</v>
      </c>
    </row>
    <row r="5677" spans="1:11" x14ac:dyDescent="0.3">
      <c r="A5677" s="5" t="str">
        <f t="shared" si="88"/>
        <v/>
      </c>
      <c r="B5677" t="s">
        <v>71</v>
      </c>
      <c r="C5677" t="s">
        <v>89</v>
      </c>
      <c r="D5677" s="8" t="s">
        <v>882</v>
      </c>
      <c r="E5677">
        <v>12</v>
      </c>
      <c r="F5677">
        <v>2.0991899967193604</v>
      </c>
      <c r="G5677">
        <v>2.120262622833252</v>
      </c>
      <c r="H5677">
        <v>0.33653059601783752</v>
      </c>
      <c r="I5677">
        <v>103.98936170212765</v>
      </c>
      <c r="J5677">
        <v>1</v>
      </c>
      <c r="K5677" s="6" t="s">
        <v>7102</v>
      </c>
    </row>
    <row r="5678" spans="1:11" x14ac:dyDescent="0.3">
      <c r="A5678" s="5" t="str">
        <f t="shared" si="88"/>
        <v/>
      </c>
      <c r="B5678" t="s">
        <v>71</v>
      </c>
      <c r="C5678" t="s">
        <v>89</v>
      </c>
      <c r="D5678" s="8" t="s">
        <v>882</v>
      </c>
      <c r="E5678">
        <v>13</v>
      </c>
      <c r="F5678">
        <v>2.9100809097290039</v>
      </c>
      <c r="G5678">
        <v>2.5081362724304199</v>
      </c>
      <c r="H5678">
        <v>0.32485032081604004</v>
      </c>
      <c r="I5678">
        <v>109.38936170212766</v>
      </c>
      <c r="J5678">
        <v>1</v>
      </c>
      <c r="K5678" s="6" t="s">
        <v>7103</v>
      </c>
    </row>
    <row r="5679" spans="1:11" x14ac:dyDescent="0.3">
      <c r="A5679" s="5" t="str">
        <f t="shared" si="88"/>
        <v/>
      </c>
      <c r="B5679" t="s">
        <v>71</v>
      </c>
      <c r="C5679" t="s">
        <v>89</v>
      </c>
      <c r="D5679" s="8" t="s">
        <v>882</v>
      </c>
      <c r="E5679">
        <v>14</v>
      </c>
      <c r="F5679">
        <v>3.5270743370056152</v>
      </c>
      <c r="G5679">
        <v>3.3193514347076416</v>
      </c>
      <c r="H5679">
        <v>0.2835199236869812</v>
      </c>
      <c r="I5679">
        <v>112.79361702127656</v>
      </c>
      <c r="J5679">
        <v>1</v>
      </c>
      <c r="K5679" s="6" t="s">
        <v>7104</v>
      </c>
    </row>
    <row r="5680" spans="1:11" x14ac:dyDescent="0.3">
      <c r="A5680" s="5" t="str">
        <f t="shared" si="88"/>
        <v/>
      </c>
      <c r="B5680" t="s">
        <v>71</v>
      </c>
      <c r="C5680" t="s">
        <v>89</v>
      </c>
      <c r="D5680" s="8" t="s">
        <v>882</v>
      </c>
      <c r="E5680">
        <v>15</v>
      </c>
      <c r="F5680">
        <v>3.7925491333007813</v>
      </c>
      <c r="G5680">
        <v>3.7919352054595947</v>
      </c>
      <c r="H5680">
        <v>0.14489531517028809</v>
      </c>
      <c r="I5680">
        <v>115.05106382978713</v>
      </c>
      <c r="J5680">
        <v>1</v>
      </c>
      <c r="K5680" s="6" t="s">
        <v>7105</v>
      </c>
    </row>
    <row r="5681" spans="1:11" x14ac:dyDescent="0.3">
      <c r="A5681" s="5" t="str">
        <f t="shared" si="88"/>
        <v/>
      </c>
      <c r="B5681" t="s">
        <v>71</v>
      </c>
      <c r="C5681" t="s">
        <v>89</v>
      </c>
      <c r="D5681" s="8" t="s">
        <v>882</v>
      </c>
      <c r="E5681">
        <v>16</v>
      </c>
      <c r="F5681">
        <v>4.3634929656982422</v>
      </c>
      <c r="G5681">
        <v>4.3641071319580078</v>
      </c>
      <c r="H5681">
        <v>0.14489530026912689</v>
      </c>
      <c r="I5681">
        <v>116.59148936170223</v>
      </c>
      <c r="J5681">
        <v>1</v>
      </c>
      <c r="K5681" s="6" t="s">
        <v>7106</v>
      </c>
    </row>
    <row r="5682" spans="1:11" x14ac:dyDescent="0.3">
      <c r="A5682" s="5" t="str">
        <f t="shared" si="88"/>
        <v/>
      </c>
      <c r="B5682" t="s">
        <v>71</v>
      </c>
      <c r="C5682" t="s">
        <v>89</v>
      </c>
      <c r="D5682" s="8" t="s">
        <v>882</v>
      </c>
      <c r="E5682">
        <v>17</v>
      </c>
      <c r="F5682">
        <v>4.7365841865539551</v>
      </c>
      <c r="G5682">
        <v>4.4492015838623047</v>
      </c>
      <c r="H5682">
        <v>0.26475560665130615</v>
      </c>
      <c r="I5682">
        <v>117.39148936170218</v>
      </c>
      <c r="J5682">
        <v>1</v>
      </c>
      <c r="K5682" s="6" t="s">
        <v>7107</v>
      </c>
    </row>
    <row r="5683" spans="1:11" x14ac:dyDescent="0.3">
      <c r="A5683" s="5" t="str">
        <f t="shared" si="88"/>
        <v/>
      </c>
      <c r="B5683" t="s">
        <v>71</v>
      </c>
      <c r="C5683" t="s">
        <v>89</v>
      </c>
      <c r="D5683" s="8" t="s">
        <v>882</v>
      </c>
      <c r="E5683">
        <v>18</v>
      </c>
      <c r="F5683">
        <v>4.9649043083190918</v>
      </c>
      <c r="G5683">
        <v>4.2056107521057129</v>
      </c>
      <c r="H5683">
        <v>0.31706628203392029</v>
      </c>
      <c r="I5683">
        <v>117.56595744680861</v>
      </c>
      <c r="J5683">
        <v>0.5</v>
      </c>
      <c r="K5683" s="6" t="s">
        <v>7108</v>
      </c>
    </row>
    <row r="5684" spans="1:11" x14ac:dyDescent="0.3">
      <c r="A5684" s="5" t="str">
        <f t="shared" si="88"/>
        <v/>
      </c>
      <c r="B5684" t="s">
        <v>71</v>
      </c>
      <c r="C5684" t="s">
        <v>89</v>
      </c>
      <c r="D5684" s="8" t="s">
        <v>882</v>
      </c>
      <c r="E5684">
        <v>19</v>
      </c>
      <c r="F5684">
        <v>5.1388077735900879</v>
      </c>
      <c r="G5684">
        <v>3.547304630279541</v>
      </c>
      <c r="H5684">
        <v>0.38990384340286255</v>
      </c>
      <c r="I5684">
        <v>116.52765957446819</v>
      </c>
      <c r="J5684">
        <v>1</v>
      </c>
      <c r="K5684" s="6" t="s">
        <v>7109</v>
      </c>
    </row>
    <row r="5685" spans="1:11" x14ac:dyDescent="0.3">
      <c r="A5685" s="5" t="str">
        <f t="shared" si="88"/>
        <v/>
      </c>
      <c r="B5685" t="s">
        <v>71</v>
      </c>
      <c r="C5685" t="s">
        <v>89</v>
      </c>
      <c r="D5685" s="8" t="s">
        <v>882</v>
      </c>
      <c r="E5685">
        <v>20</v>
      </c>
      <c r="F5685">
        <v>4.4967079162597656</v>
      </c>
      <c r="G5685">
        <v>4.0232663154602051</v>
      </c>
      <c r="H5685">
        <v>0.35384508967399597</v>
      </c>
      <c r="I5685">
        <v>114.33191489361707</v>
      </c>
      <c r="J5685">
        <v>1</v>
      </c>
      <c r="K5685" s="6" t="s">
        <v>7110</v>
      </c>
    </row>
    <row r="5686" spans="1:11" x14ac:dyDescent="0.3">
      <c r="A5686" s="5" t="str">
        <f t="shared" si="88"/>
        <v/>
      </c>
      <c r="B5686" t="s">
        <v>71</v>
      </c>
      <c r="C5686" t="s">
        <v>89</v>
      </c>
      <c r="D5686" s="8" t="s">
        <v>882</v>
      </c>
      <c r="E5686">
        <v>21</v>
      </c>
      <c r="F5686">
        <v>4.3035273551940918</v>
      </c>
      <c r="G5686">
        <v>4.3656420707702637</v>
      </c>
      <c r="H5686">
        <v>0.38650470972061157</v>
      </c>
      <c r="I5686">
        <v>110.11914893617018</v>
      </c>
      <c r="J5686">
        <v>0.5</v>
      </c>
      <c r="K5686" s="6" t="s">
        <v>7111</v>
      </c>
    </row>
    <row r="5687" spans="1:11" x14ac:dyDescent="0.3">
      <c r="A5687" s="5" t="str">
        <f t="shared" si="88"/>
        <v/>
      </c>
      <c r="B5687" t="s">
        <v>71</v>
      </c>
      <c r="C5687" t="s">
        <v>89</v>
      </c>
      <c r="D5687" s="8" t="s">
        <v>882</v>
      </c>
      <c r="E5687">
        <v>22</v>
      </c>
      <c r="F5687">
        <v>3.9512491226196289</v>
      </c>
      <c r="G5687">
        <v>4.230318546295166</v>
      </c>
      <c r="H5687">
        <v>0.38684254884719849</v>
      </c>
      <c r="I5687">
        <v>106.11489361702127</v>
      </c>
      <c r="J5687">
        <v>1</v>
      </c>
      <c r="K5687" s="6" t="s">
        <v>7112</v>
      </c>
    </row>
    <row r="5688" spans="1:11" x14ac:dyDescent="0.3">
      <c r="A5688" s="5" t="str">
        <f t="shared" si="88"/>
        <v/>
      </c>
      <c r="B5688" t="s">
        <v>71</v>
      </c>
      <c r="C5688" t="s">
        <v>89</v>
      </c>
      <c r="D5688" s="8" t="s">
        <v>882</v>
      </c>
      <c r="E5688">
        <v>23</v>
      </c>
      <c r="F5688">
        <v>3.3825123310089111</v>
      </c>
      <c r="G5688">
        <v>3.6279935836791992</v>
      </c>
      <c r="H5688">
        <v>0.35876107215881348</v>
      </c>
      <c r="I5688">
        <v>103.57659574468084</v>
      </c>
      <c r="J5688">
        <v>1</v>
      </c>
      <c r="K5688" s="6" t="s">
        <v>7113</v>
      </c>
    </row>
    <row r="5689" spans="1:11" x14ac:dyDescent="0.3">
      <c r="A5689" s="5" t="str">
        <f t="shared" si="88"/>
        <v/>
      </c>
      <c r="B5689" t="s">
        <v>71</v>
      </c>
      <c r="C5689" t="s">
        <v>89</v>
      </c>
      <c r="D5689" s="8" t="s">
        <v>882</v>
      </c>
      <c r="E5689">
        <v>24</v>
      </c>
      <c r="F5689">
        <v>3.1320574283599854</v>
      </c>
      <c r="G5689">
        <v>2.9445013999938965</v>
      </c>
      <c r="H5689">
        <v>0.31641706824302673</v>
      </c>
      <c r="I5689">
        <v>98.610638297872356</v>
      </c>
      <c r="J5689">
        <v>1</v>
      </c>
      <c r="K5689" s="6" t="s">
        <v>7114</v>
      </c>
    </row>
    <row r="5690" spans="1:11" x14ac:dyDescent="0.3">
      <c r="A5690" s="5" t="str">
        <f t="shared" si="88"/>
        <v/>
      </c>
      <c r="B5690" t="s">
        <v>71</v>
      </c>
      <c r="C5690" t="s">
        <v>89</v>
      </c>
      <c r="D5690" s="8" t="s">
        <v>883</v>
      </c>
      <c r="E5690">
        <v>1</v>
      </c>
      <c r="F5690">
        <v>2.3421235084533691</v>
      </c>
      <c r="G5690">
        <v>2.5477142333984375</v>
      </c>
      <c r="H5690">
        <v>0.26312518119812012</v>
      </c>
      <c r="I5690">
        <v>96.302127659574438</v>
      </c>
      <c r="J5690">
        <v>1</v>
      </c>
      <c r="K5690" s="6" t="s">
        <v>7115</v>
      </c>
    </row>
    <row r="5691" spans="1:11" x14ac:dyDescent="0.3">
      <c r="A5691" s="5" t="str">
        <f t="shared" si="88"/>
        <v/>
      </c>
      <c r="B5691" t="s">
        <v>71</v>
      </c>
      <c r="C5691" t="s">
        <v>89</v>
      </c>
      <c r="D5691" s="8" t="s">
        <v>883</v>
      </c>
      <c r="E5691">
        <v>2</v>
      </c>
      <c r="F5691">
        <v>1.9549726247787476</v>
      </c>
      <c r="G5691">
        <v>2.0935571193695068</v>
      </c>
      <c r="H5691">
        <v>0.24907302856445313</v>
      </c>
      <c r="I5691">
        <v>95.191489361702082</v>
      </c>
      <c r="J5691">
        <v>1</v>
      </c>
      <c r="K5691" s="6" t="s">
        <v>7116</v>
      </c>
    </row>
    <row r="5692" spans="1:11" x14ac:dyDescent="0.3">
      <c r="A5692" s="5" t="str">
        <f t="shared" si="88"/>
        <v/>
      </c>
      <c r="B5692" t="s">
        <v>71</v>
      </c>
      <c r="C5692" t="s">
        <v>89</v>
      </c>
      <c r="D5692" s="8" t="s">
        <v>883</v>
      </c>
      <c r="E5692">
        <v>3</v>
      </c>
      <c r="F5692">
        <v>1.7545698881149292</v>
      </c>
      <c r="G5692">
        <v>2.0397286415100098</v>
      </c>
      <c r="H5692">
        <v>0.24141782522201538</v>
      </c>
      <c r="I5692">
        <v>92.487234042553226</v>
      </c>
      <c r="J5692">
        <v>1</v>
      </c>
      <c r="K5692" s="6" t="s">
        <v>7117</v>
      </c>
    </row>
    <row r="5693" spans="1:11" x14ac:dyDescent="0.3">
      <c r="A5693" s="5" t="str">
        <f t="shared" si="88"/>
        <v/>
      </c>
      <c r="B5693" t="s">
        <v>71</v>
      </c>
      <c r="C5693" t="s">
        <v>89</v>
      </c>
      <c r="D5693" s="8" t="s">
        <v>883</v>
      </c>
      <c r="E5693">
        <v>4</v>
      </c>
      <c r="F5693">
        <v>1.5591791868209839</v>
      </c>
      <c r="G5693">
        <v>1.7455252408981323</v>
      </c>
      <c r="H5693">
        <v>0.22614584863185883</v>
      </c>
      <c r="I5693">
        <v>91.04893617021277</v>
      </c>
      <c r="J5693">
        <v>1</v>
      </c>
      <c r="K5693" s="6" t="s">
        <v>7118</v>
      </c>
    </row>
    <row r="5694" spans="1:11" x14ac:dyDescent="0.3">
      <c r="A5694" s="5" t="str">
        <f t="shared" si="88"/>
        <v/>
      </c>
      <c r="B5694" t="s">
        <v>71</v>
      </c>
      <c r="C5694" t="s">
        <v>89</v>
      </c>
      <c r="D5694" s="8" t="s">
        <v>883</v>
      </c>
      <c r="E5694">
        <v>5</v>
      </c>
      <c r="F5694">
        <v>1.5217068195343018</v>
      </c>
      <c r="G5694">
        <v>1.683997631072998</v>
      </c>
      <c r="H5694">
        <v>0.21618229150772095</v>
      </c>
      <c r="I5694">
        <v>90.027659574468089</v>
      </c>
      <c r="J5694">
        <v>1</v>
      </c>
      <c r="K5694" s="6" t="s">
        <v>7119</v>
      </c>
    </row>
    <row r="5695" spans="1:11" x14ac:dyDescent="0.3">
      <c r="A5695" s="5" t="str">
        <f t="shared" si="88"/>
        <v/>
      </c>
      <c r="B5695" t="s">
        <v>71</v>
      </c>
      <c r="C5695" t="s">
        <v>89</v>
      </c>
      <c r="D5695" s="8" t="s">
        <v>883</v>
      </c>
      <c r="E5695">
        <v>6</v>
      </c>
      <c r="F5695">
        <v>1.5118973255157471</v>
      </c>
      <c r="G5695">
        <v>1.4773916006088257</v>
      </c>
      <c r="H5695">
        <v>0.21302582323551178</v>
      </c>
      <c r="I5695">
        <v>87.591489361702131</v>
      </c>
      <c r="J5695">
        <v>1</v>
      </c>
      <c r="K5695" s="6" t="s">
        <v>7120</v>
      </c>
    </row>
    <row r="5696" spans="1:11" x14ac:dyDescent="0.3">
      <c r="A5696" s="5" t="str">
        <f t="shared" si="88"/>
        <v/>
      </c>
      <c r="B5696" t="s">
        <v>71</v>
      </c>
      <c r="C5696" t="s">
        <v>89</v>
      </c>
      <c r="D5696" s="8" t="s">
        <v>883</v>
      </c>
      <c r="E5696">
        <v>7</v>
      </c>
      <c r="F5696">
        <v>1.4749187231063843</v>
      </c>
      <c r="G5696">
        <v>1.5314750671386719</v>
      </c>
      <c r="H5696">
        <v>0.18568520247936249</v>
      </c>
      <c r="I5696">
        <v>86.461702127659635</v>
      </c>
      <c r="J5696">
        <v>1</v>
      </c>
      <c r="K5696" s="6" t="s">
        <v>7121</v>
      </c>
    </row>
    <row r="5697" spans="1:11" x14ac:dyDescent="0.3">
      <c r="A5697" s="5" t="str">
        <f t="shared" si="88"/>
        <v/>
      </c>
      <c r="B5697" t="s">
        <v>71</v>
      </c>
      <c r="C5697" t="s">
        <v>89</v>
      </c>
      <c r="D5697" s="8" t="s">
        <v>883</v>
      </c>
      <c r="E5697">
        <v>8</v>
      </c>
      <c r="F5697">
        <v>1.3812369108200073</v>
      </c>
      <c r="G5697">
        <v>1.5145909786224365</v>
      </c>
      <c r="H5697">
        <v>0.2187594473361969</v>
      </c>
      <c r="I5697">
        <v>85.012765957446859</v>
      </c>
      <c r="J5697">
        <v>1</v>
      </c>
      <c r="K5697" s="6" t="s">
        <v>7122</v>
      </c>
    </row>
    <row r="5698" spans="1:11" x14ac:dyDescent="0.3">
      <c r="A5698" s="5" t="str">
        <f t="shared" ref="A5698:A5761" si="89">IF(AND(category = B5698, subcategory=C5698, reportdate = D5698), E5698, "")</f>
        <v/>
      </c>
      <c r="B5698" t="s">
        <v>71</v>
      </c>
      <c r="C5698" t="s">
        <v>89</v>
      </c>
      <c r="D5698" s="8" t="s">
        <v>883</v>
      </c>
      <c r="E5698">
        <v>9</v>
      </c>
      <c r="F5698">
        <v>1.4565664529800415</v>
      </c>
      <c r="G5698">
        <v>1.7009342908859253</v>
      </c>
      <c r="H5698">
        <v>0.24325059354305267</v>
      </c>
      <c r="I5698">
        <v>86.489361702127738</v>
      </c>
      <c r="J5698">
        <v>1</v>
      </c>
      <c r="K5698" s="6" t="s">
        <v>7123</v>
      </c>
    </row>
    <row r="5699" spans="1:11" x14ac:dyDescent="0.3">
      <c r="A5699" s="5" t="str">
        <f t="shared" si="89"/>
        <v/>
      </c>
      <c r="B5699" t="s">
        <v>71</v>
      </c>
      <c r="C5699" t="s">
        <v>89</v>
      </c>
      <c r="D5699" s="8" t="s">
        <v>883</v>
      </c>
      <c r="E5699">
        <v>10</v>
      </c>
      <c r="F5699">
        <v>1.5055664777755737</v>
      </c>
      <c r="G5699">
        <v>1.7761838436126709</v>
      </c>
      <c r="H5699">
        <v>0.26518148183822632</v>
      </c>
      <c r="I5699">
        <v>91.604255319149004</v>
      </c>
      <c r="J5699">
        <v>1</v>
      </c>
      <c r="K5699" s="6" t="s">
        <v>7124</v>
      </c>
    </row>
    <row r="5700" spans="1:11" x14ac:dyDescent="0.3">
      <c r="A5700" s="5" t="str">
        <f t="shared" si="89"/>
        <v/>
      </c>
      <c r="B5700" t="s">
        <v>71</v>
      </c>
      <c r="C5700" t="s">
        <v>89</v>
      </c>
      <c r="D5700" s="8" t="s">
        <v>883</v>
      </c>
      <c r="E5700">
        <v>11</v>
      </c>
      <c r="F5700">
        <v>1.8860422372817993</v>
      </c>
      <c r="G5700">
        <v>2.0748178958892822</v>
      </c>
      <c r="H5700">
        <v>0.30027049779891968</v>
      </c>
      <c r="I5700">
        <v>98.072340425531834</v>
      </c>
      <c r="J5700">
        <v>1</v>
      </c>
      <c r="K5700" s="6" t="s">
        <v>7125</v>
      </c>
    </row>
    <row r="5701" spans="1:11" x14ac:dyDescent="0.3">
      <c r="A5701" s="5" t="str">
        <f t="shared" si="89"/>
        <v/>
      </c>
      <c r="B5701" t="s">
        <v>71</v>
      </c>
      <c r="C5701" t="s">
        <v>89</v>
      </c>
      <c r="D5701" s="8" t="s">
        <v>883</v>
      </c>
      <c r="E5701">
        <v>12</v>
      </c>
      <c r="F5701">
        <v>1.98409104347229</v>
      </c>
      <c r="G5701">
        <v>2.2472991943359375</v>
      </c>
      <c r="H5701">
        <v>0.2892507016658783</v>
      </c>
      <c r="I5701">
        <v>103.5</v>
      </c>
      <c r="J5701">
        <v>1</v>
      </c>
      <c r="K5701" s="6" t="s">
        <v>7126</v>
      </c>
    </row>
    <row r="5702" spans="1:11" x14ac:dyDescent="0.3">
      <c r="A5702" s="5" t="str">
        <f t="shared" si="89"/>
        <v/>
      </c>
      <c r="B5702" t="s">
        <v>71</v>
      </c>
      <c r="C5702" t="s">
        <v>89</v>
      </c>
      <c r="D5702" s="8" t="s">
        <v>883</v>
      </c>
      <c r="E5702">
        <v>13</v>
      </c>
      <c r="F5702">
        <v>2.5029716491699219</v>
      </c>
      <c r="G5702">
        <v>2.4444928169250488</v>
      </c>
      <c r="H5702">
        <v>0.25360336899757385</v>
      </c>
      <c r="I5702">
        <v>106.41063829787244</v>
      </c>
      <c r="J5702">
        <v>1</v>
      </c>
      <c r="K5702" s="6" t="s">
        <v>7127</v>
      </c>
    </row>
    <row r="5703" spans="1:11" x14ac:dyDescent="0.3">
      <c r="A5703" s="5" t="str">
        <f t="shared" si="89"/>
        <v/>
      </c>
      <c r="B5703" t="s">
        <v>71</v>
      </c>
      <c r="C5703" t="s">
        <v>89</v>
      </c>
      <c r="D5703" s="8" t="s">
        <v>883</v>
      </c>
      <c r="E5703">
        <v>14</v>
      </c>
      <c r="F5703">
        <v>3.183274507522583</v>
      </c>
      <c r="G5703">
        <v>3.0265514850616455</v>
      </c>
      <c r="H5703">
        <v>0.14338274300098419</v>
      </c>
      <c r="I5703">
        <v>109.61063829787234</v>
      </c>
      <c r="J5703">
        <v>1</v>
      </c>
      <c r="K5703" s="6" t="s">
        <v>7128</v>
      </c>
    </row>
    <row r="5704" spans="1:11" x14ac:dyDescent="0.3">
      <c r="A5704" s="5" t="str">
        <f t="shared" si="89"/>
        <v/>
      </c>
      <c r="B5704" t="s">
        <v>71</v>
      </c>
      <c r="C5704" t="s">
        <v>89</v>
      </c>
      <c r="D5704" s="8" t="s">
        <v>883</v>
      </c>
      <c r="E5704">
        <v>15</v>
      </c>
      <c r="F5704">
        <v>3.5056192874908447</v>
      </c>
      <c r="G5704">
        <v>3.6623420715332031</v>
      </c>
      <c r="H5704">
        <v>0.14338274300098419</v>
      </c>
      <c r="I5704">
        <v>112.18936170212768</v>
      </c>
      <c r="J5704">
        <v>1</v>
      </c>
      <c r="K5704" s="6" t="s">
        <v>7129</v>
      </c>
    </row>
    <row r="5705" spans="1:11" x14ac:dyDescent="0.3">
      <c r="A5705" s="5" t="str">
        <f t="shared" si="89"/>
        <v/>
      </c>
      <c r="B5705" t="s">
        <v>71</v>
      </c>
      <c r="C5705" t="s">
        <v>89</v>
      </c>
      <c r="D5705" s="8" t="s">
        <v>883</v>
      </c>
      <c r="E5705">
        <v>16</v>
      </c>
      <c r="F5705">
        <v>4.0796418190002441</v>
      </c>
      <c r="G5705">
        <v>3.7373292446136475</v>
      </c>
      <c r="H5705">
        <v>0.28402763605117798</v>
      </c>
      <c r="I5705">
        <v>114.2063829787235</v>
      </c>
      <c r="J5705">
        <v>1</v>
      </c>
      <c r="K5705" s="6" t="s">
        <v>7130</v>
      </c>
    </row>
    <row r="5706" spans="1:11" x14ac:dyDescent="0.3">
      <c r="A5706" s="5" t="str">
        <f t="shared" si="89"/>
        <v/>
      </c>
      <c r="B5706" t="s">
        <v>71</v>
      </c>
      <c r="C5706" t="s">
        <v>89</v>
      </c>
      <c r="D5706" s="8" t="s">
        <v>883</v>
      </c>
      <c r="E5706">
        <v>17</v>
      </c>
      <c r="F5706">
        <v>4.6556658744812012</v>
      </c>
      <c r="G5706">
        <v>3.6071150302886963</v>
      </c>
      <c r="H5706">
        <v>0.32963013648986816</v>
      </c>
      <c r="I5706">
        <v>116.10000000000009</v>
      </c>
      <c r="J5706">
        <v>0.5</v>
      </c>
      <c r="K5706" s="6" t="s">
        <v>7131</v>
      </c>
    </row>
    <row r="5707" spans="1:11" x14ac:dyDescent="0.3">
      <c r="A5707" s="5" t="str">
        <f t="shared" si="89"/>
        <v/>
      </c>
      <c r="B5707" t="s">
        <v>71</v>
      </c>
      <c r="C5707" t="s">
        <v>89</v>
      </c>
      <c r="D5707" s="8" t="s">
        <v>883</v>
      </c>
      <c r="E5707">
        <v>18</v>
      </c>
      <c r="F5707">
        <v>4.8384709358215332</v>
      </c>
      <c r="G5707">
        <v>2.87799072265625</v>
      </c>
      <c r="H5707">
        <v>0.37758493423461914</v>
      </c>
      <c r="I5707">
        <v>116.29574468085106</v>
      </c>
      <c r="J5707">
        <v>1</v>
      </c>
      <c r="K5707" s="6" t="s">
        <v>7132</v>
      </c>
    </row>
    <row r="5708" spans="1:11" x14ac:dyDescent="0.3">
      <c r="A5708" s="5" t="str">
        <f t="shared" si="89"/>
        <v/>
      </c>
      <c r="B5708" t="s">
        <v>71</v>
      </c>
      <c r="C5708" t="s">
        <v>89</v>
      </c>
      <c r="D5708" s="8" t="s">
        <v>883</v>
      </c>
      <c r="E5708">
        <v>19</v>
      </c>
      <c r="F5708">
        <v>4.6154966354370117</v>
      </c>
      <c r="G5708">
        <v>4.0318517684936523</v>
      </c>
      <c r="H5708">
        <v>0.36087372899055481</v>
      </c>
      <c r="I5708">
        <v>115.5191489361703</v>
      </c>
      <c r="J5708">
        <v>1</v>
      </c>
      <c r="K5708" s="6" t="s">
        <v>7133</v>
      </c>
    </row>
    <row r="5709" spans="1:11" x14ac:dyDescent="0.3">
      <c r="A5709" s="5" t="str">
        <f t="shared" si="89"/>
        <v/>
      </c>
      <c r="B5709" t="s">
        <v>71</v>
      </c>
      <c r="C5709" t="s">
        <v>89</v>
      </c>
      <c r="D5709" s="8" t="s">
        <v>883</v>
      </c>
      <c r="E5709">
        <v>20</v>
      </c>
      <c r="F5709">
        <v>4.3868589401245117</v>
      </c>
      <c r="G5709">
        <v>4.1168489456176758</v>
      </c>
      <c r="H5709">
        <v>0.38992661237716675</v>
      </c>
      <c r="I5709">
        <v>112.08723404255321</v>
      </c>
      <c r="J5709">
        <v>1</v>
      </c>
      <c r="K5709" s="6" t="s">
        <v>7134</v>
      </c>
    </row>
    <row r="5710" spans="1:11" x14ac:dyDescent="0.3">
      <c r="A5710" s="5" t="str">
        <f t="shared" si="89"/>
        <v/>
      </c>
      <c r="B5710" t="s">
        <v>71</v>
      </c>
      <c r="C5710" t="s">
        <v>89</v>
      </c>
      <c r="D5710" s="8" t="s">
        <v>883</v>
      </c>
      <c r="E5710">
        <v>21</v>
      </c>
      <c r="F5710">
        <v>4.0245718955993652</v>
      </c>
      <c r="G5710">
        <v>4.1666522026062012</v>
      </c>
      <c r="H5710">
        <v>0.38065034151077271</v>
      </c>
      <c r="I5710">
        <v>106.56808510638299</v>
      </c>
      <c r="J5710">
        <v>0.5</v>
      </c>
      <c r="K5710" s="6" t="s">
        <v>7135</v>
      </c>
    </row>
    <row r="5711" spans="1:11" x14ac:dyDescent="0.3">
      <c r="A5711" s="5" t="str">
        <f t="shared" si="89"/>
        <v/>
      </c>
      <c r="B5711" t="s">
        <v>71</v>
      </c>
      <c r="C5711" t="s">
        <v>89</v>
      </c>
      <c r="D5711" s="8" t="s">
        <v>883</v>
      </c>
      <c r="E5711">
        <v>22</v>
      </c>
      <c r="F5711">
        <v>3.7914285659790039</v>
      </c>
      <c r="G5711">
        <v>4.0280699729919434</v>
      </c>
      <c r="H5711">
        <v>0.37943616509437561</v>
      </c>
      <c r="I5711">
        <v>99.687234042553172</v>
      </c>
      <c r="J5711">
        <v>1</v>
      </c>
      <c r="K5711" s="6" t="s">
        <v>7136</v>
      </c>
    </row>
    <row r="5712" spans="1:11" x14ac:dyDescent="0.3">
      <c r="A5712" s="5" t="str">
        <f t="shared" si="89"/>
        <v/>
      </c>
      <c r="B5712" t="s">
        <v>71</v>
      </c>
      <c r="C5712" t="s">
        <v>89</v>
      </c>
      <c r="D5712" s="8" t="s">
        <v>883</v>
      </c>
      <c r="E5712">
        <v>23</v>
      </c>
      <c r="F5712">
        <v>3.1936674118041992</v>
      </c>
      <c r="G5712">
        <v>3.2044980525970459</v>
      </c>
      <c r="H5712">
        <v>0.35783764719963074</v>
      </c>
      <c r="I5712">
        <v>95.842553191489273</v>
      </c>
      <c r="J5712">
        <v>1</v>
      </c>
      <c r="K5712" s="6" t="s">
        <v>7137</v>
      </c>
    </row>
    <row r="5713" spans="1:11" x14ac:dyDescent="0.3">
      <c r="A5713" s="5" t="str">
        <f t="shared" si="89"/>
        <v/>
      </c>
      <c r="B5713" t="s">
        <v>71</v>
      </c>
      <c r="C5713" t="s">
        <v>89</v>
      </c>
      <c r="D5713" s="8" t="s">
        <v>883</v>
      </c>
      <c r="E5713">
        <v>24</v>
      </c>
      <c r="F5713">
        <v>2.6808469295501709</v>
      </c>
      <c r="G5713">
        <v>2.7715823650360107</v>
      </c>
      <c r="H5713">
        <v>0.31359836459159851</v>
      </c>
      <c r="I5713">
        <v>93.721276595744655</v>
      </c>
      <c r="J5713">
        <v>1</v>
      </c>
      <c r="K5713" s="6" t="s">
        <v>7138</v>
      </c>
    </row>
    <row r="5714" spans="1:11" x14ac:dyDescent="0.3">
      <c r="A5714" s="5" t="str">
        <f t="shared" si="89"/>
        <v/>
      </c>
      <c r="B5714" t="s">
        <v>71</v>
      </c>
      <c r="C5714" t="s">
        <v>89</v>
      </c>
      <c r="D5714" s="8" t="s">
        <v>884</v>
      </c>
      <c r="E5714">
        <v>1</v>
      </c>
      <c r="J5714">
        <v>1</v>
      </c>
      <c r="K5714" s="6" t="s">
        <v>7139</v>
      </c>
    </row>
    <row r="5715" spans="1:11" x14ac:dyDescent="0.3">
      <c r="A5715" s="5" t="str">
        <f t="shared" si="89"/>
        <v/>
      </c>
      <c r="B5715" t="s">
        <v>71</v>
      </c>
      <c r="C5715" t="s">
        <v>89</v>
      </c>
      <c r="D5715" s="8" t="s">
        <v>885</v>
      </c>
      <c r="E5715">
        <v>1</v>
      </c>
      <c r="J5715">
        <v>1</v>
      </c>
      <c r="K5715" s="6" t="s">
        <v>7139</v>
      </c>
    </row>
    <row r="5716" spans="1:11" x14ac:dyDescent="0.3">
      <c r="A5716" s="5" t="str">
        <f t="shared" si="89"/>
        <v/>
      </c>
      <c r="B5716" t="s">
        <v>71</v>
      </c>
      <c r="C5716" t="s">
        <v>89</v>
      </c>
      <c r="D5716" s="8" t="s">
        <v>886</v>
      </c>
      <c r="E5716">
        <v>2</v>
      </c>
      <c r="J5716">
        <v>1</v>
      </c>
      <c r="K5716" s="6" t="s">
        <v>7139</v>
      </c>
    </row>
    <row r="5717" spans="1:11" x14ac:dyDescent="0.3">
      <c r="A5717" s="5" t="str">
        <f t="shared" si="89"/>
        <v/>
      </c>
      <c r="B5717" t="s">
        <v>71</v>
      </c>
      <c r="C5717" t="s">
        <v>89</v>
      </c>
      <c r="D5717" s="8" t="s">
        <v>887</v>
      </c>
      <c r="E5717">
        <v>2</v>
      </c>
      <c r="J5717">
        <v>1</v>
      </c>
      <c r="K5717" s="6" t="s">
        <v>7139</v>
      </c>
    </row>
    <row r="5718" spans="1:11" x14ac:dyDescent="0.3">
      <c r="A5718" s="5" t="str">
        <f t="shared" si="89"/>
        <v/>
      </c>
      <c r="B5718" t="s">
        <v>71</v>
      </c>
      <c r="C5718" t="s">
        <v>89</v>
      </c>
      <c r="D5718" s="8" t="s">
        <v>888</v>
      </c>
      <c r="E5718">
        <v>3</v>
      </c>
      <c r="J5718">
        <v>1</v>
      </c>
      <c r="K5718" s="6" t="s">
        <v>7139</v>
      </c>
    </row>
    <row r="5719" spans="1:11" x14ac:dyDescent="0.3">
      <c r="A5719" s="5" t="str">
        <f t="shared" si="89"/>
        <v/>
      </c>
      <c r="B5719" t="s">
        <v>71</v>
      </c>
      <c r="C5719" t="s">
        <v>89</v>
      </c>
      <c r="D5719" s="8" t="s">
        <v>889</v>
      </c>
      <c r="E5719">
        <v>3</v>
      </c>
      <c r="J5719">
        <v>1</v>
      </c>
      <c r="K5719" s="6" t="s">
        <v>7139</v>
      </c>
    </row>
    <row r="5720" spans="1:11" x14ac:dyDescent="0.3">
      <c r="A5720" s="5" t="str">
        <f t="shared" si="89"/>
        <v/>
      </c>
      <c r="B5720" t="s">
        <v>71</v>
      </c>
      <c r="C5720" t="s">
        <v>89</v>
      </c>
      <c r="D5720" s="8" t="s">
        <v>889</v>
      </c>
      <c r="E5720">
        <v>4</v>
      </c>
      <c r="J5720">
        <v>1</v>
      </c>
      <c r="K5720" s="6" t="s">
        <v>7139</v>
      </c>
    </row>
    <row r="5721" spans="1:11" x14ac:dyDescent="0.3">
      <c r="A5721" s="5" t="str">
        <f t="shared" si="89"/>
        <v/>
      </c>
      <c r="B5721" t="s">
        <v>71</v>
      </c>
      <c r="C5721" t="s">
        <v>89</v>
      </c>
      <c r="D5721" s="8" t="s">
        <v>890</v>
      </c>
      <c r="E5721">
        <v>4</v>
      </c>
      <c r="J5721">
        <v>1</v>
      </c>
      <c r="K5721" s="6" t="s">
        <v>7139</v>
      </c>
    </row>
    <row r="5722" spans="1:11" x14ac:dyDescent="0.3">
      <c r="A5722" s="5" t="str">
        <f t="shared" si="89"/>
        <v/>
      </c>
      <c r="B5722" t="s">
        <v>71</v>
      </c>
      <c r="C5722" t="s">
        <v>89</v>
      </c>
      <c r="D5722" s="8" t="s">
        <v>891</v>
      </c>
      <c r="E5722">
        <v>5</v>
      </c>
      <c r="J5722">
        <v>1</v>
      </c>
      <c r="K5722" s="6" t="s">
        <v>7139</v>
      </c>
    </row>
    <row r="5723" spans="1:11" x14ac:dyDescent="0.3">
      <c r="A5723" s="5" t="str">
        <f t="shared" si="89"/>
        <v/>
      </c>
      <c r="B5723" t="s">
        <v>71</v>
      </c>
      <c r="C5723" t="s">
        <v>89</v>
      </c>
      <c r="D5723" s="8" t="s">
        <v>892</v>
      </c>
      <c r="E5723">
        <v>5</v>
      </c>
      <c r="J5723">
        <v>1</v>
      </c>
      <c r="K5723" s="6" t="s">
        <v>7139</v>
      </c>
    </row>
    <row r="5724" spans="1:11" x14ac:dyDescent="0.3">
      <c r="A5724" s="5" t="str">
        <f t="shared" si="89"/>
        <v/>
      </c>
      <c r="B5724" t="s">
        <v>71</v>
      </c>
      <c r="C5724" t="s">
        <v>89</v>
      </c>
      <c r="D5724" s="8" t="s">
        <v>892</v>
      </c>
      <c r="E5724">
        <v>6</v>
      </c>
      <c r="J5724">
        <v>1</v>
      </c>
      <c r="K5724" s="6" t="s">
        <v>7139</v>
      </c>
    </row>
    <row r="5725" spans="1:11" x14ac:dyDescent="0.3">
      <c r="A5725" s="5" t="str">
        <f t="shared" si="89"/>
        <v/>
      </c>
      <c r="B5725" t="s">
        <v>71</v>
      </c>
      <c r="C5725" t="s">
        <v>89</v>
      </c>
      <c r="D5725" s="8" t="s">
        <v>893</v>
      </c>
      <c r="E5725">
        <v>6</v>
      </c>
      <c r="J5725">
        <v>1</v>
      </c>
      <c r="K5725" s="6" t="s">
        <v>7139</v>
      </c>
    </row>
    <row r="5726" spans="1:11" x14ac:dyDescent="0.3">
      <c r="A5726" s="5" t="str">
        <f t="shared" si="89"/>
        <v/>
      </c>
      <c r="B5726" t="s">
        <v>71</v>
      </c>
      <c r="C5726" t="s">
        <v>89</v>
      </c>
      <c r="D5726" s="8" t="s">
        <v>893</v>
      </c>
      <c r="E5726">
        <v>7</v>
      </c>
      <c r="J5726">
        <v>1</v>
      </c>
      <c r="K5726" s="6" t="s">
        <v>7139</v>
      </c>
    </row>
    <row r="5727" spans="1:11" x14ac:dyDescent="0.3">
      <c r="A5727" s="5" t="str">
        <f t="shared" si="89"/>
        <v/>
      </c>
      <c r="B5727" t="s">
        <v>71</v>
      </c>
      <c r="C5727" t="s">
        <v>89</v>
      </c>
      <c r="D5727" s="8" t="s">
        <v>894</v>
      </c>
      <c r="E5727">
        <v>7</v>
      </c>
      <c r="J5727">
        <v>1</v>
      </c>
      <c r="K5727" s="6" t="s">
        <v>7139</v>
      </c>
    </row>
    <row r="5728" spans="1:11" x14ac:dyDescent="0.3">
      <c r="A5728" s="5" t="str">
        <f t="shared" si="89"/>
        <v/>
      </c>
      <c r="B5728" t="s">
        <v>71</v>
      </c>
      <c r="C5728" t="s">
        <v>89</v>
      </c>
      <c r="D5728" s="8" t="s">
        <v>894</v>
      </c>
      <c r="E5728">
        <v>8</v>
      </c>
      <c r="J5728">
        <v>1</v>
      </c>
      <c r="K5728" s="6" t="s">
        <v>7139</v>
      </c>
    </row>
    <row r="5729" spans="1:11" x14ac:dyDescent="0.3">
      <c r="A5729" s="5" t="str">
        <f t="shared" si="89"/>
        <v/>
      </c>
      <c r="B5729" t="s">
        <v>71</v>
      </c>
      <c r="C5729" t="s">
        <v>89</v>
      </c>
      <c r="D5729" s="8" t="s">
        <v>895</v>
      </c>
      <c r="E5729">
        <v>8</v>
      </c>
      <c r="J5729">
        <v>1</v>
      </c>
      <c r="K5729" s="6" t="s">
        <v>7139</v>
      </c>
    </row>
    <row r="5730" spans="1:11" x14ac:dyDescent="0.3">
      <c r="A5730" s="5" t="str">
        <f t="shared" si="89"/>
        <v/>
      </c>
      <c r="B5730" t="s">
        <v>71</v>
      </c>
      <c r="C5730" t="s">
        <v>89</v>
      </c>
      <c r="D5730" s="8" t="s">
        <v>896</v>
      </c>
      <c r="E5730">
        <v>9</v>
      </c>
      <c r="J5730">
        <v>1</v>
      </c>
      <c r="K5730" s="6" t="s">
        <v>7139</v>
      </c>
    </row>
    <row r="5731" spans="1:11" x14ac:dyDescent="0.3">
      <c r="A5731" s="5" t="str">
        <f t="shared" si="89"/>
        <v/>
      </c>
      <c r="B5731" t="s">
        <v>71</v>
      </c>
      <c r="C5731" t="s">
        <v>89</v>
      </c>
      <c r="D5731" s="8" t="s">
        <v>897</v>
      </c>
      <c r="E5731">
        <v>9</v>
      </c>
      <c r="J5731">
        <v>1</v>
      </c>
      <c r="K5731" s="6" t="s">
        <v>7139</v>
      </c>
    </row>
    <row r="5732" spans="1:11" x14ac:dyDescent="0.3">
      <c r="A5732" s="5" t="str">
        <f t="shared" si="89"/>
        <v/>
      </c>
      <c r="B5732" t="s">
        <v>71</v>
      </c>
      <c r="C5732" t="s">
        <v>89</v>
      </c>
      <c r="D5732" s="8" t="s">
        <v>897</v>
      </c>
      <c r="E5732">
        <v>10</v>
      </c>
      <c r="J5732">
        <v>1</v>
      </c>
      <c r="K5732" s="6" t="s">
        <v>7139</v>
      </c>
    </row>
    <row r="5733" spans="1:11" x14ac:dyDescent="0.3">
      <c r="A5733" s="5" t="str">
        <f t="shared" si="89"/>
        <v/>
      </c>
      <c r="B5733" t="s">
        <v>71</v>
      </c>
      <c r="C5733" t="s">
        <v>89</v>
      </c>
      <c r="D5733" s="8" t="s">
        <v>898</v>
      </c>
      <c r="E5733">
        <v>10</v>
      </c>
      <c r="J5733">
        <v>1</v>
      </c>
      <c r="K5733" s="6" t="s">
        <v>7139</v>
      </c>
    </row>
    <row r="5734" spans="1:11" x14ac:dyDescent="0.3">
      <c r="A5734" s="5" t="str">
        <f t="shared" si="89"/>
        <v/>
      </c>
      <c r="B5734" t="s">
        <v>71</v>
      </c>
      <c r="C5734" t="s">
        <v>89</v>
      </c>
      <c r="D5734" s="8" t="s">
        <v>898</v>
      </c>
      <c r="E5734">
        <v>11</v>
      </c>
      <c r="J5734">
        <v>1</v>
      </c>
      <c r="K5734" s="6" t="s">
        <v>7139</v>
      </c>
    </row>
    <row r="5735" spans="1:11" x14ac:dyDescent="0.3">
      <c r="A5735" s="5" t="str">
        <f t="shared" si="89"/>
        <v/>
      </c>
      <c r="B5735" t="s">
        <v>71</v>
      </c>
      <c r="C5735" t="s">
        <v>89</v>
      </c>
      <c r="D5735" s="8" t="s">
        <v>899</v>
      </c>
      <c r="E5735">
        <v>11</v>
      </c>
      <c r="J5735">
        <v>1</v>
      </c>
      <c r="K5735" s="6" t="s">
        <v>7139</v>
      </c>
    </row>
    <row r="5736" spans="1:11" x14ac:dyDescent="0.3">
      <c r="A5736" s="5" t="str">
        <f t="shared" si="89"/>
        <v/>
      </c>
      <c r="B5736" t="s">
        <v>71</v>
      </c>
      <c r="C5736" t="s">
        <v>89</v>
      </c>
      <c r="D5736" s="8" t="s">
        <v>899</v>
      </c>
      <c r="E5736">
        <v>12</v>
      </c>
      <c r="J5736">
        <v>1</v>
      </c>
      <c r="K5736" s="6" t="s">
        <v>7139</v>
      </c>
    </row>
    <row r="5737" spans="1:11" x14ac:dyDescent="0.3">
      <c r="A5737" s="5" t="str">
        <f t="shared" si="89"/>
        <v/>
      </c>
      <c r="B5737" t="s">
        <v>71</v>
      </c>
      <c r="C5737" t="s">
        <v>89</v>
      </c>
      <c r="D5737" s="8" t="s">
        <v>900</v>
      </c>
      <c r="E5737">
        <v>12</v>
      </c>
      <c r="J5737">
        <v>1</v>
      </c>
      <c r="K5737" s="6" t="s">
        <v>7139</v>
      </c>
    </row>
    <row r="5738" spans="1:11" x14ac:dyDescent="0.3">
      <c r="A5738" s="5" t="str">
        <f t="shared" si="89"/>
        <v/>
      </c>
      <c r="B5738" t="s">
        <v>71</v>
      </c>
      <c r="C5738" t="s">
        <v>89</v>
      </c>
      <c r="D5738" s="8" t="s">
        <v>900</v>
      </c>
      <c r="E5738">
        <v>13</v>
      </c>
      <c r="J5738">
        <v>1</v>
      </c>
      <c r="K5738" s="6" t="s">
        <v>7139</v>
      </c>
    </row>
    <row r="5739" spans="1:11" x14ac:dyDescent="0.3">
      <c r="A5739" s="5" t="str">
        <f t="shared" si="89"/>
        <v/>
      </c>
      <c r="B5739" t="s">
        <v>71</v>
      </c>
      <c r="C5739" t="s">
        <v>89</v>
      </c>
      <c r="D5739" s="8" t="s">
        <v>901</v>
      </c>
      <c r="E5739">
        <v>13</v>
      </c>
      <c r="J5739">
        <v>1</v>
      </c>
      <c r="K5739" s="6" t="s">
        <v>7139</v>
      </c>
    </row>
    <row r="5740" spans="1:11" x14ac:dyDescent="0.3">
      <c r="A5740" s="5" t="str">
        <f t="shared" si="89"/>
        <v/>
      </c>
      <c r="B5740" t="s">
        <v>71</v>
      </c>
      <c r="C5740" t="s">
        <v>89</v>
      </c>
      <c r="D5740" s="8" t="s">
        <v>902</v>
      </c>
      <c r="E5740">
        <v>14</v>
      </c>
      <c r="J5740">
        <v>1</v>
      </c>
      <c r="K5740" s="6" t="s">
        <v>7139</v>
      </c>
    </row>
    <row r="5741" spans="1:11" x14ac:dyDescent="0.3">
      <c r="A5741" s="5" t="str">
        <f t="shared" si="89"/>
        <v/>
      </c>
      <c r="B5741" t="s">
        <v>71</v>
      </c>
      <c r="C5741" t="s">
        <v>89</v>
      </c>
      <c r="D5741" s="8" t="s">
        <v>903</v>
      </c>
      <c r="E5741">
        <v>14</v>
      </c>
      <c r="J5741">
        <v>1</v>
      </c>
      <c r="K5741" s="6" t="s">
        <v>7139</v>
      </c>
    </row>
    <row r="5742" spans="1:11" x14ac:dyDescent="0.3">
      <c r="A5742" s="5" t="str">
        <f t="shared" si="89"/>
        <v/>
      </c>
      <c r="B5742" t="s">
        <v>71</v>
      </c>
      <c r="C5742" t="s">
        <v>89</v>
      </c>
      <c r="D5742" s="8" t="s">
        <v>903</v>
      </c>
      <c r="E5742">
        <v>15</v>
      </c>
      <c r="J5742">
        <v>1</v>
      </c>
      <c r="K5742" s="6" t="s">
        <v>7139</v>
      </c>
    </row>
    <row r="5743" spans="1:11" x14ac:dyDescent="0.3">
      <c r="A5743" s="5" t="str">
        <f t="shared" si="89"/>
        <v/>
      </c>
      <c r="B5743" t="s">
        <v>71</v>
      </c>
      <c r="C5743" t="s">
        <v>89</v>
      </c>
      <c r="D5743" s="8" t="s">
        <v>904</v>
      </c>
      <c r="E5743">
        <v>15</v>
      </c>
      <c r="J5743">
        <v>1</v>
      </c>
      <c r="K5743" s="6" t="s">
        <v>7139</v>
      </c>
    </row>
    <row r="5744" spans="1:11" x14ac:dyDescent="0.3">
      <c r="A5744" s="5" t="str">
        <f t="shared" si="89"/>
        <v/>
      </c>
      <c r="B5744" t="s">
        <v>71</v>
      </c>
      <c r="C5744" t="s">
        <v>89</v>
      </c>
      <c r="D5744" s="8" t="s">
        <v>904</v>
      </c>
      <c r="E5744">
        <v>16</v>
      </c>
      <c r="J5744">
        <v>1</v>
      </c>
      <c r="K5744" s="6" t="s">
        <v>7139</v>
      </c>
    </row>
    <row r="5745" spans="1:11" x14ac:dyDescent="0.3">
      <c r="A5745" s="5" t="str">
        <f t="shared" si="89"/>
        <v/>
      </c>
      <c r="B5745" t="s">
        <v>71</v>
      </c>
      <c r="C5745" t="s">
        <v>89</v>
      </c>
      <c r="D5745" s="8" t="s">
        <v>905</v>
      </c>
      <c r="E5745">
        <v>16</v>
      </c>
      <c r="J5745">
        <v>1</v>
      </c>
      <c r="K5745" s="6" t="s">
        <v>7139</v>
      </c>
    </row>
    <row r="5746" spans="1:11" x14ac:dyDescent="0.3">
      <c r="A5746" s="5" t="str">
        <f t="shared" si="89"/>
        <v/>
      </c>
      <c r="B5746" t="s">
        <v>71</v>
      </c>
      <c r="C5746" t="s">
        <v>89</v>
      </c>
      <c r="D5746" s="8" t="s">
        <v>906</v>
      </c>
      <c r="E5746">
        <v>17</v>
      </c>
      <c r="J5746">
        <v>1</v>
      </c>
      <c r="K5746" s="6" t="s">
        <v>7139</v>
      </c>
    </row>
    <row r="5747" spans="1:11" x14ac:dyDescent="0.3">
      <c r="A5747" s="5" t="str">
        <f t="shared" si="89"/>
        <v/>
      </c>
      <c r="B5747" t="s">
        <v>71</v>
      </c>
      <c r="C5747" t="s">
        <v>89</v>
      </c>
      <c r="D5747" s="8" t="s">
        <v>907</v>
      </c>
      <c r="E5747">
        <v>17</v>
      </c>
      <c r="J5747">
        <v>1</v>
      </c>
      <c r="K5747" s="6" t="s">
        <v>7139</v>
      </c>
    </row>
    <row r="5748" spans="1:11" x14ac:dyDescent="0.3">
      <c r="A5748" s="5" t="str">
        <f t="shared" si="89"/>
        <v/>
      </c>
      <c r="B5748" t="s">
        <v>71</v>
      </c>
      <c r="C5748" t="s">
        <v>89</v>
      </c>
      <c r="D5748" s="8" t="s">
        <v>907</v>
      </c>
      <c r="E5748">
        <v>18</v>
      </c>
      <c r="J5748">
        <v>1</v>
      </c>
      <c r="K5748" s="6" t="s">
        <v>7139</v>
      </c>
    </row>
    <row r="5749" spans="1:11" x14ac:dyDescent="0.3">
      <c r="A5749" s="5" t="str">
        <f t="shared" si="89"/>
        <v/>
      </c>
      <c r="B5749" t="s">
        <v>71</v>
      </c>
      <c r="C5749" t="s">
        <v>89</v>
      </c>
      <c r="D5749" s="8" t="s">
        <v>908</v>
      </c>
      <c r="E5749">
        <v>18</v>
      </c>
      <c r="J5749">
        <v>1</v>
      </c>
      <c r="K5749" s="6" t="s">
        <v>7139</v>
      </c>
    </row>
    <row r="5750" spans="1:11" x14ac:dyDescent="0.3">
      <c r="A5750" s="5" t="str">
        <f t="shared" si="89"/>
        <v/>
      </c>
      <c r="B5750" t="s">
        <v>71</v>
      </c>
      <c r="C5750" t="s">
        <v>89</v>
      </c>
      <c r="D5750" s="8" t="s">
        <v>909</v>
      </c>
      <c r="E5750">
        <v>19</v>
      </c>
      <c r="J5750">
        <v>1</v>
      </c>
      <c r="K5750" s="6" t="s">
        <v>7139</v>
      </c>
    </row>
    <row r="5751" spans="1:11" x14ac:dyDescent="0.3">
      <c r="A5751" s="5" t="str">
        <f t="shared" si="89"/>
        <v/>
      </c>
      <c r="B5751" t="s">
        <v>71</v>
      </c>
      <c r="C5751" t="s">
        <v>89</v>
      </c>
      <c r="D5751" s="8" t="s">
        <v>910</v>
      </c>
      <c r="E5751">
        <v>19</v>
      </c>
      <c r="J5751">
        <v>1</v>
      </c>
      <c r="K5751" s="6" t="s">
        <v>7139</v>
      </c>
    </row>
    <row r="5752" spans="1:11" x14ac:dyDescent="0.3">
      <c r="A5752" s="5" t="str">
        <f t="shared" si="89"/>
        <v/>
      </c>
      <c r="B5752" t="s">
        <v>71</v>
      </c>
      <c r="C5752" t="s">
        <v>89</v>
      </c>
      <c r="D5752" s="8" t="s">
        <v>911</v>
      </c>
      <c r="E5752">
        <v>20</v>
      </c>
      <c r="J5752">
        <v>1</v>
      </c>
      <c r="K5752" s="6" t="s">
        <v>7139</v>
      </c>
    </row>
    <row r="5753" spans="1:11" x14ac:dyDescent="0.3">
      <c r="A5753" s="5" t="str">
        <f t="shared" si="89"/>
        <v/>
      </c>
      <c r="B5753" t="s">
        <v>71</v>
      </c>
      <c r="C5753" t="s">
        <v>89</v>
      </c>
      <c r="D5753" s="8" t="s">
        <v>912</v>
      </c>
      <c r="E5753">
        <v>20</v>
      </c>
      <c r="J5753">
        <v>1</v>
      </c>
      <c r="K5753" s="6" t="s">
        <v>7139</v>
      </c>
    </row>
    <row r="5754" spans="1:11" x14ac:dyDescent="0.3">
      <c r="A5754" s="5" t="str">
        <f t="shared" si="89"/>
        <v/>
      </c>
      <c r="B5754" t="s">
        <v>71</v>
      </c>
      <c r="C5754" t="s">
        <v>89</v>
      </c>
      <c r="D5754" s="8" t="s">
        <v>912</v>
      </c>
      <c r="E5754">
        <v>21</v>
      </c>
      <c r="J5754">
        <v>1</v>
      </c>
      <c r="K5754" s="6" t="s">
        <v>7139</v>
      </c>
    </row>
    <row r="5755" spans="1:11" x14ac:dyDescent="0.3">
      <c r="A5755" s="5" t="str">
        <f t="shared" si="89"/>
        <v/>
      </c>
      <c r="B5755" t="s">
        <v>71</v>
      </c>
      <c r="C5755" t="s">
        <v>89</v>
      </c>
      <c r="D5755" s="8" t="s">
        <v>913</v>
      </c>
      <c r="E5755">
        <v>21</v>
      </c>
      <c r="J5755">
        <v>1</v>
      </c>
      <c r="K5755" s="6" t="s">
        <v>7139</v>
      </c>
    </row>
    <row r="5756" spans="1:11" x14ac:dyDescent="0.3">
      <c r="A5756" s="5" t="str">
        <f t="shared" si="89"/>
        <v/>
      </c>
      <c r="B5756" t="s">
        <v>71</v>
      </c>
      <c r="C5756" t="s">
        <v>89</v>
      </c>
      <c r="D5756" s="8" t="s">
        <v>913</v>
      </c>
      <c r="E5756">
        <v>22</v>
      </c>
      <c r="J5756">
        <v>1</v>
      </c>
      <c r="K5756" s="6" t="s">
        <v>7139</v>
      </c>
    </row>
    <row r="5757" spans="1:11" x14ac:dyDescent="0.3">
      <c r="A5757" s="5" t="str">
        <f t="shared" si="89"/>
        <v/>
      </c>
      <c r="B5757" t="s">
        <v>71</v>
      </c>
      <c r="C5757" t="s">
        <v>89</v>
      </c>
      <c r="D5757" s="8" t="s">
        <v>914</v>
      </c>
      <c r="E5757">
        <v>22</v>
      </c>
      <c r="J5757">
        <v>1</v>
      </c>
      <c r="K5757" s="6" t="s">
        <v>7139</v>
      </c>
    </row>
    <row r="5758" spans="1:11" x14ac:dyDescent="0.3">
      <c r="A5758" s="5" t="str">
        <f t="shared" si="89"/>
        <v/>
      </c>
      <c r="B5758" t="s">
        <v>71</v>
      </c>
      <c r="C5758" t="s">
        <v>89</v>
      </c>
      <c r="D5758" s="8" t="s">
        <v>914</v>
      </c>
      <c r="E5758">
        <v>23</v>
      </c>
      <c r="J5758">
        <v>1</v>
      </c>
      <c r="K5758" s="6" t="s">
        <v>7139</v>
      </c>
    </row>
    <row r="5759" spans="1:11" x14ac:dyDescent="0.3">
      <c r="A5759" s="5" t="str">
        <f t="shared" si="89"/>
        <v/>
      </c>
      <c r="B5759" t="s">
        <v>71</v>
      </c>
      <c r="C5759" t="s">
        <v>89</v>
      </c>
      <c r="D5759" s="8" t="s">
        <v>915</v>
      </c>
      <c r="E5759">
        <v>23</v>
      </c>
      <c r="J5759">
        <v>1</v>
      </c>
      <c r="K5759" s="6" t="s">
        <v>7139</v>
      </c>
    </row>
    <row r="5760" spans="1:11" x14ac:dyDescent="0.3">
      <c r="A5760" s="5" t="str">
        <f t="shared" si="89"/>
        <v/>
      </c>
      <c r="B5760" t="s">
        <v>71</v>
      </c>
      <c r="C5760" t="s">
        <v>89</v>
      </c>
      <c r="D5760" s="8" t="s">
        <v>916</v>
      </c>
      <c r="E5760">
        <v>24</v>
      </c>
      <c r="J5760">
        <v>1</v>
      </c>
      <c r="K5760" s="6" t="s">
        <v>7139</v>
      </c>
    </row>
    <row r="5761" spans="1:11" x14ac:dyDescent="0.3">
      <c r="A5761" s="5" t="str">
        <f t="shared" si="89"/>
        <v/>
      </c>
      <c r="B5761" t="s">
        <v>71</v>
      </c>
      <c r="C5761" t="s">
        <v>89</v>
      </c>
      <c r="D5761" s="8" t="s">
        <v>917</v>
      </c>
      <c r="E5761">
        <v>24</v>
      </c>
      <c r="J5761">
        <v>1</v>
      </c>
      <c r="K5761" s="6" t="s">
        <v>7139</v>
      </c>
    </row>
    <row r="5762" spans="1:11" x14ac:dyDescent="0.3">
      <c r="A5762" s="5" t="str">
        <f t="shared" ref="A5762:A5825" si="90">IF(AND(category = B5762, subcategory=C5762, reportdate = D5762), E5762, "")</f>
        <v/>
      </c>
      <c r="B5762" t="s">
        <v>71</v>
      </c>
      <c r="C5762" t="s">
        <v>90</v>
      </c>
      <c r="D5762" s="8" t="s">
        <v>918</v>
      </c>
      <c r="E5762">
        <v>1</v>
      </c>
      <c r="F5762">
        <v>0.9590221643447876</v>
      </c>
      <c r="G5762">
        <v>0.9582945704460144</v>
      </c>
      <c r="H5762">
        <v>4.5439388602972031E-2</v>
      </c>
      <c r="I5762">
        <v>61.402045207362868</v>
      </c>
      <c r="K5762" s="6" t="s">
        <v>7140</v>
      </c>
    </row>
    <row r="5763" spans="1:11" x14ac:dyDescent="0.3">
      <c r="A5763" s="5" t="str">
        <f t="shared" si="90"/>
        <v/>
      </c>
      <c r="B5763" t="s">
        <v>71</v>
      </c>
      <c r="C5763" t="s">
        <v>90</v>
      </c>
      <c r="D5763" s="8" t="s">
        <v>919</v>
      </c>
      <c r="E5763">
        <v>1</v>
      </c>
      <c r="F5763">
        <v>1.063284158706665</v>
      </c>
      <c r="G5763">
        <v>1.0811916589736938</v>
      </c>
      <c r="H5763">
        <v>4.5056898146867752E-2</v>
      </c>
      <c r="I5763">
        <v>64.961131024571117</v>
      </c>
      <c r="K5763" s="6" t="s">
        <v>7141</v>
      </c>
    </row>
    <row r="5764" spans="1:11" x14ac:dyDescent="0.3">
      <c r="A5764" s="5" t="str">
        <f t="shared" si="90"/>
        <v/>
      </c>
      <c r="B5764" t="s">
        <v>71</v>
      </c>
      <c r="C5764" t="s">
        <v>90</v>
      </c>
      <c r="D5764" s="8" t="s">
        <v>920</v>
      </c>
      <c r="E5764">
        <v>2</v>
      </c>
      <c r="F5764">
        <v>0.82760769128799438</v>
      </c>
      <c r="G5764">
        <v>0.79677218198776245</v>
      </c>
      <c r="H5764">
        <v>3.9865706115961075E-2</v>
      </c>
      <c r="I5764">
        <v>60.558172129014217</v>
      </c>
      <c r="K5764" s="6" t="s">
        <v>7142</v>
      </c>
    </row>
    <row r="5765" spans="1:11" x14ac:dyDescent="0.3">
      <c r="A5765" s="5" t="str">
        <f t="shared" si="90"/>
        <v/>
      </c>
      <c r="B5765" t="s">
        <v>71</v>
      </c>
      <c r="C5765" t="s">
        <v>90</v>
      </c>
      <c r="D5765" s="8" t="s">
        <v>921</v>
      </c>
      <c r="E5765">
        <v>2</v>
      </c>
      <c r="F5765">
        <v>0.93304866552352905</v>
      </c>
      <c r="G5765">
        <v>0.93714767694473267</v>
      </c>
      <c r="H5765">
        <v>4.1650809347629547E-2</v>
      </c>
      <c r="I5765">
        <v>64.320489122156474</v>
      </c>
      <c r="K5765" s="6" t="s">
        <v>7143</v>
      </c>
    </row>
    <row r="5766" spans="1:11" x14ac:dyDescent="0.3">
      <c r="A5766" s="5" t="str">
        <f t="shared" si="90"/>
        <v/>
      </c>
      <c r="B5766" t="s">
        <v>71</v>
      </c>
      <c r="C5766" t="s">
        <v>90</v>
      </c>
      <c r="D5766" s="8" t="s">
        <v>922</v>
      </c>
      <c r="E5766">
        <v>3</v>
      </c>
      <c r="F5766">
        <v>0.74922192096710205</v>
      </c>
      <c r="G5766">
        <v>0.73820149898529053</v>
      </c>
      <c r="H5766">
        <v>3.5855855792760849E-2</v>
      </c>
      <c r="I5766">
        <v>59.619860323970528</v>
      </c>
      <c r="K5766" s="6" t="s">
        <v>7144</v>
      </c>
    </row>
    <row r="5767" spans="1:11" x14ac:dyDescent="0.3">
      <c r="A5767" s="5" t="str">
        <f t="shared" si="90"/>
        <v/>
      </c>
      <c r="B5767" t="s">
        <v>71</v>
      </c>
      <c r="C5767" t="s">
        <v>90</v>
      </c>
      <c r="D5767" s="8" t="s">
        <v>923</v>
      </c>
      <c r="E5767">
        <v>3</v>
      </c>
      <c r="F5767">
        <v>0.84986418485641479</v>
      </c>
      <c r="G5767">
        <v>0.85571753978729248</v>
      </c>
      <c r="H5767">
        <v>3.7212856113910675E-2</v>
      </c>
      <c r="I5767">
        <v>63.628426645863492</v>
      </c>
      <c r="K5767" s="6" t="s">
        <v>7145</v>
      </c>
    </row>
    <row r="5768" spans="1:11" x14ac:dyDescent="0.3">
      <c r="A5768" s="5" t="str">
        <f t="shared" si="90"/>
        <v/>
      </c>
      <c r="B5768" t="s">
        <v>71</v>
      </c>
      <c r="C5768" t="s">
        <v>90</v>
      </c>
      <c r="D5768" s="8" t="s">
        <v>923</v>
      </c>
      <c r="E5768">
        <v>4</v>
      </c>
      <c r="F5768">
        <v>0.77203303575515747</v>
      </c>
      <c r="G5768">
        <v>0.76854926347732544</v>
      </c>
      <c r="H5768">
        <v>3.2958358526229858E-2</v>
      </c>
      <c r="I5768">
        <v>63.028083898491481</v>
      </c>
      <c r="K5768" s="6" t="s">
        <v>7146</v>
      </c>
    </row>
    <row r="5769" spans="1:11" x14ac:dyDescent="0.3">
      <c r="A5769" s="5" t="str">
        <f t="shared" si="90"/>
        <v/>
      </c>
      <c r="B5769" t="s">
        <v>71</v>
      </c>
      <c r="C5769" t="s">
        <v>90</v>
      </c>
      <c r="D5769" s="8" t="s">
        <v>924</v>
      </c>
      <c r="E5769">
        <v>4</v>
      </c>
      <c r="F5769">
        <v>0.68525987863540649</v>
      </c>
      <c r="G5769">
        <v>0.67001265287399292</v>
      </c>
      <c r="H5769">
        <v>3.0421754345297813E-2</v>
      </c>
      <c r="I5769">
        <v>59.104257982779686</v>
      </c>
      <c r="K5769" s="6" t="s">
        <v>7147</v>
      </c>
    </row>
    <row r="5770" spans="1:11" x14ac:dyDescent="0.3">
      <c r="A5770" s="5" t="str">
        <f t="shared" si="90"/>
        <v/>
      </c>
      <c r="B5770" t="s">
        <v>71</v>
      </c>
      <c r="C5770" t="s">
        <v>90</v>
      </c>
      <c r="D5770" s="8" t="s">
        <v>925</v>
      </c>
      <c r="E5770">
        <v>5</v>
      </c>
      <c r="F5770">
        <v>0.72785854339599609</v>
      </c>
      <c r="G5770">
        <v>0.72774964570999146</v>
      </c>
      <c r="H5770">
        <v>2.9260065406560898E-2</v>
      </c>
      <c r="I5770">
        <v>62.810411756363145</v>
      </c>
      <c r="K5770" s="6" t="s">
        <v>7148</v>
      </c>
    </row>
    <row r="5771" spans="1:11" x14ac:dyDescent="0.3">
      <c r="A5771" s="5" t="str">
        <f t="shared" si="90"/>
        <v/>
      </c>
      <c r="B5771" t="s">
        <v>71</v>
      </c>
      <c r="C5771" t="s">
        <v>90</v>
      </c>
      <c r="D5771" s="8" t="s">
        <v>926</v>
      </c>
      <c r="E5771">
        <v>5</v>
      </c>
      <c r="F5771">
        <v>0.64484661817550659</v>
      </c>
      <c r="G5771">
        <v>0.65120983123779297</v>
      </c>
      <c r="H5771">
        <v>2.7179336175322533E-2</v>
      </c>
      <c r="I5771">
        <v>59.011199948736106</v>
      </c>
      <c r="K5771" s="6" t="s">
        <v>7149</v>
      </c>
    </row>
    <row r="5772" spans="1:11" x14ac:dyDescent="0.3">
      <c r="A5772" s="5" t="str">
        <f t="shared" si="90"/>
        <v/>
      </c>
      <c r="B5772" t="s">
        <v>71</v>
      </c>
      <c r="C5772" t="s">
        <v>90</v>
      </c>
      <c r="D5772" s="8" t="s">
        <v>926</v>
      </c>
      <c r="E5772">
        <v>6</v>
      </c>
      <c r="F5772">
        <v>0.64185410737991333</v>
      </c>
      <c r="G5772">
        <v>0.63567072153091431</v>
      </c>
      <c r="H5772">
        <v>2.2918999195098877E-2</v>
      </c>
      <c r="I5772">
        <v>59.137380889810764</v>
      </c>
      <c r="K5772" s="6" t="s">
        <v>7150</v>
      </c>
    </row>
    <row r="5773" spans="1:11" x14ac:dyDescent="0.3">
      <c r="A5773" s="5" t="str">
        <f t="shared" si="90"/>
        <v/>
      </c>
      <c r="B5773" t="s">
        <v>71</v>
      </c>
      <c r="C5773" t="s">
        <v>90</v>
      </c>
      <c r="D5773" s="8" t="s">
        <v>927</v>
      </c>
      <c r="E5773">
        <v>6</v>
      </c>
      <c r="F5773">
        <v>0.70763570070266724</v>
      </c>
      <c r="G5773">
        <v>0.69784396886825562</v>
      </c>
      <c r="H5773">
        <v>2.4872694164514542E-2</v>
      </c>
      <c r="I5773">
        <v>62.689523531331837</v>
      </c>
      <c r="K5773" s="6" t="s">
        <v>7151</v>
      </c>
    </row>
    <row r="5774" spans="1:11" x14ac:dyDescent="0.3">
      <c r="A5774" s="5" t="str">
        <f t="shared" si="90"/>
        <v/>
      </c>
      <c r="B5774" t="s">
        <v>71</v>
      </c>
      <c r="C5774" t="s">
        <v>90</v>
      </c>
      <c r="D5774" s="8" t="s">
        <v>927</v>
      </c>
      <c r="E5774">
        <v>7</v>
      </c>
      <c r="F5774">
        <v>0.70534312725067139</v>
      </c>
      <c r="G5774">
        <v>0.70752441883087158</v>
      </c>
      <c r="H5774">
        <v>2.2163502871990204E-2</v>
      </c>
      <c r="I5774">
        <v>62.430639805051356</v>
      </c>
      <c r="K5774" s="6" t="s">
        <v>7152</v>
      </c>
    </row>
    <row r="5775" spans="1:11" x14ac:dyDescent="0.3">
      <c r="A5775" s="5" t="str">
        <f t="shared" si="90"/>
        <v/>
      </c>
      <c r="B5775" t="s">
        <v>71</v>
      </c>
      <c r="C5775" t="s">
        <v>90</v>
      </c>
      <c r="D5775" s="8" t="s">
        <v>928</v>
      </c>
      <c r="E5775">
        <v>7</v>
      </c>
      <c r="F5775">
        <v>0.66165047883987427</v>
      </c>
      <c r="G5775">
        <v>0.6516958475112915</v>
      </c>
      <c r="H5775">
        <v>2.1290306001901627E-2</v>
      </c>
      <c r="I5775">
        <v>58.770420321067569</v>
      </c>
      <c r="K5775" s="6" t="s">
        <v>7153</v>
      </c>
    </row>
    <row r="5776" spans="1:11" x14ac:dyDescent="0.3">
      <c r="A5776" s="5" t="str">
        <f t="shared" si="90"/>
        <v/>
      </c>
      <c r="B5776" t="s">
        <v>71</v>
      </c>
      <c r="C5776" t="s">
        <v>90</v>
      </c>
      <c r="D5776" s="8" t="s">
        <v>928</v>
      </c>
      <c r="E5776">
        <v>8</v>
      </c>
      <c r="F5776">
        <v>0.6571386456489563</v>
      </c>
      <c r="G5776">
        <v>0.65557146072387695</v>
      </c>
      <c r="H5776">
        <v>2.2910941392183304E-2</v>
      </c>
      <c r="I5776">
        <v>59.018319302640258</v>
      </c>
      <c r="K5776" s="6" t="s">
        <v>7154</v>
      </c>
    </row>
    <row r="5777" spans="1:11" x14ac:dyDescent="0.3">
      <c r="A5777" s="5" t="str">
        <f t="shared" si="90"/>
        <v/>
      </c>
      <c r="B5777" t="s">
        <v>71</v>
      </c>
      <c r="C5777" t="s">
        <v>90</v>
      </c>
      <c r="D5777" s="8" t="s">
        <v>929</v>
      </c>
      <c r="E5777">
        <v>8</v>
      </c>
      <c r="F5777">
        <v>0.68802499771118164</v>
      </c>
      <c r="G5777">
        <v>0.72715175151824951</v>
      </c>
      <c r="H5777">
        <v>2.4836042895913124E-2</v>
      </c>
      <c r="I5777">
        <v>62.397977097713074</v>
      </c>
      <c r="K5777" s="6" t="s">
        <v>7155</v>
      </c>
    </row>
    <row r="5778" spans="1:11" x14ac:dyDescent="0.3">
      <c r="A5778" s="5" t="str">
        <f t="shared" si="90"/>
        <v/>
      </c>
      <c r="B5778" t="s">
        <v>71</v>
      </c>
      <c r="C5778" t="s">
        <v>90</v>
      </c>
      <c r="D5778" s="8" t="s">
        <v>929</v>
      </c>
      <c r="E5778">
        <v>9</v>
      </c>
      <c r="F5778">
        <v>0.66117167472839355</v>
      </c>
      <c r="G5778">
        <v>0.70635819435119629</v>
      </c>
      <c r="H5778">
        <v>2.8277087956666946E-2</v>
      </c>
      <c r="I5778">
        <v>64.588811526952028</v>
      </c>
      <c r="K5778" s="6" t="s">
        <v>7156</v>
      </c>
    </row>
    <row r="5779" spans="1:11" x14ac:dyDescent="0.3">
      <c r="A5779" s="5" t="str">
        <f t="shared" si="90"/>
        <v/>
      </c>
      <c r="B5779" t="s">
        <v>71</v>
      </c>
      <c r="C5779" t="s">
        <v>90</v>
      </c>
      <c r="D5779" s="8" t="s">
        <v>930</v>
      </c>
      <c r="E5779">
        <v>9</v>
      </c>
      <c r="F5779">
        <v>0.60989922285079956</v>
      </c>
      <c r="G5779">
        <v>0.59474641084671021</v>
      </c>
      <c r="H5779">
        <v>2.8284575790166855E-2</v>
      </c>
      <c r="I5779">
        <v>61.650865259928096</v>
      </c>
      <c r="K5779" s="6" t="s">
        <v>7157</v>
      </c>
    </row>
    <row r="5780" spans="1:11" x14ac:dyDescent="0.3">
      <c r="A5780" s="5" t="str">
        <f t="shared" si="90"/>
        <v/>
      </c>
      <c r="B5780" t="s">
        <v>71</v>
      </c>
      <c r="C5780" t="s">
        <v>90</v>
      </c>
      <c r="D5780" s="8" t="s">
        <v>930</v>
      </c>
      <c r="E5780">
        <v>10</v>
      </c>
      <c r="F5780">
        <v>0.52257072925567627</v>
      </c>
      <c r="G5780">
        <v>0.50030970573425293</v>
      </c>
      <c r="H5780">
        <v>3.416135162115097E-2</v>
      </c>
      <c r="I5780">
        <v>65.47359806655767</v>
      </c>
      <c r="K5780" s="6" t="s">
        <v>7158</v>
      </c>
    </row>
    <row r="5781" spans="1:11" x14ac:dyDescent="0.3">
      <c r="A5781" s="5" t="str">
        <f t="shared" si="90"/>
        <v/>
      </c>
      <c r="B5781" t="s">
        <v>71</v>
      </c>
      <c r="C5781" t="s">
        <v>90</v>
      </c>
      <c r="D5781" s="8" t="s">
        <v>931</v>
      </c>
      <c r="E5781">
        <v>10</v>
      </c>
      <c r="F5781">
        <v>0.60983628034591675</v>
      </c>
      <c r="G5781">
        <v>0.64778679609298706</v>
      </c>
      <c r="H5781">
        <v>3.3812500536441803E-2</v>
      </c>
      <c r="I5781">
        <v>68.181329044915259</v>
      </c>
      <c r="K5781" s="6" t="s">
        <v>7159</v>
      </c>
    </row>
    <row r="5782" spans="1:11" x14ac:dyDescent="0.3">
      <c r="A5782" s="5" t="str">
        <f t="shared" si="90"/>
        <v/>
      </c>
      <c r="B5782" t="s">
        <v>71</v>
      </c>
      <c r="C5782" t="s">
        <v>90</v>
      </c>
      <c r="D5782" s="8" t="s">
        <v>932</v>
      </c>
      <c r="E5782">
        <v>11</v>
      </c>
      <c r="F5782">
        <v>0.47760623693466187</v>
      </c>
      <c r="G5782">
        <v>0.43595209717750549</v>
      </c>
      <c r="H5782">
        <v>4.0407270193099976E-2</v>
      </c>
      <c r="I5782">
        <v>70.223415602362692</v>
      </c>
      <c r="K5782" s="6" t="s">
        <v>7160</v>
      </c>
    </row>
    <row r="5783" spans="1:11" x14ac:dyDescent="0.3">
      <c r="A5783" s="5" t="str">
        <f t="shared" si="90"/>
        <v/>
      </c>
      <c r="B5783" t="s">
        <v>71</v>
      </c>
      <c r="C5783" t="s">
        <v>90</v>
      </c>
      <c r="D5783" s="8" t="s">
        <v>933</v>
      </c>
      <c r="E5783">
        <v>11</v>
      </c>
      <c r="F5783">
        <v>0.62355029582977295</v>
      </c>
      <c r="G5783">
        <v>0.62434631586074829</v>
      </c>
      <c r="H5783">
        <v>4.1240174323320389E-2</v>
      </c>
      <c r="I5783">
        <v>74.376672220879328</v>
      </c>
      <c r="K5783" s="6" t="s">
        <v>7161</v>
      </c>
    </row>
    <row r="5784" spans="1:11" x14ac:dyDescent="0.3">
      <c r="A5784" s="5" t="str">
        <f t="shared" si="90"/>
        <v/>
      </c>
      <c r="B5784" t="s">
        <v>71</v>
      </c>
      <c r="C5784" t="s">
        <v>90</v>
      </c>
      <c r="D5784" s="8" t="s">
        <v>934</v>
      </c>
      <c r="E5784">
        <v>12</v>
      </c>
      <c r="F5784">
        <v>0.46793732047080994</v>
      </c>
      <c r="G5784">
        <v>0.43974140286445618</v>
      </c>
      <c r="H5784">
        <v>4.4863827526569366E-2</v>
      </c>
      <c r="I5784">
        <v>73.676345689127132</v>
      </c>
      <c r="K5784" s="6" t="s">
        <v>7162</v>
      </c>
    </row>
    <row r="5785" spans="1:11" x14ac:dyDescent="0.3">
      <c r="A5785" s="5" t="str">
        <f t="shared" si="90"/>
        <v/>
      </c>
      <c r="B5785" t="s">
        <v>71</v>
      </c>
      <c r="C5785" t="s">
        <v>90</v>
      </c>
      <c r="D5785" s="8" t="s">
        <v>935</v>
      </c>
      <c r="E5785">
        <v>12</v>
      </c>
      <c r="F5785">
        <v>0.66266858577728271</v>
      </c>
      <c r="G5785">
        <v>0.76307785511016846</v>
      </c>
      <c r="H5785">
        <v>4.4869780540466309E-2</v>
      </c>
      <c r="I5785">
        <v>78.543788848396716</v>
      </c>
      <c r="K5785" s="6" t="s">
        <v>7163</v>
      </c>
    </row>
    <row r="5786" spans="1:11" x14ac:dyDescent="0.3">
      <c r="A5786" s="5" t="str">
        <f t="shared" si="90"/>
        <v/>
      </c>
      <c r="B5786" t="s">
        <v>71</v>
      </c>
      <c r="C5786" t="s">
        <v>90</v>
      </c>
      <c r="D5786" s="8" t="s">
        <v>936</v>
      </c>
      <c r="E5786">
        <v>13</v>
      </c>
      <c r="F5786">
        <v>0.57026302814483643</v>
      </c>
      <c r="G5786">
        <v>0.53622859716415405</v>
      </c>
      <c r="H5786">
        <v>5.1740944385528564E-2</v>
      </c>
      <c r="I5786">
        <v>76.28919063852959</v>
      </c>
      <c r="K5786" s="6" t="s">
        <v>7164</v>
      </c>
    </row>
    <row r="5787" spans="1:11" x14ac:dyDescent="0.3">
      <c r="A5787" s="5" t="str">
        <f t="shared" si="90"/>
        <v/>
      </c>
      <c r="B5787" t="s">
        <v>71</v>
      </c>
      <c r="C5787" t="s">
        <v>90</v>
      </c>
      <c r="D5787" s="8" t="s">
        <v>937</v>
      </c>
      <c r="E5787">
        <v>13</v>
      </c>
      <c r="F5787">
        <v>0.87974435091018677</v>
      </c>
      <c r="G5787">
        <v>0.9359203577041626</v>
      </c>
      <c r="H5787">
        <v>4.7613710165023804E-2</v>
      </c>
      <c r="I5787">
        <v>80.629555238107002</v>
      </c>
      <c r="K5787" s="6" t="s">
        <v>7165</v>
      </c>
    </row>
    <row r="5788" spans="1:11" x14ac:dyDescent="0.3">
      <c r="A5788" s="5" t="str">
        <f t="shared" si="90"/>
        <v/>
      </c>
      <c r="B5788" t="s">
        <v>71</v>
      </c>
      <c r="C5788" t="s">
        <v>90</v>
      </c>
      <c r="D5788" s="8" t="s">
        <v>937</v>
      </c>
      <c r="E5788">
        <v>14</v>
      </c>
      <c r="F5788">
        <v>1.1037973165512085</v>
      </c>
      <c r="G5788">
        <v>1.1626044511795044</v>
      </c>
      <c r="H5788">
        <v>4.5532375574111938E-2</v>
      </c>
      <c r="I5788">
        <v>81.730966394661834</v>
      </c>
      <c r="K5788" s="6" t="s">
        <v>7166</v>
      </c>
    </row>
    <row r="5789" spans="1:11" x14ac:dyDescent="0.3">
      <c r="A5789" s="5" t="str">
        <f t="shared" si="90"/>
        <v/>
      </c>
      <c r="B5789" t="s">
        <v>71</v>
      </c>
      <c r="C5789" t="s">
        <v>90</v>
      </c>
      <c r="D5789" s="8" t="s">
        <v>938</v>
      </c>
      <c r="E5789">
        <v>14</v>
      </c>
      <c r="F5789">
        <v>0.68928146362304688</v>
      </c>
      <c r="G5789">
        <v>0.72318285703659058</v>
      </c>
      <c r="H5789">
        <v>5.5239330977201462E-2</v>
      </c>
      <c r="I5789">
        <v>77.682126397794519</v>
      </c>
      <c r="K5789" s="6" t="s">
        <v>7167</v>
      </c>
    </row>
    <row r="5790" spans="1:11" x14ac:dyDescent="0.3">
      <c r="A5790" s="5" t="str">
        <f t="shared" si="90"/>
        <v/>
      </c>
      <c r="B5790" t="s">
        <v>71</v>
      </c>
      <c r="C5790" t="s">
        <v>90</v>
      </c>
      <c r="D5790" s="8" t="s">
        <v>938</v>
      </c>
      <c r="E5790">
        <v>15</v>
      </c>
      <c r="F5790">
        <v>0.89078199863433838</v>
      </c>
      <c r="G5790">
        <v>0.90392786264419556</v>
      </c>
      <c r="H5790">
        <v>5.7227745652198792E-2</v>
      </c>
      <c r="I5790">
        <v>78.487147661602648</v>
      </c>
      <c r="K5790" s="6" t="s">
        <v>7168</v>
      </c>
    </row>
    <row r="5791" spans="1:11" x14ac:dyDescent="0.3">
      <c r="A5791" s="5" t="str">
        <f t="shared" si="90"/>
        <v/>
      </c>
      <c r="B5791" t="s">
        <v>71</v>
      </c>
      <c r="C5791" t="s">
        <v>90</v>
      </c>
      <c r="D5791" s="8" t="s">
        <v>939</v>
      </c>
      <c r="E5791">
        <v>15</v>
      </c>
      <c r="F5791">
        <v>1.3761001825332642</v>
      </c>
      <c r="G5791">
        <v>1.3742885589599609</v>
      </c>
      <c r="H5791">
        <v>2.5368865579366684E-2</v>
      </c>
      <c r="I5791">
        <v>81.630566323275062</v>
      </c>
      <c r="K5791" s="6" t="s">
        <v>7169</v>
      </c>
    </row>
    <row r="5792" spans="1:11" x14ac:dyDescent="0.3">
      <c r="A5792" s="5" t="str">
        <f t="shared" si="90"/>
        <v/>
      </c>
      <c r="B5792" t="s">
        <v>71</v>
      </c>
      <c r="C5792" t="s">
        <v>90</v>
      </c>
      <c r="D5792" s="8" t="s">
        <v>939</v>
      </c>
      <c r="E5792">
        <v>16</v>
      </c>
      <c r="F5792">
        <v>1.6516427993774414</v>
      </c>
      <c r="G5792">
        <v>1.6534543037414551</v>
      </c>
      <c r="H5792">
        <v>2.5368865579366684E-2</v>
      </c>
      <c r="I5792">
        <v>81.353168669236936</v>
      </c>
      <c r="K5792" s="6" t="s">
        <v>7170</v>
      </c>
    </row>
    <row r="5793" spans="1:11" x14ac:dyDescent="0.3">
      <c r="A5793" s="5" t="str">
        <f t="shared" si="90"/>
        <v/>
      </c>
      <c r="B5793" t="s">
        <v>71</v>
      </c>
      <c r="C5793" t="s">
        <v>90</v>
      </c>
      <c r="D5793" s="8" t="s">
        <v>940</v>
      </c>
      <c r="E5793">
        <v>16</v>
      </c>
      <c r="F5793">
        <v>1.1846575736999512</v>
      </c>
      <c r="G5793">
        <v>1.1441611051559448</v>
      </c>
      <c r="H5793">
        <v>5.1687140017747879E-2</v>
      </c>
      <c r="I5793">
        <v>79.124966007494976</v>
      </c>
      <c r="K5793" s="6" t="s">
        <v>7171</v>
      </c>
    </row>
    <row r="5794" spans="1:11" x14ac:dyDescent="0.3">
      <c r="A5794" s="5" t="str">
        <f t="shared" si="90"/>
        <v/>
      </c>
      <c r="B5794" t="s">
        <v>71</v>
      </c>
      <c r="C5794" t="s">
        <v>90</v>
      </c>
      <c r="D5794" s="8" t="s">
        <v>941</v>
      </c>
      <c r="E5794">
        <v>17</v>
      </c>
      <c r="F5794">
        <v>1.8842622041702271</v>
      </c>
      <c r="G5794">
        <v>1.9603185653686523</v>
      </c>
      <c r="H5794">
        <v>5.0172224640846252E-2</v>
      </c>
      <c r="I5794">
        <v>81.36083364101917</v>
      </c>
      <c r="K5794" s="6" t="s">
        <v>7172</v>
      </c>
    </row>
    <row r="5795" spans="1:11" x14ac:dyDescent="0.3">
      <c r="A5795" s="5" t="str">
        <f t="shared" si="90"/>
        <v/>
      </c>
      <c r="B5795" t="s">
        <v>71</v>
      </c>
      <c r="C5795" t="s">
        <v>90</v>
      </c>
      <c r="D5795" s="8" t="s">
        <v>942</v>
      </c>
      <c r="E5795">
        <v>17</v>
      </c>
      <c r="F5795">
        <v>1.4455653429031372</v>
      </c>
      <c r="G5795">
        <v>1.4227451086044312</v>
      </c>
      <c r="H5795">
        <v>2.7875473722815514E-2</v>
      </c>
      <c r="I5795">
        <v>79.241183940633647</v>
      </c>
      <c r="K5795" s="6" t="s">
        <v>7173</v>
      </c>
    </row>
    <row r="5796" spans="1:11" x14ac:dyDescent="0.3">
      <c r="A5796" s="5" t="str">
        <f t="shared" si="90"/>
        <v/>
      </c>
      <c r="B5796" t="s">
        <v>71</v>
      </c>
      <c r="C5796" t="s">
        <v>90</v>
      </c>
      <c r="D5796" s="8" t="s">
        <v>943</v>
      </c>
      <c r="E5796">
        <v>18</v>
      </c>
      <c r="F5796">
        <v>2.1272671222686768</v>
      </c>
      <c r="G5796">
        <v>1.5782798528671265</v>
      </c>
      <c r="H5796">
        <v>5.8358028531074524E-2</v>
      </c>
      <c r="I5796">
        <v>80.318728980410725</v>
      </c>
      <c r="J5796">
        <v>1</v>
      </c>
      <c r="K5796" s="6" t="s">
        <v>7174</v>
      </c>
    </row>
    <row r="5797" spans="1:11" x14ac:dyDescent="0.3">
      <c r="A5797" s="5" t="str">
        <f t="shared" si="90"/>
        <v/>
      </c>
      <c r="B5797" t="s">
        <v>71</v>
      </c>
      <c r="C5797" t="s">
        <v>90</v>
      </c>
      <c r="D5797" s="8" t="s">
        <v>944</v>
      </c>
      <c r="E5797">
        <v>18</v>
      </c>
      <c r="F5797">
        <v>1.7403101921081543</v>
      </c>
      <c r="G5797">
        <v>1.7631303071975708</v>
      </c>
      <c r="H5797">
        <v>2.7875473722815514E-2</v>
      </c>
      <c r="I5797">
        <v>80.193879524299632</v>
      </c>
      <c r="K5797" s="6" t="s">
        <v>7175</v>
      </c>
    </row>
    <row r="5798" spans="1:11" x14ac:dyDescent="0.3">
      <c r="A5798" s="5" t="str">
        <f t="shared" si="90"/>
        <v/>
      </c>
      <c r="B5798" t="s">
        <v>71</v>
      </c>
      <c r="C5798" t="s">
        <v>90</v>
      </c>
      <c r="D5798" s="8" t="s">
        <v>944</v>
      </c>
      <c r="E5798">
        <v>19</v>
      </c>
      <c r="F5798">
        <v>1.9193744659423828</v>
      </c>
      <c r="G5798">
        <v>1.9928083419799805</v>
      </c>
      <c r="H5798">
        <v>5.3016588091850281E-2</v>
      </c>
      <c r="I5798">
        <v>78.089341608488752</v>
      </c>
      <c r="K5798" s="6" t="s">
        <v>7176</v>
      </c>
    </row>
    <row r="5799" spans="1:11" x14ac:dyDescent="0.3">
      <c r="A5799" s="5" t="str">
        <f t="shared" si="90"/>
        <v/>
      </c>
      <c r="B5799" t="s">
        <v>71</v>
      </c>
      <c r="C5799" t="s">
        <v>90</v>
      </c>
      <c r="D5799" s="8" t="s">
        <v>945</v>
      </c>
      <c r="E5799">
        <v>19</v>
      </c>
      <c r="F5799">
        <v>2.2038114070892334</v>
      </c>
      <c r="G5799">
        <v>1.996732234954834</v>
      </c>
      <c r="H5799">
        <v>5.8709587901830673E-2</v>
      </c>
      <c r="I5799">
        <v>79.214321027739942</v>
      </c>
      <c r="J5799">
        <v>1</v>
      </c>
      <c r="K5799" s="6" t="s">
        <v>7177</v>
      </c>
    </row>
    <row r="5800" spans="1:11" x14ac:dyDescent="0.3">
      <c r="A5800" s="5" t="str">
        <f t="shared" si="90"/>
        <v/>
      </c>
      <c r="B5800" t="s">
        <v>71</v>
      </c>
      <c r="C5800" t="s">
        <v>90</v>
      </c>
      <c r="D5800" s="8" t="s">
        <v>945</v>
      </c>
      <c r="E5800">
        <v>20</v>
      </c>
      <c r="F5800">
        <v>2.1011877059936523</v>
      </c>
      <c r="G5800">
        <v>1.9784725904464722</v>
      </c>
      <c r="H5800">
        <v>5.7001829147338867E-2</v>
      </c>
      <c r="I5800">
        <v>76.987713494706355</v>
      </c>
      <c r="J5800">
        <v>1</v>
      </c>
      <c r="K5800" s="6" t="s">
        <v>7178</v>
      </c>
    </row>
    <row r="5801" spans="1:11" x14ac:dyDescent="0.3">
      <c r="A5801" s="5" t="str">
        <f t="shared" si="90"/>
        <v/>
      </c>
      <c r="B5801" t="s">
        <v>71</v>
      </c>
      <c r="C5801" t="s">
        <v>90</v>
      </c>
      <c r="D5801" s="8" t="s">
        <v>946</v>
      </c>
      <c r="E5801">
        <v>20</v>
      </c>
      <c r="F5801">
        <v>1.9025893211364746</v>
      </c>
      <c r="G5801">
        <v>1.4495134353637695</v>
      </c>
      <c r="H5801">
        <v>5.5693451315164566E-2</v>
      </c>
      <c r="I5801">
        <v>75.227714496229595</v>
      </c>
      <c r="J5801">
        <v>1</v>
      </c>
      <c r="K5801" s="6" t="s">
        <v>7179</v>
      </c>
    </row>
    <row r="5802" spans="1:11" x14ac:dyDescent="0.3">
      <c r="A5802" s="5" t="str">
        <f t="shared" si="90"/>
        <v/>
      </c>
      <c r="B5802" t="s">
        <v>71</v>
      </c>
      <c r="C5802" t="s">
        <v>90</v>
      </c>
      <c r="D5802" s="8" t="s">
        <v>947</v>
      </c>
      <c r="E5802">
        <v>21</v>
      </c>
      <c r="F5802">
        <v>2.1081304550170898</v>
      </c>
      <c r="G5802">
        <v>1.963179349899292</v>
      </c>
      <c r="H5802">
        <v>5.4232124239206314E-2</v>
      </c>
      <c r="I5802">
        <v>73.469939881733353</v>
      </c>
      <c r="J5802">
        <v>1</v>
      </c>
      <c r="K5802" s="6" t="s">
        <v>7180</v>
      </c>
    </row>
    <row r="5803" spans="1:11" x14ac:dyDescent="0.3">
      <c r="A5803" s="5" t="str">
        <f t="shared" si="90"/>
        <v/>
      </c>
      <c r="B5803" t="s">
        <v>71</v>
      </c>
      <c r="C5803" t="s">
        <v>90</v>
      </c>
      <c r="D5803" s="8" t="s">
        <v>948</v>
      </c>
      <c r="E5803">
        <v>21</v>
      </c>
      <c r="F5803">
        <v>1.8348895311355591</v>
      </c>
      <c r="G5803">
        <v>1.991599440574646</v>
      </c>
      <c r="H5803">
        <v>5.5563449859619141E-2</v>
      </c>
      <c r="I5803">
        <v>70.782411404509446</v>
      </c>
      <c r="K5803" s="6" t="s">
        <v>7181</v>
      </c>
    </row>
    <row r="5804" spans="1:11" x14ac:dyDescent="0.3">
      <c r="A5804" s="5" t="str">
        <f t="shared" si="90"/>
        <v/>
      </c>
      <c r="B5804" t="s">
        <v>71</v>
      </c>
      <c r="C5804" t="s">
        <v>90</v>
      </c>
      <c r="D5804" s="8" t="s">
        <v>948</v>
      </c>
      <c r="E5804">
        <v>22</v>
      </c>
      <c r="F5804">
        <v>1.7047487497329712</v>
      </c>
      <c r="G5804">
        <v>1.7157243490219116</v>
      </c>
      <c r="H5804">
        <v>5.2768871188163757E-2</v>
      </c>
      <c r="I5804">
        <v>67.569897912869777</v>
      </c>
      <c r="K5804" s="6" t="s">
        <v>7182</v>
      </c>
    </row>
    <row r="5805" spans="1:11" x14ac:dyDescent="0.3">
      <c r="A5805" s="5" t="str">
        <f t="shared" si="90"/>
        <v/>
      </c>
      <c r="B5805" t="s">
        <v>71</v>
      </c>
      <c r="C5805" t="s">
        <v>90</v>
      </c>
      <c r="D5805" s="8" t="s">
        <v>949</v>
      </c>
      <c r="E5805">
        <v>22</v>
      </c>
      <c r="F5805">
        <v>1.9309346675872803</v>
      </c>
      <c r="G5805">
        <v>2.170957088470459</v>
      </c>
      <c r="H5805">
        <v>5.4146140813827515E-2</v>
      </c>
      <c r="I5805">
        <v>69.270154141824477</v>
      </c>
      <c r="K5805" s="6" t="s">
        <v>7183</v>
      </c>
    </row>
    <row r="5806" spans="1:11" x14ac:dyDescent="0.3">
      <c r="A5806" s="5" t="str">
        <f t="shared" si="90"/>
        <v/>
      </c>
      <c r="B5806" t="s">
        <v>71</v>
      </c>
      <c r="C5806" t="s">
        <v>90</v>
      </c>
      <c r="D5806" s="8" t="s">
        <v>950</v>
      </c>
      <c r="E5806">
        <v>23</v>
      </c>
      <c r="F5806">
        <v>1.4997591972351074</v>
      </c>
      <c r="G5806">
        <v>1.4900230169296265</v>
      </c>
      <c r="H5806">
        <v>5.2759349346160889E-2</v>
      </c>
      <c r="I5806">
        <v>66.098603994315923</v>
      </c>
      <c r="K5806" s="6" t="s">
        <v>7184</v>
      </c>
    </row>
    <row r="5807" spans="1:11" x14ac:dyDescent="0.3">
      <c r="A5807" s="5" t="str">
        <f t="shared" si="90"/>
        <v/>
      </c>
      <c r="B5807" t="s">
        <v>71</v>
      </c>
      <c r="C5807" t="s">
        <v>90</v>
      </c>
      <c r="D5807" s="8" t="s">
        <v>951</v>
      </c>
      <c r="E5807">
        <v>23</v>
      </c>
      <c r="F5807">
        <v>1.7070983648300171</v>
      </c>
      <c r="G5807">
        <v>1.7873785495758057</v>
      </c>
      <c r="H5807">
        <v>5.1673393696546555E-2</v>
      </c>
      <c r="I5807">
        <v>67.294914764545368</v>
      </c>
      <c r="K5807" s="6" t="s">
        <v>7185</v>
      </c>
    </row>
    <row r="5808" spans="1:11" x14ac:dyDescent="0.3">
      <c r="A5808" s="5" t="str">
        <f t="shared" si="90"/>
        <v/>
      </c>
      <c r="B5808" t="s">
        <v>71</v>
      </c>
      <c r="C5808" t="s">
        <v>90</v>
      </c>
      <c r="D5808" s="8" t="s">
        <v>951</v>
      </c>
      <c r="E5808">
        <v>24</v>
      </c>
      <c r="F5808">
        <v>1.4663236141204834</v>
      </c>
      <c r="G5808">
        <v>1.492539644241333</v>
      </c>
      <c r="H5808">
        <v>4.7992434352636337E-2</v>
      </c>
      <c r="I5808">
        <v>65.966178029418359</v>
      </c>
      <c r="K5808" s="6" t="s">
        <v>7186</v>
      </c>
    </row>
    <row r="5809" spans="1:11" x14ac:dyDescent="0.3">
      <c r="A5809" s="5" t="str">
        <f t="shared" si="90"/>
        <v/>
      </c>
      <c r="B5809" t="s">
        <v>71</v>
      </c>
      <c r="C5809" t="s">
        <v>90</v>
      </c>
      <c r="D5809" s="8" t="s">
        <v>952</v>
      </c>
      <c r="E5809">
        <v>24</v>
      </c>
      <c r="F5809">
        <v>1.244181752204895</v>
      </c>
      <c r="G5809">
        <v>1.1993339061737061</v>
      </c>
      <c r="H5809">
        <v>4.8856049776077271E-2</v>
      </c>
      <c r="I5809">
        <v>65.183090554412615</v>
      </c>
      <c r="K5809" s="6" t="s">
        <v>7187</v>
      </c>
    </row>
    <row r="5810" spans="1:11" x14ac:dyDescent="0.3">
      <c r="A5810" s="5" t="str">
        <f t="shared" si="90"/>
        <v/>
      </c>
      <c r="B5810" t="s">
        <v>71</v>
      </c>
      <c r="C5810" t="s">
        <v>90</v>
      </c>
      <c r="D5810" s="8" t="s">
        <v>953</v>
      </c>
      <c r="E5810">
        <v>1</v>
      </c>
      <c r="F5810">
        <v>1.0753217935562134</v>
      </c>
      <c r="G5810">
        <v>1.0499285459518433</v>
      </c>
      <c r="H5810">
        <v>4.5700967311859131E-2</v>
      </c>
      <c r="I5810">
        <v>63.992766885979229</v>
      </c>
      <c r="J5810">
        <v>1</v>
      </c>
      <c r="K5810" s="6" t="s">
        <v>7188</v>
      </c>
    </row>
    <row r="5811" spans="1:11" x14ac:dyDescent="0.3">
      <c r="A5811" s="5" t="str">
        <f t="shared" si="90"/>
        <v/>
      </c>
      <c r="B5811" t="s">
        <v>71</v>
      </c>
      <c r="C5811" t="s">
        <v>90</v>
      </c>
      <c r="D5811" s="8" t="s">
        <v>953</v>
      </c>
      <c r="E5811">
        <v>2</v>
      </c>
      <c r="F5811">
        <v>0.90398049354553223</v>
      </c>
      <c r="G5811">
        <v>0.85938704013824463</v>
      </c>
      <c r="H5811">
        <v>4.0733557194471359E-2</v>
      </c>
      <c r="I5811">
        <v>62.367150870034862</v>
      </c>
      <c r="J5811">
        <v>1</v>
      </c>
      <c r="K5811" s="6" t="s">
        <v>7189</v>
      </c>
    </row>
    <row r="5812" spans="1:11" x14ac:dyDescent="0.3">
      <c r="A5812" s="5" t="str">
        <f t="shared" si="90"/>
        <v/>
      </c>
      <c r="B5812" t="s">
        <v>71</v>
      </c>
      <c r="C5812" t="s">
        <v>90</v>
      </c>
      <c r="D5812" s="8" t="s">
        <v>953</v>
      </c>
      <c r="E5812">
        <v>3</v>
      </c>
      <c r="F5812">
        <v>0.79883915185928345</v>
      </c>
      <c r="G5812">
        <v>0.76465892791748047</v>
      </c>
      <c r="H5812">
        <v>3.676888719201088E-2</v>
      </c>
      <c r="I5812">
        <v>60.839337930013969</v>
      </c>
      <c r="J5812">
        <v>1</v>
      </c>
      <c r="K5812" s="6" t="s">
        <v>7190</v>
      </c>
    </row>
    <row r="5813" spans="1:11" x14ac:dyDescent="0.3">
      <c r="A5813" s="5" t="str">
        <f t="shared" si="90"/>
        <v/>
      </c>
      <c r="B5813" t="s">
        <v>71</v>
      </c>
      <c r="C5813" t="s">
        <v>90</v>
      </c>
      <c r="D5813" s="8" t="s">
        <v>953</v>
      </c>
      <c r="E5813">
        <v>4</v>
      </c>
      <c r="F5813">
        <v>0.72205764055252075</v>
      </c>
      <c r="G5813">
        <v>0.69507962465286255</v>
      </c>
      <c r="H5813">
        <v>3.0844802036881447E-2</v>
      </c>
      <c r="I5813">
        <v>60.034721299104909</v>
      </c>
      <c r="J5813">
        <v>1</v>
      </c>
      <c r="K5813" s="6" t="s">
        <v>7191</v>
      </c>
    </row>
    <row r="5814" spans="1:11" x14ac:dyDescent="0.3">
      <c r="A5814" s="5" t="str">
        <f t="shared" si="90"/>
        <v/>
      </c>
      <c r="B5814" t="s">
        <v>71</v>
      </c>
      <c r="C5814" t="s">
        <v>90</v>
      </c>
      <c r="D5814" s="8" t="s">
        <v>953</v>
      </c>
      <c r="E5814">
        <v>5</v>
      </c>
      <c r="F5814">
        <v>0.6733773946762085</v>
      </c>
      <c r="G5814">
        <v>0.66938149929046631</v>
      </c>
      <c r="H5814">
        <v>2.8607632964849472E-2</v>
      </c>
      <c r="I5814">
        <v>59.546326486454454</v>
      </c>
      <c r="J5814">
        <v>1</v>
      </c>
      <c r="K5814" s="6" t="s">
        <v>7192</v>
      </c>
    </row>
    <row r="5815" spans="1:11" x14ac:dyDescent="0.3">
      <c r="A5815" s="5" t="str">
        <f t="shared" si="90"/>
        <v/>
      </c>
      <c r="B5815" t="s">
        <v>71</v>
      </c>
      <c r="C5815" t="s">
        <v>90</v>
      </c>
      <c r="D5815" s="8" t="s">
        <v>953</v>
      </c>
      <c r="E5815">
        <v>6</v>
      </c>
      <c r="F5815">
        <v>0.65485423803329468</v>
      </c>
      <c r="G5815">
        <v>0.64035779237747192</v>
      </c>
      <c r="H5815">
        <v>2.383754588663578E-2</v>
      </c>
      <c r="I5815">
        <v>59.18212791265443</v>
      </c>
      <c r="J5815">
        <v>1</v>
      </c>
      <c r="K5815" s="6" t="s">
        <v>7193</v>
      </c>
    </row>
    <row r="5816" spans="1:11" x14ac:dyDescent="0.3">
      <c r="A5816" s="5" t="str">
        <f t="shared" si="90"/>
        <v/>
      </c>
      <c r="B5816" t="s">
        <v>71</v>
      </c>
      <c r="C5816" t="s">
        <v>90</v>
      </c>
      <c r="D5816" s="8" t="s">
        <v>953</v>
      </c>
      <c r="E5816">
        <v>7</v>
      </c>
      <c r="F5816">
        <v>0.66399824619293213</v>
      </c>
      <c r="G5816">
        <v>0.63201111555099487</v>
      </c>
      <c r="H5816">
        <v>2.4117439985275269E-2</v>
      </c>
      <c r="I5816">
        <v>58.799813944794408</v>
      </c>
      <c r="J5816">
        <v>1</v>
      </c>
      <c r="K5816" s="6" t="s">
        <v>7194</v>
      </c>
    </row>
    <row r="5817" spans="1:11" x14ac:dyDescent="0.3">
      <c r="A5817" s="5" t="str">
        <f t="shared" si="90"/>
        <v/>
      </c>
      <c r="B5817" t="s">
        <v>71</v>
      </c>
      <c r="C5817" t="s">
        <v>90</v>
      </c>
      <c r="D5817" s="8" t="s">
        <v>953</v>
      </c>
      <c r="E5817">
        <v>8</v>
      </c>
      <c r="F5817">
        <v>0.61767250299453735</v>
      </c>
      <c r="G5817">
        <v>0.62759482860565186</v>
      </c>
      <c r="H5817">
        <v>2.5428801774978638E-2</v>
      </c>
      <c r="I5817">
        <v>59.456406247338585</v>
      </c>
      <c r="J5817">
        <v>1</v>
      </c>
      <c r="K5817" s="6" t="s">
        <v>7195</v>
      </c>
    </row>
    <row r="5818" spans="1:11" x14ac:dyDescent="0.3">
      <c r="A5818" s="5" t="str">
        <f t="shared" si="90"/>
        <v/>
      </c>
      <c r="B5818" t="s">
        <v>71</v>
      </c>
      <c r="C5818" t="s">
        <v>90</v>
      </c>
      <c r="D5818" s="8" t="s">
        <v>953</v>
      </c>
      <c r="E5818">
        <v>9</v>
      </c>
      <c r="F5818">
        <v>0.57156336307525635</v>
      </c>
      <c r="G5818">
        <v>0.54839628934860229</v>
      </c>
      <c r="H5818">
        <v>3.095075860619545E-2</v>
      </c>
      <c r="I5818">
        <v>64.978641492266988</v>
      </c>
      <c r="J5818">
        <v>1</v>
      </c>
      <c r="K5818" s="6" t="s">
        <v>7196</v>
      </c>
    </row>
    <row r="5819" spans="1:11" x14ac:dyDescent="0.3">
      <c r="A5819" s="5" t="str">
        <f t="shared" si="90"/>
        <v/>
      </c>
      <c r="B5819" t="s">
        <v>71</v>
      </c>
      <c r="C5819" t="s">
        <v>90</v>
      </c>
      <c r="D5819" s="8" t="s">
        <v>953</v>
      </c>
      <c r="E5819">
        <v>10</v>
      </c>
      <c r="F5819">
        <v>0.49881109595298767</v>
      </c>
      <c r="G5819">
        <v>0.44631460309028625</v>
      </c>
      <c r="H5819">
        <v>3.455289825797081E-2</v>
      </c>
      <c r="I5819">
        <v>70.638328126419424</v>
      </c>
      <c r="J5819">
        <v>1</v>
      </c>
      <c r="K5819" s="6" t="s">
        <v>7197</v>
      </c>
    </row>
    <row r="5820" spans="1:11" x14ac:dyDescent="0.3">
      <c r="A5820" s="5" t="str">
        <f t="shared" si="90"/>
        <v/>
      </c>
      <c r="B5820" t="s">
        <v>71</v>
      </c>
      <c r="C5820" t="s">
        <v>90</v>
      </c>
      <c r="D5820" s="8" t="s">
        <v>953</v>
      </c>
      <c r="E5820">
        <v>11</v>
      </c>
      <c r="F5820">
        <v>0.46144986152648926</v>
      </c>
      <c r="G5820">
        <v>0.45541894435882568</v>
      </c>
      <c r="H5820">
        <v>4.2379975318908691E-2</v>
      </c>
      <c r="I5820">
        <v>73.584885229066359</v>
      </c>
      <c r="J5820">
        <v>1</v>
      </c>
      <c r="K5820" s="6" t="s">
        <v>7198</v>
      </c>
    </row>
    <row r="5821" spans="1:11" x14ac:dyDescent="0.3">
      <c r="A5821" s="5" t="str">
        <f t="shared" si="90"/>
        <v/>
      </c>
      <c r="B5821" t="s">
        <v>71</v>
      </c>
      <c r="C5821" t="s">
        <v>90</v>
      </c>
      <c r="D5821" s="8" t="s">
        <v>953</v>
      </c>
      <c r="E5821">
        <v>12</v>
      </c>
      <c r="F5821">
        <v>0.52182936668395996</v>
      </c>
      <c r="G5821">
        <v>0.50328910350799561</v>
      </c>
      <c r="H5821">
        <v>4.728294163942337E-2</v>
      </c>
      <c r="I5821">
        <v>76.279300796153933</v>
      </c>
      <c r="J5821">
        <v>1</v>
      </c>
      <c r="K5821" s="6" t="s">
        <v>7199</v>
      </c>
    </row>
    <row r="5822" spans="1:11" x14ac:dyDescent="0.3">
      <c r="A5822" s="5" t="str">
        <f t="shared" si="90"/>
        <v/>
      </c>
      <c r="B5822" t="s">
        <v>71</v>
      </c>
      <c r="C5822" t="s">
        <v>90</v>
      </c>
      <c r="D5822" s="8" t="s">
        <v>953</v>
      </c>
      <c r="E5822">
        <v>13</v>
      </c>
      <c r="F5822">
        <v>0.73584437370300293</v>
      </c>
      <c r="G5822">
        <v>0.61610347032546997</v>
      </c>
      <c r="H5822">
        <v>5.4392103105783463E-2</v>
      </c>
      <c r="I5822">
        <v>79.299651620554371</v>
      </c>
      <c r="J5822">
        <v>1</v>
      </c>
      <c r="K5822" s="6" t="s">
        <v>7200</v>
      </c>
    </row>
    <row r="5823" spans="1:11" x14ac:dyDescent="0.3">
      <c r="A5823" s="5" t="str">
        <f t="shared" si="90"/>
        <v/>
      </c>
      <c r="B5823" t="s">
        <v>71</v>
      </c>
      <c r="C5823" t="s">
        <v>90</v>
      </c>
      <c r="D5823" s="8" t="s">
        <v>953</v>
      </c>
      <c r="E5823">
        <v>14</v>
      </c>
      <c r="F5823">
        <v>0.87444001436233521</v>
      </c>
      <c r="G5823">
        <v>0.84015625715255737</v>
      </c>
      <c r="H5823">
        <v>5.7665076106786728E-2</v>
      </c>
      <c r="I5823">
        <v>79.733021288139881</v>
      </c>
      <c r="J5823">
        <v>1</v>
      </c>
      <c r="K5823" s="6" t="s">
        <v>7201</v>
      </c>
    </row>
    <row r="5824" spans="1:11" x14ac:dyDescent="0.3">
      <c r="A5824" s="5" t="str">
        <f t="shared" si="90"/>
        <v/>
      </c>
      <c r="B5824" t="s">
        <v>71</v>
      </c>
      <c r="C5824" t="s">
        <v>90</v>
      </c>
      <c r="D5824" s="8" t="s">
        <v>953</v>
      </c>
      <c r="E5824">
        <v>15</v>
      </c>
      <c r="F5824">
        <v>1.0981534719467163</v>
      </c>
      <c r="G5824">
        <v>1.0189841985702515</v>
      </c>
      <c r="H5824">
        <v>5.7470586150884628E-2</v>
      </c>
      <c r="I5824">
        <v>79.478020867636033</v>
      </c>
      <c r="J5824">
        <v>1</v>
      </c>
      <c r="K5824" s="6" t="s">
        <v>7202</v>
      </c>
    </row>
    <row r="5825" spans="1:11" x14ac:dyDescent="0.3">
      <c r="A5825" s="5" t="str">
        <f t="shared" si="90"/>
        <v/>
      </c>
      <c r="B5825" t="s">
        <v>71</v>
      </c>
      <c r="C5825" t="s">
        <v>90</v>
      </c>
      <c r="D5825" s="8" t="s">
        <v>953</v>
      </c>
      <c r="E5825">
        <v>16</v>
      </c>
      <c r="F5825">
        <v>1.3789358139038086</v>
      </c>
      <c r="G5825">
        <v>1.3157004117965698</v>
      </c>
      <c r="H5825">
        <v>5.3490020334720612E-2</v>
      </c>
      <c r="I5825">
        <v>79.984535785054049</v>
      </c>
      <c r="J5825">
        <v>1</v>
      </c>
      <c r="K5825" s="6" t="s">
        <v>7203</v>
      </c>
    </row>
    <row r="5826" spans="1:11" x14ac:dyDescent="0.3">
      <c r="A5826" s="5" t="str">
        <f t="shared" ref="A5826:A5889" si="91">IF(AND(category = B5826, subcategory=C5826, reportdate = D5826), E5826, "")</f>
        <v/>
      </c>
      <c r="B5826" t="s">
        <v>71</v>
      </c>
      <c r="C5826" t="s">
        <v>90</v>
      </c>
      <c r="D5826" s="8" t="s">
        <v>953</v>
      </c>
      <c r="E5826">
        <v>17</v>
      </c>
      <c r="F5826">
        <v>1.6216000318527222</v>
      </c>
      <c r="G5826">
        <v>1.6365846395492554</v>
      </c>
      <c r="H5826">
        <v>2.7921626344323158E-2</v>
      </c>
      <c r="I5826">
        <v>80.313837432861334</v>
      </c>
      <c r="J5826">
        <v>1</v>
      </c>
      <c r="K5826" s="6" t="s">
        <v>7204</v>
      </c>
    </row>
    <row r="5827" spans="1:11" x14ac:dyDescent="0.3">
      <c r="A5827" s="5" t="str">
        <f t="shared" si="91"/>
        <v/>
      </c>
      <c r="B5827" t="s">
        <v>71</v>
      </c>
      <c r="C5827" t="s">
        <v>90</v>
      </c>
      <c r="D5827" s="8" t="s">
        <v>953</v>
      </c>
      <c r="E5827">
        <v>18</v>
      </c>
      <c r="F5827">
        <v>1.9553846120834351</v>
      </c>
      <c r="G5827">
        <v>1.9404000043869019</v>
      </c>
      <c r="H5827">
        <v>2.7921626344323158E-2</v>
      </c>
      <c r="I5827">
        <v>80.908256885617277</v>
      </c>
      <c r="J5827">
        <v>1</v>
      </c>
      <c r="K5827" s="6" t="s">
        <v>7205</v>
      </c>
    </row>
    <row r="5828" spans="1:11" x14ac:dyDescent="0.3">
      <c r="A5828" s="5" t="str">
        <f t="shared" si="91"/>
        <v/>
      </c>
      <c r="B5828" t="s">
        <v>71</v>
      </c>
      <c r="C5828" t="s">
        <v>90</v>
      </c>
      <c r="D5828" s="8" t="s">
        <v>953</v>
      </c>
      <c r="E5828">
        <v>19</v>
      </c>
      <c r="F5828">
        <v>2.0888102054595947</v>
      </c>
      <c r="G5828">
        <v>2.0366876125335693</v>
      </c>
      <c r="H5828">
        <v>5.4636549204587936E-2</v>
      </c>
      <c r="I5828">
        <v>78.47418581940407</v>
      </c>
      <c r="J5828">
        <v>1</v>
      </c>
      <c r="K5828" s="6" t="s">
        <v>7206</v>
      </c>
    </row>
    <row r="5829" spans="1:11" x14ac:dyDescent="0.3">
      <c r="A5829" s="5" t="str">
        <f t="shared" si="91"/>
        <v/>
      </c>
      <c r="B5829" t="s">
        <v>71</v>
      </c>
      <c r="C5829" t="s">
        <v>90</v>
      </c>
      <c r="D5829" s="8" t="s">
        <v>953</v>
      </c>
      <c r="E5829">
        <v>20</v>
      </c>
      <c r="F5829">
        <v>2.0003867149353027</v>
      </c>
      <c r="G5829">
        <v>1.506077766418457</v>
      </c>
      <c r="H5829">
        <v>5.7268690317869186E-2</v>
      </c>
      <c r="I5829">
        <v>76.481979760458302</v>
      </c>
      <c r="J5829">
        <v>1</v>
      </c>
      <c r="K5829" s="6" t="s">
        <v>7207</v>
      </c>
    </row>
    <row r="5830" spans="1:11" x14ac:dyDescent="0.3">
      <c r="A5830" s="5" t="str">
        <f t="shared" si="91"/>
        <v/>
      </c>
      <c r="B5830" t="s">
        <v>71</v>
      </c>
      <c r="C5830" t="s">
        <v>90</v>
      </c>
      <c r="D5830" s="8" t="s">
        <v>953</v>
      </c>
      <c r="E5830">
        <v>21</v>
      </c>
      <c r="F5830">
        <v>1.9004272222518921</v>
      </c>
      <c r="G5830">
        <v>2.0287415981292725</v>
      </c>
      <c r="H5830">
        <v>5.496935173869133E-2</v>
      </c>
      <c r="I5830">
        <v>73.142929964287333</v>
      </c>
      <c r="J5830">
        <v>1</v>
      </c>
      <c r="K5830" s="6" t="s">
        <v>7208</v>
      </c>
    </row>
    <row r="5831" spans="1:11" x14ac:dyDescent="0.3">
      <c r="A5831" s="5" t="str">
        <f t="shared" si="91"/>
        <v/>
      </c>
      <c r="B5831" t="s">
        <v>71</v>
      </c>
      <c r="C5831" t="s">
        <v>90</v>
      </c>
      <c r="D5831" s="8" t="s">
        <v>953</v>
      </c>
      <c r="E5831">
        <v>22</v>
      </c>
      <c r="F5831">
        <v>1.7784395217895508</v>
      </c>
      <c r="G5831">
        <v>1.6941225528717041</v>
      </c>
      <c r="H5831">
        <v>5.2098292857408524E-2</v>
      </c>
      <c r="I5831">
        <v>69.249475523482928</v>
      </c>
      <c r="J5831">
        <v>1</v>
      </c>
      <c r="K5831" s="6" t="s">
        <v>7209</v>
      </c>
    </row>
    <row r="5832" spans="1:11" x14ac:dyDescent="0.3">
      <c r="A5832" s="5" t="str">
        <f t="shared" si="91"/>
        <v/>
      </c>
      <c r="B5832" t="s">
        <v>71</v>
      </c>
      <c r="C5832" t="s">
        <v>90</v>
      </c>
      <c r="D5832" s="8" t="s">
        <v>953</v>
      </c>
      <c r="E5832">
        <v>23</v>
      </c>
      <c r="F5832">
        <v>1.5427892208099365</v>
      </c>
      <c r="G5832">
        <v>1.4390358924865723</v>
      </c>
      <c r="H5832">
        <v>5.1165793091058731E-2</v>
      </c>
      <c r="I5832">
        <v>66.734279259970023</v>
      </c>
      <c r="J5832">
        <v>1</v>
      </c>
      <c r="K5832" s="6" t="s">
        <v>7210</v>
      </c>
    </row>
    <row r="5833" spans="1:11" x14ac:dyDescent="0.3">
      <c r="A5833" s="5" t="str">
        <f t="shared" si="91"/>
        <v/>
      </c>
      <c r="B5833" t="s">
        <v>71</v>
      </c>
      <c r="C5833" t="s">
        <v>90</v>
      </c>
      <c r="D5833" s="8" t="s">
        <v>953</v>
      </c>
      <c r="E5833">
        <v>24</v>
      </c>
      <c r="F5833">
        <v>1.2542870044708252</v>
      </c>
      <c r="G5833">
        <v>1.1098929643630981</v>
      </c>
      <c r="H5833">
        <v>4.8179272562265396E-2</v>
      </c>
      <c r="I5833">
        <v>65.067826346463931</v>
      </c>
      <c r="J5833">
        <v>1</v>
      </c>
      <c r="K5833" s="6" t="s">
        <v>7211</v>
      </c>
    </row>
    <row r="5834" spans="1:11" x14ac:dyDescent="0.3">
      <c r="A5834" s="5" t="str">
        <f t="shared" si="91"/>
        <v/>
      </c>
      <c r="B5834" t="s">
        <v>71</v>
      </c>
      <c r="C5834" t="s">
        <v>90</v>
      </c>
      <c r="D5834" s="8" t="s">
        <v>954</v>
      </c>
      <c r="E5834">
        <v>1</v>
      </c>
      <c r="F5834">
        <v>0.96208703517913818</v>
      </c>
      <c r="G5834">
        <v>0.94698625802993774</v>
      </c>
      <c r="H5834">
        <v>4.3477080762386322E-2</v>
      </c>
      <c r="I5834">
        <v>61.229930274431098</v>
      </c>
      <c r="J5834">
        <v>1</v>
      </c>
      <c r="K5834" s="6" t="s">
        <v>7212</v>
      </c>
    </row>
    <row r="5835" spans="1:11" x14ac:dyDescent="0.3">
      <c r="A5835" s="5" t="str">
        <f t="shared" si="91"/>
        <v/>
      </c>
      <c r="B5835" t="s">
        <v>71</v>
      </c>
      <c r="C5835" t="s">
        <v>90</v>
      </c>
      <c r="D5835" s="8" t="s">
        <v>954</v>
      </c>
      <c r="E5835">
        <v>2</v>
      </c>
      <c r="F5835">
        <v>0.84374332427978516</v>
      </c>
      <c r="G5835">
        <v>0.82903593778610229</v>
      </c>
      <c r="H5835">
        <v>3.876224160194397E-2</v>
      </c>
      <c r="I5835">
        <v>60.341675044215002</v>
      </c>
      <c r="J5835">
        <v>1</v>
      </c>
      <c r="K5835" s="6" t="s">
        <v>7213</v>
      </c>
    </row>
    <row r="5836" spans="1:11" x14ac:dyDescent="0.3">
      <c r="A5836" s="5" t="str">
        <f t="shared" si="91"/>
        <v/>
      </c>
      <c r="B5836" t="s">
        <v>71</v>
      </c>
      <c r="C5836" t="s">
        <v>90</v>
      </c>
      <c r="D5836" s="8" t="s">
        <v>954</v>
      </c>
      <c r="E5836">
        <v>3</v>
      </c>
      <c r="F5836">
        <v>0.75711387395858765</v>
      </c>
      <c r="G5836">
        <v>0.74852383136749268</v>
      </c>
      <c r="H5836">
        <v>3.4113701432943344E-2</v>
      </c>
      <c r="I5836">
        <v>59.605638938726379</v>
      </c>
      <c r="J5836">
        <v>1</v>
      </c>
      <c r="K5836" s="6" t="s">
        <v>7214</v>
      </c>
    </row>
    <row r="5837" spans="1:11" x14ac:dyDescent="0.3">
      <c r="A5837" s="5" t="str">
        <f t="shared" si="91"/>
        <v/>
      </c>
      <c r="B5837" t="s">
        <v>71</v>
      </c>
      <c r="C5837" t="s">
        <v>90</v>
      </c>
      <c r="D5837" s="8" t="s">
        <v>954</v>
      </c>
      <c r="E5837">
        <v>4</v>
      </c>
      <c r="F5837">
        <v>0.69733190536499023</v>
      </c>
      <c r="G5837">
        <v>0.67471790313720703</v>
      </c>
      <c r="H5837">
        <v>2.9122991487383842E-2</v>
      </c>
      <c r="I5837">
        <v>59.018860417743063</v>
      </c>
      <c r="J5837">
        <v>1</v>
      </c>
      <c r="K5837" s="6" t="s">
        <v>7215</v>
      </c>
    </row>
    <row r="5838" spans="1:11" x14ac:dyDescent="0.3">
      <c r="A5838" s="5" t="str">
        <f t="shared" si="91"/>
        <v/>
      </c>
      <c r="B5838" t="s">
        <v>71</v>
      </c>
      <c r="C5838" t="s">
        <v>90</v>
      </c>
      <c r="D5838" s="8" t="s">
        <v>954</v>
      </c>
      <c r="E5838">
        <v>5</v>
      </c>
      <c r="F5838">
        <v>0.66509050130844116</v>
      </c>
      <c r="G5838">
        <v>0.64375984668731689</v>
      </c>
      <c r="H5838">
        <v>2.7580078691244125E-2</v>
      </c>
      <c r="I5838">
        <v>58.747733346806015</v>
      </c>
      <c r="J5838">
        <v>1</v>
      </c>
      <c r="K5838" s="6" t="s">
        <v>7216</v>
      </c>
    </row>
    <row r="5839" spans="1:11" x14ac:dyDescent="0.3">
      <c r="A5839" s="5" t="str">
        <f t="shared" si="91"/>
        <v/>
      </c>
      <c r="B5839" t="s">
        <v>71</v>
      </c>
      <c r="C5839" t="s">
        <v>90</v>
      </c>
      <c r="D5839" s="8" t="s">
        <v>954</v>
      </c>
      <c r="E5839">
        <v>6</v>
      </c>
      <c r="F5839">
        <v>0.67051613330841064</v>
      </c>
      <c r="G5839">
        <v>0.60924196243286133</v>
      </c>
      <c r="H5839">
        <v>2.3920828476548195E-2</v>
      </c>
      <c r="I5839">
        <v>58.753140626951705</v>
      </c>
      <c r="J5839">
        <v>1</v>
      </c>
      <c r="K5839" s="6" t="s">
        <v>7217</v>
      </c>
    </row>
    <row r="5840" spans="1:11" x14ac:dyDescent="0.3">
      <c r="A5840" s="5" t="str">
        <f t="shared" si="91"/>
        <v/>
      </c>
      <c r="B5840" t="s">
        <v>71</v>
      </c>
      <c r="C5840" t="s">
        <v>90</v>
      </c>
      <c r="D5840" s="8" t="s">
        <v>954</v>
      </c>
      <c r="E5840">
        <v>7</v>
      </c>
      <c r="F5840">
        <v>0.65173608064651489</v>
      </c>
      <c r="G5840">
        <v>0.61907011270523071</v>
      </c>
      <c r="H5840">
        <v>2.0037991926074028E-2</v>
      </c>
      <c r="I5840">
        <v>58.042593139825868</v>
      </c>
      <c r="J5840">
        <v>1</v>
      </c>
      <c r="K5840" s="6" t="s">
        <v>7218</v>
      </c>
    </row>
    <row r="5841" spans="1:11" x14ac:dyDescent="0.3">
      <c r="A5841" s="5" t="str">
        <f t="shared" si="91"/>
        <v/>
      </c>
      <c r="B5841" t="s">
        <v>71</v>
      </c>
      <c r="C5841" t="s">
        <v>90</v>
      </c>
      <c r="D5841" s="8" t="s">
        <v>954</v>
      </c>
      <c r="E5841">
        <v>8</v>
      </c>
      <c r="F5841">
        <v>0.62592595815658569</v>
      </c>
      <c r="G5841">
        <v>0.64255130290985107</v>
      </c>
      <c r="H5841">
        <v>2.3050440475344658E-2</v>
      </c>
      <c r="I5841">
        <v>57.902953196680826</v>
      </c>
      <c r="J5841">
        <v>1</v>
      </c>
      <c r="K5841" s="6" t="s">
        <v>7219</v>
      </c>
    </row>
    <row r="5842" spans="1:11" x14ac:dyDescent="0.3">
      <c r="A5842" s="5" t="str">
        <f t="shared" si="91"/>
        <v/>
      </c>
      <c r="B5842" t="s">
        <v>71</v>
      </c>
      <c r="C5842" t="s">
        <v>90</v>
      </c>
      <c r="D5842" s="8" t="s">
        <v>954</v>
      </c>
      <c r="E5842">
        <v>9</v>
      </c>
      <c r="F5842">
        <v>0.54947870969772339</v>
      </c>
      <c r="G5842">
        <v>0.59122353792190552</v>
      </c>
      <c r="H5842">
        <v>2.5579528883099556E-2</v>
      </c>
      <c r="I5842">
        <v>58.18419678710228</v>
      </c>
      <c r="J5842">
        <v>1</v>
      </c>
      <c r="K5842" s="6" t="s">
        <v>7220</v>
      </c>
    </row>
    <row r="5843" spans="1:11" x14ac:dyDescent="0.3">
      <c r="A5843" s="5" t="str">
        <f t="shared" si="91"/>
        <v/>
      </c>
      <c r="B5843" t="s">
        <v>71</v>
      </c>
      <c r="C5843" t="s">
        <v>90</v>
      </c>
      <c r="D5843" s="8" t="s">
        <v>954</v>
      </c>
      <c r="E5843">
        <v>10</v>
      </c>
      <c r="F5843">
        <v>0.42606523633003235</v>
      </c>
      <c r="G5843">
        <v>0.45326098799705505</v>
      </c>
      <c r="H5843">
        <v>3.076457791030407E-2</v>
      </c>
      <c r="I5843">
        <v>59.792186666089435</v>
      </c>
      <c r="J5843">
        <v>1</v>
      </c>
      <c r="K5843" s="6" t="s">
        <v>7221</v>
      </c>
    </row>
    <row r="5844" spans="1:11" x14ac:dyDescent="0.3">
      <c r="A5844" s="5" t="str">
        <f t="shared" si="91"/>
        <v/>
      </c>
      <c r="B5844" t="s">
        <v>71</v>
      </c>
      <c r="C5844" t="s">
        <v>90</v>
      </c>
      <c r="D5844" s="8" t="s">
        <v>954</v>
      </c>
      <c r="E5844">
        <v>11</v>
      </c>
      <c r="F5844">
        <v>0.36499017477035522</v>
      </c>
      <c r="G5844">
        <v>0.33354091644287109</v>
      </c>
      <c r="H5844">
        <v>3.6430031061172485E-2</v>
      </c>
      <c r="I5844">
        <v>66.359765962112775</v>
      </c>
      <c r="J5844">
        <v>1</v>
      </c>
      <c r="K5844" s="6" t="s">
        <v>7222</v>
      </c>
    </row>
    <row r="5845" spans="1:11" x14ac:dyDescent="0.3">
      <c r="A5845" s="5" t="str">
        <f t="shared" si="91"/>
        <v/>
      </c>
      <c r="B5845" t="s">
        <v>71</v>
      </c>
      <c r="C5845" t="s">
        <v>90</v>
      </c>
      <c r="D5845" s="8" t="s">
        <v>954</v>
      </c>
      <c r="E5845">
        <v>12</v>
      </c>
      <c r="F5845">
        <v>0.35918644070625305</v>
      </c>
      <c r="G5845">
        <v>0.34625357389450073</v>
      </c>
      <c r="H5845">
        <v>3.9564423263072968E-2</v>
      </c>
      <c r="I5845">
        <v>71.65135011894759</v>
      </c>
      <c r="J5845">
        <v>1</v>
      </c>
      <c r="K5845" s="6" t="s">
        <v>7223</v>
      </c>
    </row>
    <row r="5846" spans="1:11" x14ac:dyDescent="0.3">
      <c r="A5846" s="5" t="str">
        <f t="shared" si="91"/>
        <v/>
      </c>
      <c r="B5846" t="s">
        <v>71</v>
      </c>
      <c r="C5846" t="s">
        <v>90</v>
      </c>
      <c r="D5846" s="8" t="s">
        <v>954</v>
      </c>
      <c r="E5846">
        <v>13</v>
      </c>
      <c r="F5846">
        <v>0.47842055559158325</v>
      </c>
      <c r="G5846">
        <v>0.43424120545387268</v>
      </c>
      <c r="H5846">
        <v>4.3670259416103363E-2</v>
      </c>
      <c r="I5846">
        <v>74.015467541716816</v>
      </c>
      <c r="J5846">
        <v>1</v>
      </c>
      <c r="K5846" s="6" t="s">
        <v>7224</v>
      </c>
    </row>
    <row r="5847" spans="1:11" x14ac:dyDescent="0.3">
      <c r="A5847" s="5" t="str">
        <f t="shared" si="91"/>
        <v/>
      </c>
      <c r="B5847" t="s">
        <v>71</v>
      </c>
      <c r="C5847" t="s">
        <v>90</v>
      </c>
      <c r="D5847" s="8" t="s">
        <v>954</v>
      </c>
      <c r="E5847">
        <v>14</v>
      </c>
      <c r="F5847">
        <v>0.61945116519927979</v>
      </c>
      <c r="G5847">
        <v>0.59422427415847778</v>
      </c>
      <c r="H5847">
        <v>4.1451364755630493E-2</v>
      </c>
      <c r="I5847">
        <v>76.382208828593406</v>
      </c>
      <c r="J5847">
        <v>1</v>
      </c>
      <c r="K5847" s="6" t="s">
        <v>7225</v>
      </c>
    </row>
    <row r="5848" spans="1:11" x14ac:dyDescent="0.3">
      <c r="A5848" s="5" t="str">
        <f t="shared" si="91"/>
        <v/>
      </c>
      <c r="B5848" t="s">
        <v>71</v>
      </c>
      <c r="C5848" t="s">
        <v>90</v>
      </c>
      <c r="D5848" s="8" t="s">
        <v>954</v>
      </c>
      <c r="E5848">
        <v>15</v>
      </c>
      <c r="F5848">
        <v>0.82658690214157104</v>
      </c>
      <c r="G5848">
        <v>0.81280583143234253</v>
      </c>
      <c r="H5848">
        <v>2.3158520460128784E-2</v>
      </c>
      <c r="I5848">
        <v>76.102792917295943</v>
      </c>
      <c r="J5848">
        <v>1</v>
      </c>
      <c r="K5848" s="6" t="s">
        <v>7226</v>
      </c>
    </row>
    <row r="5849" spans="1:11" x14ac:dyDescent="0.3">
      <c r="A5849" s="5" t="str">
        <f t="shared" si="91"/>
        <v/>
      </c>
      <c r="B5849" t="s">
        <v>71</v>
      </c>
      <c r="C5849" t="s">
        <v>90</v>
      </c>
      <c r="D5849" s="8" t="s">
        <v>954</v>
      </c>
      <c r="E5849">
        <v>16</v>
      </c>
      <c r="F5849">
        <v>1.1125330924987793</v>
      </c>
      <c r="G5849">
        <v>1.1263141632080078</v>
      </c>
      <c r="H5849">
        <v>2.3158520460128784E-2</v>
      </c>
      <c r="I5849">
        <v>76.193603799509447</v>
      </c>
      <c r="J5849">
        <v>1</v>
      </c>
      <c r="K5849" s="6" t="s">
        <v>7227</v>
      </c>
    </row>
    <row r="5850" spans="1:11" x14ac:dyDescent="0.3">
      <c r="A5850" s="5" t="str">
        <f t="shared" si="91"/>
        <v/>
      </c>
      <c r="B5850" t="s">
        <v>71</v>
      </c>
      <c r="C5850" t="s">
        <v>90</v>
      </c>
      <c r="D5850" s="8" t="s">
        <v>954</v>
      </c>
      <c r="E5850">
        <v>17</v>
      </c>
      <c r="F5850">
        <v>1.4038734436035156</v>
      </c>
      <c r="G5850">
        <v>1.4629017114639282</v>
      </c>
      <c r="H5850">
        <v>4.8783145844936371E-2</v>
      </c>
      <c r="I5850">
        <v>75.686861339835232</v>
      </c>
      <c r="J5850">
        <v>1</v>
      </c>
      <c r="K5850" s="6" t="s">
        <v>7228</v>
      </c>
    </row>
    <row r="5851" spans="1:11" x14ac:dyDescent="0.3">
      <c r="A5851" s="5" t="str">
        <f t="shared" si="91"/>
        <v/>
      </c>
      <c r="B5851" t="s">
        <v>71</v>
      </c>
      <c r="C5851" t="s">
        <v>90</v>
      </c>
      <c r="D5851" s="8" t="s">
        <v>954</v>
      </c>
      <c r="E5851">
        <v>18</v>
      </c>
      <c r="F5851">
        <v>1.7102432250976563</v>
      </c>
      <c r="G5851">
        <v>1.2191900014877319</v>
      </c>
      <c r="H5851">
        <v>5.7576935738325119E-2</v>
      </c>
      <c r="I5851">
        <v>74.927094774468003</v>
      </c>
      <c r="J5851">
        <v>1</v>
      </c>
      <c r="K5851" s="6" t="s">
        <v>7229</v>
      </c>
    </row>
    <row r="5852" spans="1:11" x14ac:dyDescent="0.3">
      <c r="A5852" s="5" t="str">
        <f t="shared" si="91"/>
        <v/>
      </c>
      <c r="B5852" t="s">
        <v>71</v>
      </c>
      <c r="C5852" t="s">
        <v>90</v>
      </c>
      <c r="D5852" s="8" t="s">
        <v>954</v>
      </c>
      <c r="E5852">
        <v>19</v>
      </c>
      <c r="F5852">
        <v>1.8391594886779785</v>
      </c>
      <c r="G5852">
        <v>1.5865341424942017</v>
      </c>
      <c r="H5852">
        <v>5.5642221122980118E-2</v>
      </c>
      <c r="I5852">
        <v>73.628581042622415</v>
      </c>
      <c r="J5852">
        <v>1</v>
      </c>
      <c r="K5852" s="6" t="s">
        <v>7230</v>
      </c>
    </row>
    <row r="5853" spans="1:11" x14ac:dyDescent="0.3">
      <c r="A5853" s="5" t="str">
        <f t="shared" si="91"/>
        <v/>
      </c>
      <c r="B5853" t="s">
        <v>71</v>
      </c>
      <c r="C5853" t="s">
        <v>90</v>
      </c>
      <c r="D5853" s="8" t="s">
        <v>954</v>
      </c>
      <c r="E5853">
        <v>20</v>
      </c>
      <c r="F5853">
        <v>1.8446636199951172</v>
      </c>
      <c r="G5853">
        <v>1.6472504138946533</v>
      </c>
      <c r="H5853">
        <v>5.3392939269542694E-2</v>
      </c>
      <c r="I5853">
        <v>72.180534699905749</v>
      </c>
      <c r="J5853">
        <v>1</v>
      </c>
      <c r="K5853" s="6" t="s">
        <v>7231</v>
      </c>
    </row>
    <row r="5854" spans="1:11" x14ac:dyDescent="0.3">
      <c r="A5854" s="5" t="str">
        <f t="shared" si="91"/>
        <v/>
      </c>
      <c r="B5854" t="s">
        <v>71</v>
      </c>
      <c r="C5854" t="s">
        <v>90</v>
      </c>
      <c r="D5854" s="8" t="s">
        <v>954</v>
      </c>
      <c r="E5854">
        <v>21</v>
      </c>
      <c r="F5854">
        <v>1.7995654344558716</v>
      </c>
      <c r="G5854">
        <v>1.6344140768051147</v>
      </c>
      <c r="H5854">
        <v>5.0514165312051773E-2</v>
      </c>
      <c r="I5854">
        <v>69.447255059175717</v>
      </c>
      <c r="J5854">
        <v>1</v>
      </c>
      <c r="K5854" s="6" t="s">
        <v>7232</v>
      </c>
    </row>
    <row r="5855" spans="1:11" x14ac:dyDescent="0.3">
      <c r="A5855" s="5" t="str">
        <f t="shared" si="91"/>
        <v/>
      </c>
      <c r="B5855" t="s">
        <v>71</v>
      </c>
      <c r="C5855" t="s">
        <v>90</v>
      </c>
      <c r="D5855" s="8" t="s">
        <v>954</v>
      </c>
      <c r="E5855">
        <v>22</v>
      </c>
      <c r="F5855">
        <v>1.662064790725708</v>
      </c>
      <c r="G5855">
        <v>1.8138257265090942</v>
      </c>
      <c r="H5855">
        <v>5.053098127245903E-2</v>
      </c>
      <c r="I5855">
        <v>65.375323415357016</v>
      </c>
      <c r="J5855">
        <v>1</v>
      </c>
      <c r="K5855" s="6" t="s">
        <v>7233</v>
      </c>
    </row>
    <row r="5856" spans="1:11" x14ac:dyDescent="0.3">
      <c r="A5856" s="5" t="str">
        <f t="shared" si="91"/>
        <v/>
      </c>
      <c r="B5856" t="s">
        <v>71</v>
      </c>
      <c r="C5856" t="s">
        <v>90</v>
      </c>
      <c r="D5856" s="8" t="s">
        <v>954</v>
      </c>
      <c r="E5856">
        <v>23</v>
      </c>
      <c r="F5856">
        <v>1.5183759927749634</v>
      </c>
      <c r="G5856">
        <v>1.4936141967773438</v>
      </c>
      <c r="H5856">
        <v>5.0317142158746719E-2</v>
      </c>
      <c r="I5856">
        <v>63.734255670946695</v>
      </c>
      <c r="J5856">
        <v>1</v>
      </c>
      <c r="K5856" s="6" t="s">
        <v>7234</v>
      </c>
    </row>
    <row r="5857" spans="1:11" x14ac:dyDescent="0.3">
      <c r="A5857" s="5" t="str">
        <f t="shared" si="91"/>
        <v/>
      </c>
      <c r="B5857" t="s">
        <v>71</v>
      </c>
      <c r="C5857" t="s">
        <v>90</v>
      </c>
      <c r="D5857" s="8" t="s">
        <v>954</v>
      </c>
      <c r="E5857">
        <v>24</v>
      </c>
      <c r="F5857">
        <v>1.3205519914627075</v>
      </c>
      <c r="G5857">
        <v>1.2466650009155273</v>
      </c>
      <c r="H5857">
        <v>4.616275429725647E-2</v>
      </c>
      <c r="I5857">
        <v>62.604557250266851</v>
      </c>
      <c r="J5857">
        <v>1</v>
      </c>
      <c r="K5857" s="6" t="s">
        <v>7235</v>
      </c>
    </row>
    <row r="5858" spans="1:11" x14ac:dyDescent="0.3">
      <c r="A5858" s="5" t="str">
        <f t="shared" si="91"/>
        <v/>
      </c>
      <c r="B5858" t="s">
        <v>71</v>
      </c>
      <c r="C5858" t="s">
        <v>90</v>
      </c>
      <c r="D5858" s="8" t="s">
        <v>955</v>
      </c>
      <c r="E5858">
        <v>1</v>
      </c>
      <c r="F5858">
        <v>1.2267302274703979</v>
      </c>
      <c r="G5858">
        <v>1.1770898103713989</v>
      </c>
      <c r="H5858">
        <v>5.1384858787059784E-2</v>
      </c>
      <c r="I5858">
        <v>64.829010994489806</v>
      </c>
      <c r="J5858">
        <v>1</v>
      </c>
      <c r="K5858" s="6" t="s">
        <v>7236</v>
      </c>
    </row>
    <row r="5859" spans="1:11" x14ac:dyDescent="0.3">
      <c r="A5859" s="5" t="str">
        <f t="shared" si="91"/>
        <v/>
      </c>
      <c r="B5859" t="s">
        <v>71</v>
      </c>
      <c r="C5859" t="s">
        <v>90</v>
      </c>
      <c r="D5859" s="8" t="s">
        <v>955</v>
      </c>
      <c r="E5859">
        <v>2</v>
      </c>
      <c r="F5859">
        <v>1.0439677238464355</v>
      </c>
      <c r="G5859">
        <v>0.99891245365142822</v>
      </c>
      <c r="H5859">
        <v>4.6055305749177933E-2</v>
      </c>
      <c r="I5859">
        <v>63.73123214632966</v>
      </c>
      <c r="J5859">
        <v>1</v>
      </c>
      <c r="K5859" s="6" t="s">
        <v>7237</v>
      </c>
    </row>
    <row r="5860" spans="1:11" x14ac:dyDescent="0.3">
      <c r="A5860" s="5" t="str">
        <f t="shared" si="91"/>
        <v/>
      </c>
      <c r="B5860" t="s">
        <v>71</v>
      </c>
      <c r="C5860" t="s">
        <v>90</v>
      </c>
      <c r="D5860" s="8" t="s">
        <v>955</v>
      </c>
      <c r="E5860">
        <v>3</v>
      </c>
      <c r="F5860">
        <v>0.92661595344543457</v>
      </c>
      <c r="G5860">
        <v>0.90266138315200806</v>
      </c>
      <c r="H5860">
        <v>3.9343271404504776E-2</v>
      </c>
      <c r="I5860">
        <v>62.657791426015457</v>
      </c>
      <c r="J5860">
        <v>1</v>
      </c>
      <c r="K5860" s="6" t="s">
        <v>7238</v>
      </c>
    </row>
    <row r="5861" spans="1:11" x14ac:dyDescent="0.3">
      <c r="A5861" s="5" t="str">
        <f t="shared" si="91"/>
        <v/>
      </c>
      <c r="B5861" t="s">
        <v>71</v>
      </c>
      <c r="C5861" t="s">
        <v>90</v>
      </c>
      <c r="D5861" s="8" t="s">
        <v>955</v>
      </c>
      <c r="E5861">
        <v>4</v>
      </c>
      <c r="F5861">
        <v>0.83144038915634155</v>
      </c>
      <c r="G5861">
        <v>0.78722107410430908</v>
      </c>
      <c r="H5861">
        <v>3.2851714640855789E-2</v>
      </c>
      <c r="I5861">
        <v>61.56214049583258</v>
      </c>
      <c r="J5861">
        <v>1</v>
      </c>
      <c r="K5861" s="6" t="s">
        <v>7239</v>
      </c>
    </row>
    <row r="5862" spans="1:11" x14ac:dyDescent="0.3">
      <c r="A5862" s="5" t="str">
        <f t="shared" si="91"/>
        <v/>
      </c>
      <c r="B5862" t="s">
        <v>71</v>
      </c>
      <c r="C5862" t="s">
        <v>90</v>
      </c>
      <c r="D5862" s="8" t="s">
        <v>955</v>
      </c>
      <c r="E5862">
        <v>5</v>
      </c>
      <c r="F5862">
        <v>0.79122662544250488</v>
      </c>
      <c r="G5862">
        <v>0.73820912837982178</v>
      </c>
      <c r="H5862">
        <v>2.8671311214566231E-2</v>
      </c>
      <c r="I5862">
        <v>61.014651058995447</v>
      </c>
      <c r="J5862">
        <v>1</v>
      </c>
      <c r="K5862" s="6" t="s">
        <v>7240</v>
      </c>
    </row>
    <row r="5863" spans="1:11" x14ac:dyDescent="0.3">
      <c r="A5863" s="5" t="str">
        <f t="shared" si="91"/>
        <v/>
      </c>
      <c r="B5863" t="s">
        <v>71</v>
      </c>
      <c r="C5863" t="s">
        <v>90</v>
      </c>
      <c r="D5863" s="8" t="s">
        <v>955</v>
      </c>
      <c r="E5863">
        <v>6</v>
      </c>
      <c r="F5863">
        <v>0.7544291615486145</v>
      </c>
      <c r="G5863">
        <v>0.69276529550552368</v>
      </c>
      <c r="H5863">
        <v>2.4691142141819E-2</v>
      </c>
      <c r="I5863">
        <v>60.669407693729845</v>
      </c>
      <c r="J5863">
        <v>1</v>
      </c>
      <c r="K5863" s="6" t="s">
        <v>7241</v>
      </c>
    </row>
    <row r="5864" spans="1:11" x14ac:dyDescent="0.3">
      <c r="A5864" s="5" t="str">
        <f t="shared" si="91"/>
        <v/>
      </c>
      <c r="B5864" t="s">
        <v>71</v>
      </c>
      <c r="C5864" t="s">
        <v>90</v>
      </c>
      <c r="D5864" s="8" t="s">
        <v>955</v>
      </c>
      <c r="E5864">
        <v>7</v>
      </c>
      <c r="F5864">
        <v>0.73319011926651001</v>
      </c>
      <c r="G5864">
        <v>0.69346028566360474</v>
      </c>
      <c r="H5864">
        <v>2.2475391626358032E-2</v>
      </c>
      <c r="I5864">
        <v>59.809069247578464</v>
      </c>
      <c r="J5864">
        <v>1</v>
      </c>
      <c r="K5864" s="6" t="s">
        <v>7242</v>
      </c>
    </row>
    <row r="5865" spans="1:11" x14ac:dyDescent="0.3">
      <c r="A5865" s="5" t="str">
        <f t="shared" si="91"/>
        <v/>
      </c>
      <c r="B5865" t="s">
        <v>71</v>
      </c>
      <c r="C5865" t="s">
        <v>90</v>
      </c>
      <c r="D5865" s="8" t="s">
        <v>955</v>
      </c>
      <c r="E5865">
        <v>8</v>
      </c>
      <c r="F5865">
        <v>0.72617584466934204</v>
      </c>
      <c r="G5865">
        <v>0.66894489526748657</v>
      </c>
      <c r="H5865">
        <v>2.6094177737832069E-2</v>
      </c>
      <c r="I5865">
        <v>60.14275502493215</v>
      </c>
      <c r="J5865">
        <v>1</v>
      </c>
      <c r="K5865" s="6" t="s">
        <v>7243</v>
      </c>
    </row>
    <row r="5866" spans="1:11" x14ac:dyDescent="0.3">
      <c r="A5866" s="5" t="str">
        <f t="shared" si="91"/>
        <v/>
      </c>
      <c r="B5866" t="s">
        <v>71</v>
      </c>
      <c r="C5866" t="s">
        <v>90</v>
      </c>
      <c r="D5866" s="8" t="s">
        <v>955</v>
      </c>
      <c r="E5866">
        <v>9</v>
      </c>
      <c r="F5866">
        <v>0.63756591081619263</v>
      </c>
      <c r="G5866">
        <v>0.62468951940536499</v>
      </c>
      <c r="H5866">
        <v>3.1347464770078659E-2</v>
      </c>
      <c r="I5866">
        <v>64.035986620880834</v>
      </c>
      <c r="J5866">
        <v>1</v>
      </c>
      <c r="K5866" s="6" t="s">
        <v>7244</v>
      </c>
    </row>
    <row r="5867" spans="1:11" x14ac:dyDescent="0.3">
      <c r="A5867" s="5" t="str">
        <f t="shared" si="91"/>
        <v/>
      </c>
      <c r="B5867" t="s">
        <v>71</v>
      </c>
      <c r="C5867" t="s">
        <v>90</v>
      </c>
      <c r="D5867" s="8" t="s">
        <v>955</v>
      </c>
      <c r="E5867">
        <v>10</v>
      </c>
      <c r="F5867">
        <v>0.59874951839447021</v>
      </c>
      <c r="G5867">
        <v>0.55367535352706909</v>
      </c>
      <c r="H5867">
        <v>3.8676705211400986E-2</v>
      </c>
      <c r="I5867">
        <v>67.815046541080918</v>
      </c>
      <c r="J5867">
        <v>1</v>
      </c>
      <c r="K5867" s="6" t="s">
        <v>7245</v>
      </c>
    </row>
    <row r="5868" spans="1:11" x14ac:dyDescent="0.3">
      <c r="A5868" s="5" t="str">
        <f t="shared" si="91"/>
        <v/>
      </c>
      <c r="B5868" t="s">
        <v>71</v>
      </c>
      <c r="C5868" t="s">
        <v>90</v>
      </c>
      <c r="D5868" s="8" t="s">
        <v>955</v>
      </c>
      <c r="E5868">
        <v>11</v>
      </c>
      <c r="F5868">
        <v>0.56514495611190796</v>
      </c>
      <c r="G5868">
        <v>0.52814710140228271</v>
      </c>
      <c r="H5868">
        <v>4.5788843184709549E-2</v>
      </c>
      <c r="I5868">
        <v>70.487557114002314</v>
      </c>
      <c r="J5868">
        <v>1</v>
      </c>
      <c r="K5868" s="6" t="s">
        <v>7246</v>
      </c>
    </row>
    <row r="5869" spans="1:11" x14ac:dyDescent="0.3">
      <c r="A5869" s="5" t="str">
        <f t="shared" si="91"/>
        <v/>
      </c>
      <c r="B5869" t="s">
        <v>71</v>
      </c>
      <c r="C5869" t="s">
        <v>90</v>
      </c>
      <c r="D5869" s="8" t="s">
        <v>955</v>
      </c>
      <c r="E5869">
        <v>12</v>
      </c>
      <c r="F5869">
        <v>0.62615495920181274</v>
      </c>
      <c r="G5869">
        <v>0.53480058908462524</v>
      </c>
      <c r="H5869">
        <v>5.1272548735141754E-2</v>
      </c>
      <c r="I5869">
        <v>73.358420394187746</v>
      </c>
      <c r="J5869">
        <v>1</v>
      </c>
      <c r="K5869" s="6" t="s">
        <v>7247</v>
      </c>
    </row>
    <row r="5870" spans="1:11" x14ac:dyDescent="0.3">
      <c r="A5870" s="5" t="str">
        <f t="shared" si="91"/>
        <v/>
      </c>
      <c r="B5870" t="s">
        <v>71</v>
      </c>
      <c r="C5870" t="s">
        <v>90</v>
      </c>
      <c r="D5870" s="8" t="s">
        <v>955</v>
      </c>
      <c r="E5870">
        <v>13</v>
      </c>
      <c r="F5870">
        <v>0.76023489236831665</v>
      </c>
      <c r="G5870">
        <v>0.77316981554031372</v>
      </c>
      <c r="H5870">
        <v>5.5766556411981583E-2</v>
      </c>
      <c r="I5870">
        <v>75.144325460389609</v>
      </c>
      <c r="J5870">
        <v>1</v>
      </c>
      <c r="K5870" s="6" t="s">
        <v>7248</v>
      </c>
    </row>
    <row r="5871" spans="1:11" x14ac:dyDescent="0.3">
      <c r="A5871" s="5" t="str">
        <f t="shared" si="91"/>
        <v/>
      </c>
      <c r="B5871" t="s">
        <v>71</v>
      </c>
      <c r="C5871" t="s">
        <v>90</v>
      </c>
      <c r="D5871" s="8" t="s">
        <v>955</v>
      </c>
      <c r="E5871">
        <v>14</v>
      </c>
      <c r="F5871">
        <v>0.87568867206573486</v>
      </c>
      <c r="G5871">
        <v>0.87515676021575928</v>
      </c>
      <c r="H5871">
        <v>6.0884751379489899E-2</v>
      </c>
      <c r="I5871">
        <v>74.869767876558527</v>
      </c>
      <c r="J5871">
        <v>1</v>
      </c>
      <c r="K5871" s="6" t="s">
        <v>7249</v>
      </c>
    </row>
    <row r="5872" spans="1:11" x14ac:dyDescent="0.3">
      <c r="A5872" s="5" t="str">
        <f t="shared" si="91"/>
        <v/>
      </c>
      <c r="B5872" t="s">
        <v>71</v>
      </c>
      <c r="C5872" t="s">
        <v>90</v>
      </c>
      <c r="D5872" s="8" t="s">
        <v>955</v>
      </c>
      <c r="E5872">
        <v>15</v>
      </c>
      <c r="F5872">
        <v>1.0745934247970581</v>
      </c>
      <c r="G5872">
        <v>1.0278130769729614</v>
      </c>
      <c r="H5872">
        <v>6.0855943709611893E-2</v>
      </c>
      <c r="I5872">
        <v>74.409300152091092</v>
      </c>
      <c r="J5872">
        <v>1</v>
      </c>
      <c r="K5872" s="6" t="s">
        <v>7250</v>
      </c>
    </row>
    <row r="5873" spans="1:11" x14ac:dyDescent="0.3">
      <c r="A5873" s="5" t="str">
        <f t="shared" si="91"/>
        <v/>
      </c>
      <c r="B5873" t="s">
        <v>71</v>
      </c>
      <c r="C5873" t="s">
        <v>90</v>
      </c>
      <c r="D5873" s="8" t="s">
        <v>955</v>
      </c>
      <c r="E5873">
        <v>16</v>
      </c>
      <c r="F5873">
        <v>1.3081423044204712</v>
      </c>
      <c r="G5873">
        <v>1.2945989370346069</v>
      </c>
      <c r="H5873">
        <v>5.5525220930576324E-2</v>
      </c>
      <c r="I5873">
        <v>75.290464711743738</v>
      </c>
      <c r="J5873">
        <v>1</v>
      </c>
      <c r="K5873" s="6" t="s">
        <v>7251</v>
      </c>
    </row>
    <row r="5874" spans="1:11" x14ac:dyDescent="0.3">
      <c r="A5874" s="5" t="str">
        <f t="shared" si="91"/>
        <v/>
      </c>
      <c r="B5874" t="s">
        <v>71</v>
      </c>
      <c r="C5874" t="s">
        <v>90</v>
      </c>
      <c r="D5874" s="8" t="s">
        <v>955</v>
      </c>
      <c r="E5874">
        <v>17</v>
      </c>
      <c r="F5874">
        <v>1.5085619688034058</v>
      </c>
      <c r="G5874">
        <v>1.5176208019256592</v>
      </c>
      <c r="H5874">
        <v>2.9099399223923683E-2</v>
      </c>
      <c r="I5874">
        <v>75.184188275004544</v>
      </c>
      <c r="J5874">
        <v>1</v>
      </c>
      <c r="K5874" s="6" t="s">
        <v>7252</v>
      </c>
    </row>
    <row r="5875" spans="1:11" x14ac:dyDescent="0.3">
      <c r="A5875" s="5" t="str">
        <f t="shared" si="91"/>
        <v/>
      </c>
      <c r="B5875" t="s">
        <v>71</v>
      </c>
      <c r="C5875" t="s">
        <v>90</v>
      </c>
      <c r="D5875" s="8" t="s">
        <v>955</v>
      </c>
      <c r="E5875">
        <v>18</v>
      </c>
      <c r="F5875">
        <v>1.7772730588912964</v>
      </c>
      <c r="G5875">
        <v>1.768214225769043</v>
      </c>
      <c r="H5875">
        <v>2.9099399223923683E-2</v>
      </c>
      <c r="I5875">
        <v>74.55639319308969</v>
      </c>
      <c r="J5875">
        <v>1</v>
      </c>
      <c r="K5875" s="6" t="s">
        <v>7253</v>
      </c>
    </row>
    <row r="5876" spans="1:11" x14ac:dyDescent="0.3">
      <c r="A5876" s="5" t="str">
        <f t="shared" si="91"/>
        <v/>
      </c>
      <c r="B5876" t="s">
        <v>71</v>
      </c>
      <c r="C5876" t="s">
        <v>90</v>
      </c>
      <c r="D5876" s="8" t="s">
        <v>955</v>
      </c>
      <c r="E5876">
        <v>19</v>
      </c>
      <c r="F5876">
        <v>1.8593878746032715</v>
      </c>
      <c r="G5876">
        <v>1.9345121383666992</v>
      </c>
      <c r="H5876">
        <v>5.5179886519908905E-2</v>
      </c>
      <c r="I5876">
        <v>73.612327114371368</v>
      </c>
      <c r="J5876">
        <v>1</v>
      </c>
      <c r="K5876" s="6" t="s">
        <v>7254</v>
      </c>
    </row>
    <row r="5877" spans="1:11" x14ac:dyDescent="0.3">
      <c r="A5877" s="5" t="str">
        <f t="shared" si="91"/>
        <v/>
      </c>
      <c r="B5877" t="s">
        <v>71</v>
      </c>
      <c r="C5877" t="s">
        <v>90</v>
      </c>
      <c r="D5877" s="8" t="s">
        <v>955</v>
      </c>
      <c r="E5877">
        <v>20</v>
      </c>
      <c r="F5877">
        <v>1.8883262872695923</v>
      </c>
      <c r="G5877">
        <v>1.4317281246185303</v>
      </c>
      <c r="H5877">
        <v>5.7108178734779358E-2</v>
      </c>
      <c r="I5877">
        <v>71.557815001731697</v>
      </c>
      <c r="J5877">
        <v>1</v>
      </c>
      <c r="K5877" s="6" t="s">
        <v>7255</v>
      </c>
    </row>
    <row r="5878" spans="1:11" x14ac:dyDescent="0.3">
      <c r="A5878" s="5" t="str">
        <f t="shared" si="91"/>
        <v/>
      </c>
      <c r="B5878" t="s">
        <v>71</v>
      </c>
      <c r="C5878" t="s">
        <v>90</v>
      </c>
      <c r="D5878" s="8" t="s">
        <v>955</v>
      </c>
      <c r="E5878">
        <v>21</v>
      </c>
      <c r="F5878">
        <v>1.8329033851623535</v>
      </c>
      <c r="G5878">
        <v>1.8620400428771973</v>
      </c>
      <c r="H5878">
        <v>5.6053727865219116E-2</v>
      </c>
      <c r="I5878">
        <v>68.457953386528544</v>
      </c>
      <c r="J5878">
        <v>1</v>
      </c>
      <c r="K5878" s="6" t="s">
        <v>7256</v>
      </c>
    </row>
    <row r="5879" spans="1:11" x14ac:dyDescent="0.3">
      <c r="A5879" s="5" t="str">
        <f t="shared" si="91"/>
        <v/>
      </c>
      <c r="B5879" t="s">
        <v>71</v>
      </c>
      <c r="C5879" t="s">
        <v>90</v>
      </c>
      <c r="D5879" s="8" t="s">
        <v>955</v>
      </c>
      <c r="E5879">
        <v>22</v>
      </c>
      <c r="F5879">
        <v>1.6813099384307861</v>
      </c>
      <c r="G5879">
        <v>1.6131834983825684</v>
      </c>
      <c r="H5879">
        <v>5.3240213543176651E-2</v>
      </c>
      <c r="I5879">
        <v>64.639965589656384</v>
      </c>
      <c r="J5879">
        <v>1</v>
      </c>
      <c r="K5879" s="6" t="s">
        <v>7257</v>
      </c>
    </row>
    <row r="5880" spans="1:11" x14ac:dyDescent="0.3">
      <c r="A5880" s="5" t="str">
        <f t="shared" si="91"/>
        <v/>
      </c>
      <c r="B5880" t="s">
        <v>71</v>
      </c>
      <c r="C5880" t="s">
        <v>90</v>
      </c>
      <c r="D5880" s="8" t="s">
        <v>955</v>
      </c>
      <c r="E5880">
        <v>23</v>
      </c>
      <c r="F5880">
        <v>1.4989044666290283</v>
      </c>
      <c r="G5880">
        <v>1.3811160326004028</v>
      </c>
      <c r="H5880">
        <v>5.2722718566656113E-2</v>
      </c>
      <c r="I5880">
        <v>62.908557754339171</v>
      </c>
      <c r="J5880">
        <v>1</v>
      </c>
      <c r="K5880" s="6" t="s">
        <v>7258</v>
      </c>
    </row>
    <row r="5881" spans="1:11" x14ac:dyDescent="0.3">
      <c r="A5881" s="5" t="str">
        <f t="shared" si="91"/>
        <v/>
      </c>
      <c r="B5881" t="s">
        <v>71</v>
      </c>
      <c r="C5881" t="s">
        <v>90</v>
      </c>
      <c r="D5881" s="8" t="s">
        <v>955</v>
      </c>
      <c r="E5881">
        <v>24</v>
      </c>
      <c r="F5881">
        <v>1.238837718963623</v>
      </c>
      <c r="G5881">
        <v>1.1513575315475464</v>
      </c>
      <c r="H5881">
        <v>5.0827678292989731E-2</v>
      </c>
      <c r="I5881">
        <v>61.874884064252988</v>
      </c>
      <c r="J5881">
        <v>1</v>
      </c>
      <c r="K5881" s="6" t="s">
        <v>7259</v>
      </c>
    </row>
    <row r="5882" spans="1:11" x14ac:dyDescent="0.3">
      <c r="A5882" s="5" t="str">
        <f t="shared" si="91"/>
        <v/>
      </c>
      <c r="B5882" t="s">
        <v>71</v>
      </c>
      <c r="C5882" t="s">
        <v>90</v>
      </c>
      <c r="D5882" s="8" t="s">
        <v>956</v>
      </c>
      <c r="E5882">
        <v>1</v>
      </c>
      <c r="F5882">
        <v>0.86348861455917358</v>
      </c>
      <c r="G5882">
        <v>0.80676263570785522</v>
      </c>
      <c r="H5882">
        <v>4.3337289243936539E-2</v>
      </c>
      <c r="I5882">
        <v>59.464357188236946</v>
      </c>
      <c r="J5882">
        <v>1</v>
      </c>
      <c r="K5882" s="6" t="s">
        <v>7260</v>
      </c>
    </row>
    <row r="5883" spans="1:11" x14ac:dyDescent="0.3">
      <c r="A5883" s="5" t="str">
        <f t="shared" si="91"/>
        <v/>
      </c>
      <c r="B5883" t="s">
        <v>71</v>
      </c>
      <c r="C5883" t="s">
        <v>90</v>
      </c>
      <c r="D5883" s="8" t="s">
        <v>956</v>
      </c>
      <c r="E5883">
        <v>2</v>
      </c>
      <c r="F5883">
        <v>0.74427437782287598</v>
      </c>
      <c r="G5883">
        <v>0.68979853391647339</v>
      </c>
      <c r="H5883">
        <v>4.0619507431983948E-2</v>
      </c>
      <c r="I5883">
        <v>58.797311771786227</v>
      </c>
      <c r="J5883">
        <v>1</v>
      </c>
      <c r="K5883" s="6" t="s">
        <v>7261</v>
      </c>
    </row>
    <row r="5884" spans="1:11" x14ac:dyDescent="0.3">
      <c r="A5884" s="5" t="str">
        <f t="shared" si="91"/>
        <v/>
      </c>
      <c r="B5884" t="s">
        <v>71</v>
      </c>
      <c r="C5884" t="s">
        <v>90</v>
      </c>
      <c r="D5884" s="8" t="s">
        <v>956</v>
      </c>
      <c r="E5884">
        <v>3</v>
      </c>
      <c r="F5884">
        <v>0.67768895626068115</v>
      </c>
      <c r="G5884">
        <v>0.63623332977294922</v>
      </c>
      <c r="H5884">
        <v>3.2721951603889465E-2</v>
      </c>
      <c r="I5884">
        <v>58.269478816698765</v>
      </c>
      <c r="J5884">
        <v>1</v>
      </c>
      <c r="K5884" s="6" t="s">
        <v>7262</v>
      </c>
    </row>
    <row r="5885" spans="1:11" x14ac:dyDescent="0.3">
      <c r="A5885" s="5" t="str">
        <f t="shared" si="91"/>
        <v/>
      </c>
      <c r="B5885" t="s">
        <v>71</v>
      </c>
      <c r="C5885" t="s">
        <v>90</v>
      </c>
      <c r="D5885" s="8" t="s">
        <v>956</v>
      </c>
      <c r="E5885">
        <v>4</v>
      </c>
      <c r="F5885">
        <v>0.61923044919967651</v>
      </c>
      <c r="G5885">
        <v>0.6161152720451355</v>
      </c>
      <c r="H5885">
        <v>2.6034137234091759E-2</v>
      </c>
      <c r="I5885">
        <v>58.179629205414209</v>
      </c>
      <c r="J5885">
        <v>1</v>
      </c>
      <c r="K5885" s="6" t="s">
        <v>7263</v>
      </c>
    </row>
    <row r="5886" spans="1:11" x14ac:dyDescent="0.3">
      <c r="A5886" s="5" t="str">
        <f t="shared" si="91"/>
        <v/>
      </c>
      <c r="B5886" t="s">
        <v>71</v>
      </c>
      <c r="C5886" t="s">
        <v>90</v>
      </c>
      <c r="D5886" s="8" t="s">
        <v>956</v>
      </c>
      <c r="E5886">
        <v>5</v>
      </c>
      <c r="F5886">
        <v>0.59697103500366211</v>
      </c>
      <c r="G5886">
        <v>0.61487150192260742</v>
      </c>
      <c r="H5886">
        <v>2.5874881073832512E-2</v>
      </c>
      <c r="I5886">
        <v>57.701621359496926</v>
      </c>
      <c r="J5886">
        <v>1</v>
      </c>
      <c r="K5886" s="6" t="s">
        <v>7264</v>
      </c>
    </row>
    <row r="5887" spans="1:11" x14ac:dyDescent="0.3">
      <c r="A5887" s="5" t="str">
        <f t="shared" si="91"/>
        <v/>
      </c>
      <c r="B5887" t="s">
        <v>71</v>
      </c>
      <c r="C5887" t="s">
        <v>90</v>
      </c>
      <c r="D5887" s="8" t="s">
        <v>956</v>
      </c>
      <c r="E5887">
        <v>6</v>
      </c>
      <c r="F5887">
        <v>0.59130227565765381</v>
      </c>
      <c r="G5887">
        <v>0.60781586170196533</v>
      </c>
      <c r="H5887">
        <v>2.1015314385294914E-2</v>
      </c>
      <c r="I5887">
        <v>57.197450914084563</v>
      </c>
      <c r="J5887">
        <v>1</v>
      </c>
      <c r="K5887" s="6" t="s">
        <v>7265</v>
      </c>
    </row>
    <row r="5888" spans="1:11" x14ac:dyDescent="0.3">
      <c r="A5888" s="5" t="str">
        <f t="shared" si="91"/>
        <v/>
      </c>
      <c r="B5888" t="s">
        <v>71</v>
      </c>
      <c r="C5888" t="s">
        <v>90</v>
      </c>
      <c r="D5888" s="8" t="s">
        <v>956</v>
      </c>
      <c r="E5888">
        <v>7</v>
      </c>
      <c r="F5888">
        <v>0.60893315076828003</v>
      </c>
      <c r="G5888">
        <v>0.61549544334411621</v>
      </c>
      <c r="H5888">
        <v>1.6397258266806602E-2</v>
      </c>
      <c r="I5888">
        <v>56.905725110033018</v>
      </c>
      <c r="J5888">
        <v>1</v>
      </c>
      <c r="K5888" s="6" t="s">
        <v>7266</v>
      </c>
    </row>
    <row r="5889" spans="1:11" x14ac:dyDescent="0.3">
      <c r="A5889" s="5" t="str">
        <f t="shared" si="91"/>
        <v/>
      </c>
      <c r="B5889" t="s">
        <v>71</v>
      </c>
      <c r="C5889" t="s">
        <v>90</v>
      </c>
      <c r="D5889" s="8" t="s">
        <v>956</v>
      </c>
      <c r="E5889">
        <v>8</v>
      </c>
      <c r="F5889">
        <v>0.63258194923400879</v>
      </c>
      <c r="G5889">
        <v>0.601936936378479</v>
      </c>
      <c r="H5889">
        <v>1.7318544909358025E-2</v>
      </c>
      <c r="I5889">
        <v>57.028447134608051</v>
      </c>
      <c r="J5889">
        <v>1</v>
      </c>
      <c r="K5889" s="6" t="s">
        <v>7267</v>
      </c>
    </row>
    <row r="5890" spans="1:11" x14ac:dyDescent="0.3">
      <c r="A5890" s="5" t="str">
        <f t="shared" ref="A5890:A5953" si="92">IF(AND(category = B5890, subcategory=C5890, reportdate = D5890), E5890, "")</f>
        <v/>
      </c>
      <c r="B5890" t="s">
        <v>71</v>
      </c>
      <c r="C5890" t="s">
        <v>90</v>
      </c>
      <c r="D5890" s="8" t="s">
        <v>956</v>
      </c>
      <c r="E5890">
        <v>9</v>
      </c>
      <c r="F5890">
        <v>0.5774340033531189</v>
      </c>
      <c r="G5890">
        <v>0.57969915866851807</v>
      </c>
      <c r="H5890">
        <v>2.3898888379335403E-2</v>
      </c>
      <c r="I5890">
        <v>57.419604729114234</v>
      </c>
      <c r="J5890">
        <v>1</v>
      </c>
      <c r="K5890" s="6" t="s">
        <v>7268</v>
      </c>
    </row>
    <row r="5891" spans="1:11" x14ac:dyDescent="0.3">
      <c r="A5891" s="5" t="str">
        <f t="shared" si="92"/>
        <v/>
      </c>
      <c r="B5891" t="s">
        <v>71</v>
      </c>
      <c r="C5891" t="s">
        <v>90</v>
      </c>
      <c r="D5891" s="8" t="s">
        <v>956</v>
      </c>
      <c r="E5891">
        <v>10</v>
      </c>
      <c r="F5891">
        <v>0.42342522740364075</v>
      </c>
      <c r="G5891">
        <v>0.4967326819896698</v>
      </c>
      <c r="H5891">
        <v>2.9608363285660744E-2</v>
      </c>
      <c r="I5891">
        <v>58.356686416396123</v>
      </c>
      <c r="J5891">
        <v>1</v>
      </c>
      <c r="K5891" s="6" t="s">
        <v>7269</v>
      </c>
    </row>
    <row r="5892" spans="1:11" x14ac:dyDescent="0.3">
      <c r="A5892" s="5" t="str">
        <f t="shared" si="92"/>
        <v/>
      </c>
      <c r="B5892" t="s">
        <v>71</v>
      </c>
      <c r="C5892" t="s">
        <v>90</v>
      </c>
      <c r="D5892" s="8" t="s">
        <v>956</v>
      </c>
      <c r="E5892">
        <v>11</v>
      </c>
      <c r="F5892">
        <v>0.23722806572914124</v>
      </c>
      <c r="G5892">
        <v>0.31825900077819824</v>
      </c>
      <c r="H5892">
        <v>3.4491464495658875E-2</v>
      </c>
      <c r="I5892">
        <v>61.434889544755528</v>
      </c>
      <c r="J5892">
        <v>1</v>
      </c>
      <c r="K5892" s="6" t="s">
        <v>7270</v>
      </c>
    </row>
    <row r="5893" spans="1:11" x14ac:dyDescent="0.3">
      <c r="A5893" s="5" t="str">
        <f t="shared" si="92"/>
        <v/>
      </c>
      <c r="B5893" t="s">
        <v>71</v>
      </c>
      <c r="C5893" t="s">
        <v>90</v>
      </c>
      <c r="D5893" s="8" t="s">
        <v>956</v>
      </c>
      <c r="E5893">
        <v>12</v>
      </c>
      <c r="F5893">
        <v>0.1838257759809494</v>
      </c>
      <c r="G5893">
        <v>0.21474497020244598</v>
      </c>
      <c r="H5893">
        <v>3.7530712783336639E-2</v>
      </c>
      <c r="I5893">
        <v>66.060508144551051</v>
      </c>
      <c r="J5893">
        <v>1</v>
      </c>
      <c r="K5893" s="6" t="s">
        <v>7271</v>
      </c>
    </row>
    <row r="5894" spans="1:11" x14ac:dyDescent="0.3">
      <c r="A5894" s="5" t="str">
        <f t="shared" si="92"/>
        <v/>
      </c>
      <c r="B5894" t="s">
        <v>71</v>
      </c>
      <c r="C5894" t="s">
        <v>90</v>
      </c>
      <c r="D5894" s="8" t="s">
        <v>956</v>
      </c>
      <c r="E5894">
        <v>13</v>
      </c>
      <c r="F5894">
        <v>0.20495361089706421</v>
      </c>
      <c r="G5894">
        <v>0.24357819557189941</v>
      </c>
      <c r="H5894">
        <v>3.9189662784337997E-2</v>
      </c>
      <c r="I5894">
        <v>69.000521680847385</v>
      </c>
      <c r="J5894">
        <v>1</v>
      </c>
      <c r="K5894" s="6" t="s">
        <v>7272</v>
      </c>
    </row>
    <row r="5895" spans="1:11" x14ac:dyDescent="0.3">
      <c r="A5895" s="5" t="str">
        <f t="shared" si="92"/>
        <v/>
      </c>
      <c r="B5895" t="s">
        <v>71</v>
      </c>
      <c r="C5895" t="s">
        <v>90</v>
      </c>
      <c r="D5895" s="8" t="s">
        <v>956</v>
      </c>
      <c r="E5895">
        <v>14</v>
      </c>
      <c r="F5895">
        <v>0.30586716532707214</v>
      </c>
      <c r="G5895">
        <v>0.3398672342300415</v>
      </c>
      <c r="H5895">
        <v>4.1151788085699081E-2</v>
      </c>
      <c r="I5895">
        <v>70.523916012442399</v>
      </c>
      <c r="J5895">
        <v>1</v>
      </c>
      <c r="K5895" s="6" t="s">
        <v>7273</v>
      </c>
    </row>
    <row r="5896" spans="1:11" x14ac:dyDescent="0.3">
      <c r="A5896" s="5" t="str">
        <f t="shared" si="92"/>
        <v/>
      </c>
      <c r="B5896" t="s">
        <v>71</v>
      </c>
      <c r="C5896" t="s">
        <v>90</v>
      </c>
      <c r="D5896" s="8" t="s">
        <v>956</v>
      </c>
      <c r="E5896">
        <v>15</v>
      </c>
      <c r="F5896">
        <v>0.43299758434295654</v>
      </c>
      <c r="G5896">
        <v>0.45033323764801025</v>
      </c>
      <c r="H5896">
        <v>4.3151874095201492E-2</v>
      </c>
      <c r="I5896">
        <v>70.244092505887096</v>
      </c>
      <c r="J5896">
        <v>1</v>
      </c>
      <c r="K5896" s="6" t="s">
        <v>7274</v>
      </c>
    </row>
    <row r="5897" spans="1:11" x14ac:dyDescent="0.3">
      <c r="A5897" s="5" t="str">
        <f t="shared" si="92"/>
        <v/>
      </c>
      <c r="B5897" t="s">
        <v>71</v>
      </c>
      <c r="C5897" t="s">
        <v>90</v>
      </c>
      <c r="D5897" s="8" t="s">
        <v>956</v>
      </c>
      <c r="E5897">
        <v>16</v>
      </c>
      <c r="F5897">
        <v>0.62185919284820557</v>
      </c>
      <c r="G5897">
        <v>0.60802268981933594</v>
      </c>
      <c r="H5897">
        <v>4.0543239563703537E-2</v>
      </c>
      <c r="I5897">
        <v>70.171530669423404</v>
      </c>
      <c r="J5897">
        <v>1</v>
      </c>
      <c r="K5897" s="6" t="s">
        <v>7275</v>
      </c>
    </row>
    <row r="5898" spans="1:11" x14ac:dyDescent="0.3">
      <c r="A5898" s="5" t="str">
        <f t="shared" si="92"/>
        <v/>
      </c>
      <c r="B5898" t="s">
        <v>71</v>
      </c>
      <c r="C5898" t="s">
        <v>90</v>
      </c>
      <c r="D5898" s="8" t="s">
        <v>956</v>
      </c>
      <c r="E5898">
        <v>17</v>
      </c>
      <c r="F5898">
        <v>0.84113258123397827</v>
      </c>
      <c r="G5898">
        <v>0.86350452899932861</v>
      </c>
      <c r="H5898">
        <v>2.2689059376716614E-2</v>
      </c>
      <c r="I5898">
        <v>71.032561813831876</v>
      </c>
      <c r="J5898">
        <v>1</v>
      </c>
      <c r="K5898" s="6" t="s">
        <v>7276</v>
      </c>
    </row>
    <row r="5899" spans="1:11" x14ac:dyDescent="0.3">
      <c r="A5899" s="5" t="str">
        <f t="shared" si="92"/>
        <v/>
      </c>
      <c r="B5899" t="s">
        <v>71</v>
      </c>
      <c r="C5899" t="s">
        <v>90</v>
      </c>
      <c r="D5899" s="8" t="s">
        <v>956</v>
      </c>
      <c r="E5899">
        <v>18</v>
      </c>
      <c r="F5899">
        <v>1.1428943872451782</v>
      </c>
      <c r="G5899">
        <v>1.1205224990844727</v>
      </c>
      <c r="H5899">
        <v>2.2689059376716614E-2</v>
      </c>
      <c r="I5899">
        <v>71.461365771597528</v>
      </c>
      <c r="J5899">
        <v>1</v>
      </c>
      <c r="K5899" s="6" t="s">
        <v>7277</v>
      </c>
    </row>
    <row r="5900" spans="1:11" x14ac:dyDescent="0.3">
      <c r="A5900" s="5" t="str">
        <f t="shared" si="92"/>
        <v/>
      </c>
      <c r="B5900" t="s">
        <v>71</v>
      </c>
      <c r="C5900" t="s">
        <v>90</v>
      </c>
      <c r="D5900" s="8" t="s">
        <v>956</v>
      </c>
      <c r="E5900">
        <v>19</v>
      </c>
      <c r="F5900">
        <v>1.3897808790206909</v>
      </c>
      <c r="G5900">
        <v>1.4186375141143799</v>
      </c>
      <c r="H5900">
        <v>4.4033493846654892E-2</v>
      </c>
      <c r="I5900">
        <v>69.67780864445939</v>
      </c>
      <c r="J5900">
        <v>1</v>
      </c>
      <c r="K5900" s="6" t="s">
        <v>7278</v>
      </c>
    </row>
    <row r="5901" spans="1:11" x14ac:dyDescent="0.3">
      <c r="A5901" s="5" t="str">
        <f t="shared" si="92"/>
        <v/>
      </c>
      <c r="B5901" t="s">
        <v>71</v>
      </c>
      <c r="C5901" t="s">
        <v>90</v>
      </c>
      <c r="D5901" s="8" t="s">
        <v>956</v>
      </c>
      <c r="E5901">
        <v>20</v>
      </c>
      <c r="F5901">
        <v>1.4290443658828735</v>
      </c>
      <c r="G5901">
        <v>1.197938084602356</v>
      </c>
      <c r="H5901">
        <v>4.5369852334260941E-2</v>
      </c>
      <c r="I5901">
        <v>67.472573948901058</v>
      </c>
      <c r="J5901">
        <v>1</v>
      </c>
      <c r="K5901" s="6" t="s">
        <v>7279</v>
      </c>
    </row>
    <row r="5902" spans="1:11" x14ac:dyDescent="0.3">
      <c r="A5902" s="5" t="str">
        <f t="shared" si="92"/>
        <v/>
      </c>
      <c r="B5902" t="s">
        <v>71</v>
      </c>
      <c r="C5902" t="s">
        <v>90</v>
      </c>
      <c r="D5902" s="8" t="s">
        <v>956</v>
      </c>
      <c r="E5902">
        <v>21</v>
      </c>
      <c r="F5902">
        <v>1.4320836067199707</v>
      </c>
      <c r="G5902">
        <v>1.4900728464126587</v>
      </c>
      <c r="H5902">
        <v>4.4782161712646484E-2</v>
      </c>
      <c r="I5902">
        <v>63.723313991330038</v>
      </c>
      <c r="J5902">
        <v>1</v>
      </c>
      <c r="K5902" s="6" t="s">
        <v>7280</v>
      </c>
    </row>
    <row r="5903" spans="1:11" x14ac:dyDescent="0.3">
      <c r="A5903" s="5" t="str">
        <f t="shared" si="92"/>
        <v/>
      </c>
      <c r="B5903" t="s">
        <v>71</v>
      </c>
      <c r="C5903" t="s">
        <v>90</v>
      </c>
      <c r="D5903" s="8" t="s">
        <v>956</v>
      </c>
      <c r="E5903">
        <v>22</v>
      </c>
      <c r="F5903">
        <v>1.3497780561447144</v>
      </c>
      <c r="G5903">
        <v>1.3500519990921021</v>
      </c>
      <c r="H5903">
        <v>4.4751904904842377E-2</v>
      </c>
      <c r="I5903">
        <v>60.993812538933781</v>
      </c>
      <c r="J5903">
        <v>1</v>
      </c>
      <c r="K5903" s="6" t="s">
        <v>7281</v>
      </c>
    </row>
    <row r="5904" spans="1:11" x14ac:dyDescent="0.3">
      <c r="A5904" s="5" t="str">
        <f t="shared" si="92"/>
        <v/>
      </c>
      <c r="B5904" t="s">
        <v>71</v>
      </c>
      <c r="C5904" t="s">
        <v>90</v>
      </c>
      <c r="D5904" s="8" t="s">
        <v>956</v>
      </c>
      <c r="E5904">
        <v>23</v>
      </c>
      <c r="F5904">
        <v>1.1972293853759766</v>
      </c>
      <c r="G5904">
        <v>1.2192807197570801</v>
      </c>
      <c r="H5904">
        <v>4.0942419320344925E-2</v>
      </c>
      <c r="I5904">
        <v>59.681216101795606</v>
      </c>
      <c r="J5904">
        <v>1</v>
      </c>
      <c r="K5904" s="6" t="s">
        <v>7282</v>
      </c>
    </row>
    <row r="5905" spans="1:11" x14ac:dyDescent="0.3">
      <c r="A5905" s="5" t="str">
        <f t="shared" si="92"/>
        <v/>
      </c>
      <c r="B5905" t="s">
        <v>71</v>
      </c>
      <c r="C5905" t="s">
        <v>90</v>
      </c>
      <c r="D5905" s="8" t="s">
        <v>956</v>
      </c>
      <c r="E5905">
        <v>24</v>
      </c>
      <c r="F5905">
        <v>0.96855705976486206</v>
      </c>
      <c r="G5905">
        <v>0.9996105432510376</v>
      </c>
      <c r="H5905">
        <v>3.8806416094303131E-2</v>
      </c>
      <c r="I5905">
        <v>58.785642413938305</v>
      </c>
      <c r="J5905">
        <v>1</v>
      </c>
      <c r="K5905" s="6" t="s">
        <v>7283</v>
      </c>
    </row>
    <row r="5906" spans="1:11" x14ac:dyDescent="0.3">
      <c r="A5906" s="5" t="str">
        <f t="shared" si="92"/>
        <v/>
      </c>
      <c r="B5906" t="s">
        <v>71</v>
      </c>
      <c r="C5906" t="s">
        <v>90</v>
      </c>
      <c r="D5906" s="8" t="s">
        <v>957</v>
      </c>
      <c r="E5906">
        <v>1</v>
      </c>
      <c r="F5906">
        <v>0.85577195882797241</v>
      </c>
      <c r="G5906">
        <v>0.86105382442474365</v>
      </c>
      <c r="H5906">
        <v>4.3914634734392166E-2</v>
      </c>
      <c r="I5906">
        <v>58.307913730484309</v>
      </c>
      <c r="J5906">
        <v>1</v>
      </c>
      <c r="K5906" s="6" t="s">
        <v>7284</v>
      </c>
    </row>
    <row r="5907" spans="1:11" x14ac:dyDescent="0.3">
      <c r="A5907" s="5" t="str">
        <f t="shared" si="92"/>
        <v/>
      </c>
      <c r="B5907" t="s">
        <v>71</v>
      </c>
      <c r="C5907" t="s">
        <v>90</v>
      </c>
      <c r="D5907" s="8" t="s">
        <v>957</v>
      </c>
      <c r="E5907">
        <v>2</v>
      </c>
      <c r="F5907">
        <v>0.75538253784179688</v>
      </c>
      <c r="G5907">
        <v>0.72787117958068848</v>
      </c>
      <c r="H5907">
        <v>3.84397953748703E-2</v>
      </c>
      <c r="I5907">
        <v>58.175793158220664</v>
      </c>
      <c r="J5907">
        <v>1</v>
      </c>
      <c r="K5907" s="6" t="s">
        <v>7285</v>
      </c>
    </row>
    <row r="5908" spans="1:11" x14ac:dyDescent="0.3">
      <c r="A5908" s="5" t="str">
        <f t="shared" si="92"/>
        <v/>
      </c>
      <c r="B5908" t="s">
        <v>71</v>
      </c>
      <c r="C5908" t="s">
        <v>90</v>
      </c>
      <c r="D5908" s="8" t="s">
        <v>957</v>
      </c>
      <c r="E5908">
        <v>3</v>
      </c>
      <c r="F5908">
        <v>0.68893545866012573</v>
      </c>
      <c r="G5908">
        <v>0.67952054738998413</v>
      </c>
      <c r="H5908">
        <v>3.4886937588453293E-2</v>
      </c>
      <c r="I5908">
        <v>57.638979402367511</v>
      </c>
      <c r="J5908">
        <v>1</v>
      </c>
      <c r="K5908" s="6" t="s">
        <v>7286</v>
      </c>
    </row>
    <row r="5909" spans="1:11" x14ac:dyDescent="0.3">
      <c r="A5909" s="5" t="str">
        <f t="shared" si="92"/>
        <v/>
      </c>
      <c r="B5909" t="s">
        <v>71</v>
      </c>
      <c r="C5909" t="s">
        <v>90</v>
      </c>
      <c r="D5909" s="8" t="s">
        <v>957</v>
      </c>
      <c r="E5909">
        <v>4</v>
      </c>
      <c r="F5909">
        <v>0.63355600833892822</v>
      </c>
      <c r="G5909">
        <v>0.63873845338821411</v>
      </c>
      <c r="H5909">
        <v>2.8766974806785583E-2</v>
      </c>
      <c r="I5909">
        <v>57.071402888999756</v>
      </c>
      <c r="J5909">
        <v>1</v>
      </c>
      <c r="K5909" s="6" t="s">
        <v>7287</v>
      </c>
    </row>
    <row r="5910" spans="1:11" x14ac:dyDescent="0.3">
      <c r="A5910" s="5" t="str">
        <f t="shared" si="92"/>
        <v/>
      </c>
      <c r="B5910" t="s">
        <v>71</v>
      </c>
      <c r="C5910" t="s">
        <v>90</v>
      </c>
      <c r="D5910" s="8" t="s">
        <v>957</v>
      </c>
      <c r="E5910">
        <v>5</v>
      </c>
      <c r="F5910">
        <v>0.60169273614883423</v>
      </c>
      <c r="G5910">
        <v>0.62372779846191406</v>
      </c>
      <c r="H5910">
        <v>2.6467936113476753E-2</v>
      </c>
      <c r="I5910">
        <v>56.440821841031074</v>
      </c>
      <c r="J5910">
        <v>1</v>
      </c>
      <c r="K5910" s="6" t="s">
        <v>7288</v>
      </c>
    </row>
    <row r="5911" spans="1:11" x14ac:dyDescent="0.3">
      <c r="A5911" s="5" t="str">
        <f t="shared" si="92"/>
        <v/>
      </c>
      <c r="B5911" t="s">
        <v>71</v>
      </c>
      <c r="C5911" t="s">
        <v>90</v>
      </c>
      <c r="D5911" s="8" t="s">
        <v>957</v>
      </c>
      <c r="E5911">
        <v>6</v>
      </c>
      <c r="F5911">
        <v>0.60936832427978516</v>
      </c>
      <c r="G5911">
        <v>0.61636734008789063</v>
      </c>
      <c r="H5911">
        <v>2.3717405274510384E-2</v>
      </c>
      <c r="I5911">
        <v>56.200347131262788</v>
      </c>
      <c r="J5911">
        <v>1</v>
      </c>
      <c r="K5911" s="6" t="s">
        <v>7289</v>
      </c>
    </row>
    <row r="5912" spans="1:11" x14ac:dyDescent="0.3">
      <c r="A5912" s="5" t="str">
        <f t="shared" si="92"/>
        <v/>
      </c>
      <c r="B5912" t="s">
        <v>71</v>
      </c>
      <c r="C5912" t="s">
        <v>90</v>
      </c>
      <c r="D5912" s="8" t="s">
        <v>957</v>
      </c>
      <c r="E5912">
        <v>7</v>
      </c>
      <c r="F5912">
        <v>0.63178431987762451</v>
      </c>
      <c r="G5912">
        <v>0.63880747556686401</v>
      </c>
      <c r="H5912">
        <v>2.0032227039337158E-2</v>
      </c>
      <c r="I5912">
        <v>56.121495062340728</v>
      </c>
      <c r="J5912">
        <v>1</v>
      </c>
      <c r="K5912" s="6" t="s">
        <v>7290</v>
      </c>
    </row>
    <row r="5913" spans="1:11" x14ac:dyDescent="0.3">
      <c r="A5913" s="5" t="str">
        <f t="shared" si="92"/>
        <v/>
      </c>
      <c r="B5913" t="s">
        <v>71</v>
      </c>
      <c r="C5913" t="s">
        <v>90</v>
      </c>
      <c r="D5913" s="8" t="s">
        <v>957</v>
      </c>
      <c r="E5913">
        <v>8</v>
      </c>
      <c r="F5913">
        <v>0.62777364253997803</v>
      </c>
      <c r="G5913">
        <v>0.64212232828140259</v>
      </c>
      <c r="H5913">
        <v>2.1265989169478416E-2</v>
      </c>
      <c r="I5913">
        <v>55.866942174741318</v>
      </c>
      <c r="J5913">
        <v>1</v>
      </c>
      <c r="K5913" s="6" t="s">
        <v>7291</v>
      </c>
    </row>
    <row r="5914" spans="1:11" x14ac:dyDescent="0.3">
      <c r="A5914" s="5" t="str">
        <f t="shared" si="92"/>
        <v/>
      </c>
      <c r="B5914" t="s">
        <v>71</v>
      </c>
      <c r="C5914" t="s">
        <v>90</v>
      </c>
      <c r="D5914" s="8" t="s">
        <v>957</v>
      </c>
      <c r="E5914">
        <v>9</v>
      </c>
      <c r="F5914">
        <v>0.55599802732467651</v>
      </c>
      <c r="G5914">
        <v>0.58652275800704956</v>
      </c>
      <c r="H5914">
        <v>2.3699274286627769E-2</v>
      </c>
      <c r="I5914">
        <v>56.192550287876593</v>
      </c>
      <c r="J5914">
        <v>1</v>
      </c>
      <c r="K5914" s="6" t="s">
        <v>7292</v>
      </c>
    </row>
    <row r="5915" spans="1:11" x14ac:dyDescent="0.3">
      <c r="A5915" s="5" t="str">
        <f t="shared" si="92"/>
        <v/>
      </c>
      <c r="B5915" t="s">
        <v>71</v>
      </c>
      <c r="C5915" t="s">
        <v>90</v>
      </c>
      <c r="D5915" s="8" t="s">
        <v>957</v>
      </c>
      <c r="E5915">
        <v>10</v>
      </c>
      <c r="F5915">
        <v>0.38710305094718933</v>
      </c>
      <c r="G5915">
        <v>0.40536251664161682</v>
      </c>
      <c r="H5915">
        <v>2.9215110465884209E-2</v>
      </c>
      <c r="I5915">
        <v>57.737624123088175</v>
      </c>
      <c r="J5915">
        <v>1</v>
      </c>
      <c r="K5915" s="6" t="s">
        <v>7293</v>
      </c>
    </row>
    <row r="5916" spans="1:11" x14ac:dyDescent="0.3">
      <c r="A5916" s="5" t="str">
        <f t="shared" si="92"/>
        <v/>
      </c>
      <c r="B5916" t="s">
        <v>71</v>
      </c>
      <c r="C5916" t="s">
        <v>90</v>
      </c>
      <c r="D5916" s="8" t="s">
        <v>957</v>
      </c>
      <c r="E5916">
        <v>11</v>
      </c>
      <c r="F5916">
        <v>0.26886153221130371</v>
      </c>
      <c r="G5916">
        <v>0.29496663808822632</v>
      </c>
      <c r="H5916">
        <v>3.5001061856746674E-2</v>
      </c>
      <c r="I5916">
        <v>63.735851146392996</v>
      </c>
      <c r="J5916">
        <v>1</v>
      </c>
      <c r="K5916" s="6" t="s">
        <v>7294</v>
      </c>
    </row>
    <row r="5917" spans="1:11" x14ac:dyDescent="0.3">
      <c r="A5917" s="5" t="str">
        <f t="shared" si="92"/>
        <v/>
      </c>
      <c r="B5917" t="s">
        <v>71</v>
      </c>
      <c r="C5917" t="s">
        <v>90</v>
      </c>
      <c r="D5917" s="8" t="s">
        <v>957</v>
      </c>
      <c r="E5917">
        <v>12</v>
      </c>
      <c r="F5917">
        <v>0.21462218463420868</v>
      </c>
      <c r="G5917">
        <v>0.23213881254196167</v>
      </c>
      <c r="H5917">
        <v>3.8980342447757721E-2</v>
      </c>
      <c r="I5917">
        <v>67.594842316239621</v>
      </c>
      <c r="J5917">
        <v>1</v>
      </c>
      <c r="K5917" s="6" t="s">
        <v>7295</v>
      </c>
    </row>
    <row r="5918" spans="1:11" x14ac:dyDescent="0.3">
      <c r="A5918" s="5" t="str">
        <f t="shared" si="92"/>
        <v/>
      </c>
      <c r="B5918" t="s">
        <v>71</v>
      </c>
      <c r="C5918" t="s">
        <v>90</v>
      </c>
      <c r="D5918" s="8" t="s">
        <v>957</v>
      </c>
      <c r="E5918">
        <v>13</v>
      </c>
      <c r="F5918">
        <v>0.29388600587844849</v>
      </c>
      <c r="G5918">
        <v>0.28057494759559631</v>
      </c>
      <c r="H5918">
        <v>4.3653108179569244E-2</v>
      </c>
      <c r="I5918">
        <v>70.69756623463725</v>
      </c>
      <c r="J5918">
        <v>1</v>
      </c>
      <c r="K5918" s="6" t="s">
        <v>7296</v>
      </c>
    </row>
    <row r="5919" spans="1:11" x14ac:dyDescent="0.3">
      <c r="A5919" s="5" t="str">
        <f t="shared" si="92"/>
        <v/>
      </c>
      <c r="B5919" t="s">
        <v>71</v>
      </c>
      <c r="C5919" t="s">
        <v>90</v>
      </c>
      <c r="D5919" s="8" t="s">
        <v>957</v>
      </c>
      <c r="E5919">
        <v>14</v>
      </c>
      <c r="F5919">
        <v>0.39678746461868286</v>
      </c>
      <c r="G5919">
        <v>0.41847729682922363</v>
      </c>
      <c r="H5919">
        <v>4.5650463551282883E-2</v>
      </c>
      <c r="I5919">
        <v>73.349534822643008</v>
      </c>
      <c r="J5919">
        <v>1</v>
      </c>
      <c r="K5919" s="6" t="s">
        <v>7297</v>
      </c>
    </row>
    <row r="5920" spans="1:11" x14ac:dyDescent="0.3">
      <c r="A5920" s="5" t="str">
        <f t="shared" si="92"/>
        <v/>
      </c>
      <c r="B5920" t="s">
        <v>71</v>
      </c>
      <c r="C5920" t="s">
        <v>90</v>
      </c>
      <c r="D5920" s="8" t="s">
        <v>957</v>
      </c>
      <c r="E5920">
        <v>15</v>
      </c>
      <c r="F5920">
        <v>0.60415828227996826</v>
      </c>
      <c r="G5920">
        <v>0.63972258567810059</v>
      </c>
      <c r="H5920">
        <v>4.7231409698724747E-2</v>
      </c>
      <c r="I5920">
        <v>74.778621616120404</v>
      </c>
      <c r="J5920">
        <v>1</v>
      </c>
      <c r="K5920" s="6" t="s">
        <v>7298</v>
      </c>
    </row>
    <row r="5921" spans="1:11" x14ac:dyDescent="0.3">
      <c r="A5921" s="5" t="str">
        <f t="shared" si="92"/>
        <v/>
      </c>
      <c r="B5921" t="s">
        <v>71</v>
      </c>
      <c r="C5921" t="s">
        <v>90</v>
      </c>
      <c r="D5921" s="8" t="s">
        <v>957</v>
      </c>
      <c r="E5921">
        <v>16</v>
      </c>
      <c r="F5921">
        <v>0.88509303331375122</v>
      </c>
      <c r="G5921">
        <v>0.92329651117324829</v>
      </c>
      <c r="H5921">
        <v>4.494883120059967E-2</v>
      </c>
      <c r="I5921">
        <v>75.670453669436426</v>
      </c>
      <c r="J5921">
        <v>1</v>
      </c>
      <c r="K5921" s="6" t="s">
        <v>7299</v>
      </c>
    </row>
    <row r="5922" spans="1:11" x14ac:dyDescent="0.3">
      <c r="A5922" s="5" t="str">
        <f t="shared" si="92"/>
        <v/>
      </c>
      <c r="B5922" t="s">
        <v>71</v>
      </c>
      <c r="C5922" t="s">
        <v>90</v>
      </c>
      <c r="D5922" s="8" t="s">
        <v>957</v>
      </c>
      <c r="E5922">
        <v>17</v>
      </c>
      <c r="F5922">
        <v>1.1414518356323242</v>
      </c>
      <c r="G5922">
        <v>1.1395672559738159</v>
      </c>
      <c r="H5922">
        <v>2.5285793468356133E-2</v>
      </c>
      <c r="I5922">
        <v>75.0978587427946</v>
      </c>
      <c r="J5922">
        <v>1</v>
      </c>
      <c r="K5922" s="6" t="s">
        <v>7300</v>
      </c>
    </row>
    <row r="5923" spans="1:11" x14ac:dyDescent="0.3">
      <c r="A5923" s="5" t="str">
        <f t="shared" si="92"/>
        <v/>
      </c>
      <c r="B5923" t="s">
        <v>71</v>
      </c>
      <c r="C5923" t="s">
        <v>90</v>
      </c>
      <c r="D5923" s="8" t="s">
        <v>957</v>
      </c>
      <c r="E5923">
        <v>18</v>
      </c>
      <c r="F5923">
        <v>1.4521186351776123</v>
      </c>
      <c r="G5923">
        <v>1.4540032148361206</v>
      </c>
      <c r="H5923">
        <v>2.5285793468356133E-2</v>
      </c>
      <c r="I5923">
        <v>74.956661670813006</v>
      </c>
      <c r="J5923">
        <v>1</v>
      </c>
      <c r="K5923" s="6" t="s">
        <v>7301</v>
      </c>
    </row>
    <row r="5924" spans="1:11" x14ac:dyDescent="0.3">
      <c r="A5924" s="5" t="str">
        <f t="shared" si="92"/>
        <v/>
      </c>
      <c r="B5924" t="s">
        <v>71</v>
      </c>
      <c r="C5924" t="s">
        <v>90</v>
      </c>
      <c r="D5924" s="8" t="s">
        <v>957</v>
      </c>
      <c r="E5924">
        <v>19</v>
      </c>
      <c r="F5924">
        <v>1.6619924306869507</v>
      </c>
      <c r="G5924">
        <v>1.7511535882949829</v>
      </c>
      <c r="H5924">
        <v>4.6260837465524673E-2</v>
      </c>
      <c r="I5924">
        <v>74.840485494355065</v>
      </c>
      <c r="J5924">
        <v>1</v>
      </c>
      <c r="K5924" s="6" t="s">
        <v>7302</v>
      </c>
    </row>
    <row r="5925" spans="1:11" x14ac:dyDescent="0.3">
      <c r="A5925" s="5" t="str">
        <f t="shared" si="92"/>
        <v/>
      </c>
      <c r="B5925" t="s">
        <v>71</v>
      </c>
      <c r="C5925" t="s">
        <v>90</v>
      </c>
      <c r="D5925" s="8" t="s">
        <v>957</v>
      </c>
      <c r="E5925">
        <v>20</v>
      </c>
      <c r="F5925">
        <v>1.708980917930603</v>
      </c>
      <c r="G5925">
        <v>1.319443941116333</v>
      </c>
      <c r="H5925">
        <v>4.9600474536418915E-2</v>
      </c>
      <c r="I5925">
        <v>72.917925643478867</v>
      </c>
      <c r="J5925">
        <v>1</v>
      </c>
      <c r="K5925" s="6" t="s">
        <v>7303</v>
      </c>
    </row>
    <row r="5926" spans="1:11" x14ac:dyDescent="0.3">
      <c r="A5926" s="5" t="str">
        <f t="shared" si="92"/>
        <v/>
      </c>
      <c r="B5926" t="s">
        <v>71</v>
      </c>
      <c r="C5926" t="s">
        <v>90</v>
      </c>
      <c r="D5926" s="8" t="s">
        <v>957</v>
      </c>
      <c r="E5926">
        <v>21</v>
      </c>
      <c r="F5926">
        <v>1.6665521860122681</v>
      </c>
      <c r="G5926">
        <v>1.8209542036056519</v>
      </c>
      <c r="H5926">
        <v>5.0138093531131744E-2</v>
      </c>
      <c r="I5926">
        <v>67.628829478664997</v>
      </c>
      <c r="J5926">
        <v>1</v>
      </c>
      <c r="K5926" s="6" t="s">
        <v>7304</v>
      </c>
    </row>
    <row r="5927" spans="1:11" x14ac:dyDescent="0.3">
      <c r="A5927" s="5" t="str">
        <f t="shared" si="92"/>
        <v/>
      </c>
      <c r="B5927" t="s">
        <v>71</v>
      </c>
      <c r="C5927" t="s">
        <v>90</v>
      </c>
      <c r="D5927" s="8" t="s">
        <v>957</v>
      </c>
      <c r="E5927">
        <v>22</v>
      </c>
      <c r="F5927">
        <v>1.5324306488037109</v>
      </c>
      <c r="G5927">
        <v>1.5537111759185791</v>
      </c>
      <c r="H5927">
        <v>4.8157759010791779E-2</v>
      </c>
      <c r="I5927">
        <v>64.316987361443836</v>
      </c>
      <c r="J5927">
        <v>1</v>
      </c>
      <c r="K5927" s="6" t="s">
        <v>7305</v>
      </c>
    </row>
    <row r="5928" spans="1:11" x14ac:dyDescent="0.3">
      <c r="A5928" s="5" t="str">
        <f t="shared" si="92"/>
        <v/>
      </c>
      <c r="B5928" t="s">
        <v>71</v>
      </c>
      <c r="C5928" t="s">
        <v>90</v>
      </c>
      <c r="D5928" s="8" t="s">
        <v>957</v>
      </c>
      <c r="E5928">
        <v>23</v>
      </c>
      <c r="F5928">
        <v>1.3638910055160522</v>
      </c>
      <c r="G5928">
        <v>1.3602539300918579</v>
      </c>
      <c r="H5928">
        <v>4.946894571185112E-2</v>
      </c>
      <c r="I5928">
        <v>63.177969971233559</v>
      </c>
      <c r="J5928">
        <v>1</v>
      </c>
      <c r="K5928" s="6" t="s">
        <v>7306</v>
      </c>
    </row>
    <row r="5929" spans="1:11" x14ac:dyDescent="0.3">
      <c r="A5929" s="5" t="str">
        <f t="shared" si="92"/>
        <v/>
      </c>
      <c r="B5929" t="s">
        <v>71</v>
      </c>
      <c r="C5929" t="s">
        <v>90</v>
      </c>
      <c r="D5929" s="8" t="s">
        <v>957</v>
      </c>
      <c r="E5929">
        <v>24</v>
      </c>
      <c r="F5929">
        <v>1.1192141771316528</v>
      </c>
      <c r="G5929">
        <v>1.1057860851287842</v>
      </c>
      <c r="H5929">
        <v>4.3913234025239944E-2</v>
      </c>
      <c r="I5929">
        <v>61.936733612732432</v>
      </c>
      <c r="J5929">
        <v>1</v>
      </c>
      <c r="K5929" s="6" t="s">
        <v>7307</v>
      </c>
    </row>
    <row r="5930" spans="1:11" x14ac:dyDescent="0.3">
      <c r="A5930" s="5" t="str">
        <f t="shared" si="92"/>
        <v/>
      </c>
      <c r="B5930" t="s">
        <v>71</v>
      </c>
      <c r="C5930" t="s">
        <v>90</v>
      </c>
      <c r="D5930" s="8" t="s">
        <v>958</v>
      </c>
      <c r="E5930">
        <v>1</v>
      </c>
      <c r="F5930">
        <v>0.93878477811813354</v>
      </c>
      <c r="G5930">
        <v>1.0070527791976929</v>
      </c>
      <c r="H5930">
        <v>4.6179536730051041E-2</v>
      </c>
      <c r="I5930">
        <v>61.097902211778269</v>
      </c>
      <c r="J5930">
        <v>1</v>
      </c>
      <c r="K5930" s="6" t="s">
        <v>7308</v>
      </c>
    </row>
    <row r="5931" spans="1:11" x14ac:dyDescent="0.3">
      <c r="A5931" s="5" t="str">
        <f t="shared" si="92"/>
        <v/>
      </c>
      <c r="B5931" t="s">
        <v>71</v>
      </c>
      <c r="C5931" t="s">
        <v>90</v>
      </c>
      <c r="D5931" s="8" t="s">
        <v>958</v>
      </c>
      <c r="E5931">
        <v>2</v>
      </c>
      <c r="F5931">
        <v>0.80128127336502075</v>
      </c>
      <c r="G5931">
        <v>0.85940617322921753</v>
      </c>
      <c r="H5931">
        <v>4.1226834058761597E-2</v>
      </c>
      <c r="I5931">
        <v>59.729755803856349</v>
      </c>
      <c r="J5931">
        <v>1</v>
      </c>
      <c r="K5931" s="6" t="s">
        <v>7309</v>
      </c>
    </row>
    <row r="5932" spans="1:11" x14ac:dyDescent="0.3">
      <c r="A5932" s="5" t="str">
        <f t="shared" si="92"/>
        <v/>
      </c>
      <c r="B5932" t="s">
        <v>71</v>
      </c>
      <c r="C5932" t="s">
        <v>90</v>
      </c>
      <c r="D5932" s="8" t="s">
        <v>958</v>
      </c>
      <c r="E5932">
        <v>3</v>
      </c>
      <c r="F5932">
        <v>0.73811769485473633</v>
      </c>
      <c r="G5932">
        <v>0.76818597316741943</v>
      </c>
      <c r="H5932">
        <v>3.6975562572479248E-2</v>
      </c>
      <c r="I5932">
        <v>59.107266179656101</v>
      </c>
      <c r="J5932">
        <v>1</v>
      </c>
      <c r="K5932" s="6" t="s">
        <v>7310</v>
      </c>
    </row>
    <row r="5933" spans="1:11" x14ac:dyDescent="0.3">
      <c r="A5933" s="5" t="str">
        <f t="shared" si="92"/>
        <v/>
      </c>
      <c r="B5933" t="s">
        <v>71</v>
      </c>
      <c r="C5933" t="s">
        <v>90</v>
      </c>
      <c r="D5933" s="8" t="s">
        <v>958</v>
      </c>
      <c r="E5933">
        <v>4</v>
      </c>
      <c r="F5933">
        <v>0.66333913803100586</v>
      </c>
      <c r="G5933">
        <v>0.70282846689224243</v>
      </c>
      <c r="H5933">
        <v>3.1430911272764206E-2</v>
      </c>
      <c r="I5933">
        <v>58.359143633969552</v>
      </c>
      <c r="J5933">
        <v>1</v>
      </c>
      <c r="K5933" s="6" t="s">
        <v>7311</v>
      </c>
    </row>
    <row r="5934" spans="1:11" x14ac:dyDescent="0.3">
      <c r="A5934" s="5" t="str">
        <f t="shared" si="92"/>
        <v/>
      </c>
      <c r="B5934" t="s">
        <v>71</v>
      </c>
      <c r="C5934" t="s">
        <v>90</v>
      </c>
      <c r="D5934" s="8" t="s">
        <v>958</v>
      </c>
      <c r="E5934">
        <v>5</v>
      </c>
      <c r="F5934">
        <v>0.6160043478012085</v>
      </c>
      <c r="G5934">
        <v>0.66195899248123169</v>
      </c>
      <c r="H5934">
        <v>2.7564842253923416E-2</v>
      </c>
      <c r="I5934">
        <v>57.42939865713462</v>
      </c>
      <c r="J5934">
        <v>1</v>
      </c>
      <c r="K5934" s="6" t="s">
        <v>7312</v>
      </c>
    </row>
    <row r="5935" spans="1:11" x14ac:dyDescent="0.3">
      <c r="A5935" s="5" t="str">
        <f t="shared" si="92"/>
        <v/>
      </c>
      <c r="B5935" t="s">
        <v>71</v>
      </c>
      <c r="C5935" t="s">
        <v>90</v>
      </c>
      <c r="D5935" s="8" t="s">
        <v>958</v>
      </c>
      <c r="E5935">
        <v>6</v>
      </c>
      <c r="F5935">
        <v>0.62470632791519165</v>
      </c>
      <c r="G5935">
        <v>0.6472325325012207</v>
      </c>
      <c r="H5935">
        <v>2.3013696074485779E-2</v>
      </c>
      <c r="I5935">
        <v>56.610057450666901</v>
      </c>
      <c r="J5935">
        <v>1</v>
      </c>
      <c r="K5935" s="6" t="s">
        <v>7313</v>
      </c>
    </row>
    <row r="5936" spans="1:11" x14ac:dyDescent="0.3">
      <c r="A5936" s="5" t="str">
        <f t="shared" si="92"/>
        <v/>
      </c>
      <c r="B5936" t="s">
        <v>71</v>
      </c>
      <c r="C5936" t="s">
        <v>90</v>
      </c>
      <c r="D5936" s="8" t="s">
        <v>958</v>
      </c>
      <c r="E5936">
        <v>7</v>
      </c>
      <c r="F5936">
        <v>0.63780456781387329</v>
      </c>
      <c r="G5936">
        <v>0.64501607418060303</v>
      </c>
      <c r="H5936">
        <v>1.9746720790863037E-2</v>
      </c>
      <c r="I5936">
        <v>56.108052997434399</v>
      </c>
      <c r="J5936">
        <v>1</v>
      </c>
      <c r="K5936" s="6" t="s">
        <v>7314</v>
      </c>
    </row>
    <row r="5937" spans="1:11" x14ac:dyDescent="0.3">
      <c r="A5937" s="5" t="str">
        <f t="shared" si="92"/>
        <v/>
      </c>
      <c r="B5937" t="s">
        <v>71</v>
      </c>
      <c r="C5937" t="s">
        <v>90</v>
      </c>
      <c r="D5937" s="8" t="s">
        <v>958</v>
      </c>
      <c r="E5937">
        <v>8</v>
      </c>
      <c r="F5937">
        <v>0.62193578481674194</v>
      </c>
      <c r="G5937">
        <v>0.64885920286178589</v>
      </c>
      <c r="H5937">
        <v>2.2419946268200874E-2</v>
      </c>
      <c r="I5937">
        <v>56.780972128256998</v>
      </c>
      <c r="J5937">
        <v>1</v>
      </c>
      <c r="K5937" s="6" t="s">
        <v>7315</v>
      </c>
    </row>
    <row r="5938" spans="1:11" x14ac:dyDescent="0.3">
      <c r="A5938" s="5" t="str">
        <f t="shared" si="92"/>
        <v/>
      </c>
      <c r="B5938" t="s">
        <v>71</v>
      </c>
      <c r="C5938" t="s">
        <v>90</v>
      </c>
      <c r="D5938" s="8" t="s">
        <v>958</v>
      </c>
      <c r="E5938">
        <v>9</v>
      </c>
      <c r="F5938">
        <v>0.56471329927444458</v>
      </c>
      <c r="G5938">
        <v>0.6155627965927124</v>
      </c>
      <c r="H5938">
        <v>2.97981146723032E-2</v>
      </c>
      <c r="I5938">
        <v>61.473278735217185</v>
      </c>
      <c r="J5938">
        <v>1</v>
      </c>
      <c r="K5938" s="6" t="s">
        <v>7316</v>
      </c>
    </row>
    <row r="5939" spans="1:11" x14ac:dyDescent="0.3">
      <c r="A5939" s="5" t="str">
        <f t="shared" si="92"/>
        <v/>
      </c>
      <c r="B5939" t="s">
        <v>71</v>
      </c>
      <c r="C5939" t="s">
        <v>90</v>
      </c>
      <c r="D5939" s="8" t="s">
        <v>958</v>
      </c>
      <c r="E5939">
        <v>10</v>
      </c>
      <c r="F5939">
        <v>0.47896426916122437</v>
      </c>
      <c r="G5939">
        <v>0.53553909063339233</v>
      </c>
      <c r="H5939">
        <v>3.7747684866189957E-2</v>
      </c>
      <c r="I5939">
        <v>66.79832115482759</v>
      </c>
      <c r="J5939">
        <v>1</v>
      </c>
      <c r="K5939" s="6" t="s">
        <v>7317</v>
      </c>
    </row>
    <row r="5940" spans="1:11" x14ac:dyDescent="0.3">
      <c r="A5940" s="5" t="str">
        <f t="shared" si="92"/>
        <v/>
      </c>
      <c r="B5940" t="s">
        <v>71</v>
      </c>
      <c r="C5940" t="s">
        <v>90</v>
      </c>
      <c r="D5940" s="8" t="s">
        <v>958</v>
      </c>
      <c r="E5940">
        <v>11</v>
      </c>
      <c r="F5940">
        <v>0.4313579797744751</v>
      </c>
      <c r="G5940">
        <v>0.47743886709213257</v>
      </c>
      <c r="H5940">
        <v>4.2052093893289566E-2</v>
      </c>
      <c r="I5940">
        <v>71.653476012264179</v>
      </c>
      <c r="J5940">
        <v>1</v>
      </c>
      <c r="K5940" s="6" t="s">
        <v>7318</v>
      </c>
    </row>
    <row r="5941" spans="1:11" x14ac:dyDescent="0.3">
      <c r="A5941" s="5" t="str">
        <f t="shared" si="92"/>
        <v/>
      </c>
      <c r="B5941" t="s">
        <v>71</v>
      </c>
      <c r="C5941" t="s">
        <v>90</v>
      </c>
      <c r="D5941" s="8" t="s">
        <v>958</v>
      </c>
      <c r="E5941">
        <v>12</v>
      </c>
      <c r="F5941">
        <v>0.48032939434051514</v>
      </c>
      <c r="G5941">
        <v>0.50560319423675537</v>
      </c>
      <c r="H5941">
        <v>4.9784477800130844E-2</v>
      </c>
      <c r="I5941">
        <v>74.629434296043286</v>
      </c>
      <c r="J5941">
        <v>1</v>
      </c>
      <c r="K5941" s="6" t="s">
        <v>7319</v>
      </c>
    </row>
    <row r="5942" spans="1:11" x14ac:dyDescent="0.3">
      <c r="A5942" s="5" t="str">
        <f t="shared" si="92"/>
        <v/>
      </c>
      <c r="B5942" t="s">
        <v>71</v>
      </c>
      <c r="C5942" t="s">
        <v>90</v>
      </c>
      <c r="D5942" s="8" t="s">
        <v>958</v>
      </c>
      <c r="E5942">
        <v>13</v>
      </c>
      <c r="F5942">
        <v>0.61244988441467285</v>
      </c>
      <c r="G5942">
        <v>0.67887759208679199</v>
      </c>
      <c r="H5942">
        <v>5.4247405380010605E-2</v>
      </c>
      <c r="I5942">
        <v>76.137659039723914</v>
      </c>
      <c r="J5942">
        <v>1</v>
      </c>
      <c r="K5942" s="6" t="s">
        <v>7320</v>
      </c>
    </row>
    <row r="5943" spans="1:11" x14ac:dyDescent="0.3">
      <c r="A5943" s="5" t="str">
        <f t="shared" si="92"/>
        <v/>
      </c>
      <c r="B5943" t="s">
        <v>71</v>
      </c>
      <c r="C5943" t="s">
        <v>90</v>
      </c>
      <c r="D5943" s="8" t="s">
        <v>958</v>
      </c>
      <c r="E5943">
        <v>14</v>
      </c>
      <c r="F5943">
        <v>0.78828275203704834</v>
      </c>
      <c r="G5943">
        <v>0.86349433660507202</v>
      </c>
      <c r="H5943">
        <v>5.6506723165512085E-2</v>
      </c>
      <c r="I5943">
        <v>78.787775616518729</v>
      </c>
      <c r="J5943">
        <v>1</v>
      </c>
      <c r="K5943" s="6" t="s">
        <v>7321</v>
      </c>
    </row>
    <row r="5944" spans="1:11" x14ac:dyDescent="0.3">
      <c r="A5944" s="5" t="str">
        <f t="shared" si="92"/>
        <v/>
      </c>
      <c r="B5944" t="s">
        <v>71</v>
      </c>
      <c r="C5944" t="s">
        <v>90</v>
      </c>
      <c r="D5944" s="8" t="s">
        <v>958</v>
      </c>
      <c r="E5944">
        <v>15</v>
      </c>
      <c r="F5944">
        <v>0.97163790464401245</v>
      </c>
      <c r="G5944">
        <v>1.007254958152771</v>
      </c>
      <c r="H5944">
        <v>5.2473939955234528E-2</v>
      </c>
      <c r="I5944">
        <v>79.08632828766612</v>
      </c>
      <c r="J5944">
        <v>1</v>
      </c>
      <c r="K5944" s="6" t="s">
        <v>7322</v>
      </c>
    </row>
    <row r="5945" spans="1:11" x14ac:dyDescent="0.3">
      <c r="A5945" s="5" t="str">
        <f t="shared" si="92"/>
        <v/>
      </c>
      <c r="B5945" t="s">
        <v>71</v>
      </c>
      <c r="C5945" t="s">
        <v>90</v>
      </c>
      <c r="D5945" s="8" t="s">
        <v>958</v>
      </c>
      <c r="E5945">
        <v>16</v>
      </c>
      <c r="F5945">
        <v>1.2215174436569214</v>
      </c>
      <c r="G5945">
        <v>1.203641414642334</v>
      </c>
      <c r="H5945">
        <v>2.8438853099942207E-2</v>
      </c>
      <c r="I5945">
        <v>79.749130523080481</v>
      </c>
      <c r="J5945">
        <v>1</v>
      </c>
      <c r="K5945" s="6" t="s">
        <v>7323</v>
      </c>
    </row>
    <row r="5946" spans="1:11" x14ac:dyDescent="0.3">
      <c r="A5946" s="5" t="str">
        <f t="shared" si="92"/>
        <v/>
      </c>
      <c r="B5946" t="s">
        <v>71</v>
      </c>
      <c r="C5946" t="s">
        <v>90</v>
      </c>
      <c r="D5946" s="8" t="s">
        <v>958</v>
      </c>
      <c r="E5946">
        <v>17</v>
      </c>
      <c r="F5946">
        <v>1.4955824613571167</v>
      </c>
      <c r="G5946">
        <v>1.5134584903717041</v>
      </c>
      <c r="H5946">
        <v>2.8438853099942207E-2</v>
      </c>
      <c r="I5946">
        <v>81.367092030902029</v>
      </c>
      <c r="J5946">
        <v>1</v>
      </c>
      <c r="K5946" s="6" t="s">
        <v>7324</v>
      </c>
    </row>
    <row r="5947" spans="1:11" x14ac:dyDescent="0.3">
      <c r="A5947" s="5" t="str">
        <f t="shared" si="92"/>
        <v/>
      </c>
      <c r="B5947" t="s">
        <v>71</v>
      </c>
      <c r="C5947" t="s">
        <v>90</v>
      </c>
      <c r="D5947" s="8" t="s">
        <v>958</v>
      </c>
      <c r="E5947">
        <v>18</v>
      </c>
      <c r="F5947">
        <v>1.8057098388671875</v>
      </c>
      <c r="G5947">
        <v>1.8252948522567749</v>
      </c>
      <c r="H5947">
        <v>5.5136222392320633E-2</v>
      </c>
      <c r="I5947">
        <v>79.69165654364771</v>
      </c>
      <c r="J5947">
        <v>1</v>
      </c>
      <c r="K5947" s="6" t="s">
        <v>7325</v>
      </c>
    </row>
    <row r="5948" spans="1:11" x14ac:dyDescent="0.3">
      <c r="A5948" s="5" t="str">
        <f t="shared" si="92"/>
        <v/>
      </c>
      <c r="B5948" t="s">
        <v>71</v>
      </c>
      <c r="C5948" t="s">
        <v>90</v>
      </c>
      <c r="D5948" s="8" t="s">
        <v>958</v>
      </c>
      <c r="E5948">
        <v>19</v>
      </c>
      <c r="F5948">
        <v>1.9665747880935669</v>
      </c>
      <c r="G5948">
        <v>1.4448587894439697</v>
      </c>
      <c r="H5948">
        <v>6.0888860374689102E-2</v>
      </c>
      <c r="I5948">
        <v>76.18928115862407</v>
      </c>
      <c r="J5948">
        <v>1</v>
      </c>
      <c r="K5948" s="6" t="s">
        <v>7326</v>
      </c>
    </row>
    <row r="5949" spans="1:11" x14ac:dyDescent="0.3">
      <c r="A5949" s="5" t="str">
        <f t="shared" si="92"/>
        <v/>
      </c>
      <c r="B5949" t="s">
        <v>71</v>
      </c>
      <c r="C5949" t="s">
        <v>90</v>
      </c>
      <c r="D5949" s="8" t="s">
        <v>958</v>
      </c>
      <c r="E5949">
        <v>20</v>
      </c>
      <c r="F5949">
        <v>1.8753746747970581</v>
      </c>
      <c r="G5949">
        <v>1.6527793407440186</v>
      </c>
      <c r="H5949">
        <v>5.9495039284229279E-2</v>
      </c>
      <c r="I5949">
        <v>72.809293382275555</v>
      </c>
      <c r="J5949">
        <v>1</v>
      </c>
      <c r="K5949" s="6" t="s">
        <v>7327</v>
      </c>
    </row>
    <row r="5950" spans="1:11" x14ac:dyDescent="0.3">
      <c r="A5950" s="5" t="str">
        <f t="shared" si="92"/>
        <v/>
      </c>
      <c r="B5950" t="s">
        <v>71</v>
      </c>
      <c r="C5950" t="s">
        <v>90</v>
      </c>
      <c r="D5950" s="8" t="s">
        <v>958</v>
      </c>
      <c r="E5950">
        <v>21</v>
      </c>
      <c r="F5950">
        <v>1.8453078269958496</v>
      </c>
      <c r="G5950">
        <v>2.0432407855987549</v>
      </c>
      <c r="H5950">
        <v>5.8283660560846329E-2</v>
      </c>
      <c r="I5950">
        <v>69.856014114680463</v>
      </c>
      <c r="J5950">
        <v>1</v>
      </c>
      <c r="K5950" s="6" t="s">
        <v>7328</v>
      </c>
    </row>
    <row r="5951" spans="1:11" x14ac:dyDescent="0.3">
      <c r="A5951" s="5" t="str">
        <f t="shared" si="92"/>
        <v/>
      </c>
      <c r="B5951" t="s">
        <v>71</v>
      </c>
      <c r="C5951" t="s">
        <v>90</v>
      </c>
      <c r="D5951" s="8" t="s">
        <v>958</v>
      </c>
      <c r="E5951">
        <v>22</v>
      </c>
      <c r="F5951">
        <v>1.6681892871856689</v>
      </c>
      <c r="G5951">
        <v>1.7927345037460327</v>
      </c>
      <c r="H5951">
        <v>5.2983693778514862E-2</v>
      </c>
      <c r="I5951">
        <v>67.237730775481722</v>
      </c>
      <c r="J5951">
        <v>1</v>
      </c>
      <c r="K5951" s="6" t="s">
        <v>7329</v>
      </c>
    </row>
    <row r="5952" spans="1:11" x14ac:dyDescent="0.3">
      <c r="A5952" s="5" t="str">
        <f t="shared" si="92"/>
        <v/>
      </c>
      <c r="B5952" t="s">
        <v>71</v>
      </c>
      <c r="C5952" t="s">
        <v>90</v>
      </c>
      <c r="D5952" s="8" t="s">
        <v>958</v>
      </c>
      <c r="E5952">
        <v>23</v>
      </c>
      <c r="F5952">
        <v>1.4645380973815918</v>
      </c>
      <c r="G5952">
        <v>1.489882230758667</v>
      </c>
      <c r="H5952">
        <v>5.3680609911680222E-2</v>
      </c>
      <c r="I5952">
        <v>65.242179150100654</v>
      </c>
      <c r="J5952">
        <v>1</v>
      </c>
      <c r="K5952" s="6" t="s">
        <v>7330</v>
      </c>
    </row>
    <row r="5953" spans="1:11" x14ac:dyDescent="0.3">
      <c r="A5953" s="5" t="str">
        <f t="shared" si="92"/>
        <v/>
      </c>
      <c r="B5953" t="s">
        <v>71</v>
      </c>
      <c r="C5953" t="s">
        <v>90</v>
      </c>
      <c r="D5953" s="8" t="s">
        <v>958</v>
      </c>
      <c r="E5953">
        <v>24</v>
      </c>
      <c r="F5953">
        <v>1.2089699506759644</v>
      </c>
      <c r="G5953">
        <v>1.2314618825912476</v>
      </c>
      <c r="H5953">
        <v>5.1479283720254898E-2</v>
      </c>
      <c r="I5953">
        <v>63.910231058732933</v>
      </c>
      <c r="J5953">
        <v>1</v>
      </c>
      <c r="K5953" s="6" t="s">
        <v>7331</v>
      </c>
    </row>
    <row r="5954" spans="1:11" x14ac:dyDescent="0.3">
      <c r="A5954" s="5" t="str">
        <f t="shared" ref="A5954:A6017" si="93">IF(AND(category = B5954, subcategory=C5954, reportdate = D5954), E5954, "")</f>
        <v/>
      </c>
      <c r="B5954" t="s">
        <v>71</v>
      </c>
      <c r="C5954" t="s">
        <v>90</v>
      </c>
      <c r="D5954" s="8" t="s">
        <v>959</v>
      </c>
      <c r="E5954">
        <v>1</v>
      </c>
      <c r="F5954">
        <v>0.94447225332260132</v>
      </c>
      <c r="G5954">
        <v>0.96266633272171021</v>
      </c>
      <c r="H5954">
        <v>4.6652447432279587E-2</v>
      </c>
      <c r="I5954">
        <v>61.869394287109372</v>
      </c>
      <c r="J5954">
        <v>1</v>
      </c>
      <c r="K5954" s="6" t="s">
        <v>7332</v>
      </c>
    </row>
    <row r="5955" spans="1:11" x14ac:dyDescent="0.3">
      <c r="A5955" s="5" t="str">
        <f t="shared" si="93"/>
        <v/>
      </c>
      <c r="B5955" t="s">
        <v>71</v>
      </c>
      <c r="C5955" t="s">
        <v>90</v>
      </c>
      <c r="D5955" s="8" t="s">
        <v>959</v>
      </c>
      <c r="E5955">
        <v>2</v>
      </c>
      <c r="F5955">
        <v>0.82245993614196777</v>
      </c>
      <c r="G5955">
        <v>0.80220621824264526</v>
      </c>
      <c r="H5955">
        <v>4.0372222661972046E-2</v>
      </c>
      <c r="I5955">
        <v>61.105656489780969</v>
      </c>
      <c r="J5955">
        <v>1</v>
      </c>
      <c r="K5955" s="6" t="s">
        <v>7333</v>
      </c>
    </row>
    <row r="5956" spans="1:11" x14ac:dyDescent="0.3">
      <c r="A5956" s="5" t="str">
        <f t="shared" si="93"/>
        <v/>
      </c>
      <c r="B5956" t="s">
        <v>71</v>
      </c>
      <c r="C5956" t="s">
        <v>90</v>
      </c>
      <c r="D5956" s="8" t="s">
        <v>959</v>
      </c>
      <c r="E5956">
        <v>3</v>
      </c>
      <c r="F5956">
        <v>0.75919711589813232</v>
      </c>
      <c r="G5956">
        <v>0.76996684074401855</v>
      </c>
      <c r="H5956">
        <v>3.5874646157026291E-2</v>
      </c>
      <c r="I5956">
        <v>60.362549102783206</v>
      </c>
      <c r="J5956">
        <v>1</v>
      </c>
      <c r="K5956" s="6" t="s">
        <v>7334</v>
      </c>
    </row>
    <row r="5957" spans="1:11" x14ac:dyDescent="0.3">
      <c r="A5957" s="5" t="str">
        <f t="shared" si="93"/>
        <v/>
      </c>
      <c r="B5957" t="s">
        <v>71</v>
      </c>
      <c r="C5957" t="s">
        <v>90</v>
      </c>
      <c r="D5957" s="8" t="s">
        <v>959</v>
      </c>
      <c r="E5957">
        <v>4</v>
      </c>
      <c r="F5957">
        <v>0.69962811470031738</v>
      </c>
      <c r="G5957">
        <v>0.67586654424667358</v>
      </c>
      <c r="H5957">
        <v>3.1574133783578873E-2</v>
      </c>
      <c r="I5957">
        <v>60.190640097481861</v>
      </c>
      <c r="J5957">
        <v>1</v>
      </c>
      <c r="K5957" s="6" t="s">
        <v>7335</v>
      </c>
    </row>
    <row r="5958" spans="1:11" x14ac:dyDescent="0.3">
      <c r="A5958" s="5" t="str">
        <f t="shared" si="93"/>
        <v/>
      </c>
      <c r="B5958" t="s">
        <v>71</v>
      </c>
      <c r="C5958" t="s">
        <v>90</v>
      </c>
      <c r="D5958" s="8" t="s">
        <v>959</v>
      </c>
      <c r="E5958">
        <v>5</v>
      </c>
      <c r="F5958">
        <v>0.65904241800308228</v>
      </c>
      <c r="G5958">
        <v>0.6602480411529541</v>
      </c>
      <c r="H5958">
        <v>2.6387130841612816E-2</v>
      </c>
      <c r="I5958">
        <v>61.032593915666851</v>
      </c>
      <c r="J5958">
        <v>1</v>
      </c>
      <c r="K5958" s="6" t="s">
        <v>7336</v>
      </c>
    </row>
    <row r="5959" spans="1:11" x14ac:dyDescent="0.3">
      <c r="A5959" s="5" t="str">
        <f t="shared" si="93"/>
        <v/>
      </c>
      <c r="B5959" t="s">
        <v>71</v>
      </c>
      <c r="C5959" t="s">
        <v>90</v>
      </c>
      <c r="D5959" s="8" t="s">
        <v>959</v>
      </c>
      <c r="E5959">
        <v>6</v>
      </c>
      <c r="F5959">
        <v>0.66110259294509888</v>
      </c>
      <c r="G5959">
        <v>0.65017622709274292</v>
      </c>
      <c r="H5959">
        <v>2.1090133115649223E-2</v>
      </c>
      <c r="I5959">
        <v>62.019475341796877</v>
      </c>
      <c r="J5959">
        <v>1</v>
      </c>
      <c r="K5959" s="6" t="s">
        <v>7337</v>
      </c>
    </row>
    <row r="5960" spans="1:11" x14ac:dyDescent="0.3">
      <c r="A5960" s="5" t="str">
        <f t="shared" si="93"/>
        <v/>
      </c>
      <c r="B5960" t="s">
        <v>71</v>
      </c>
      <c r="C5960" t="s">
        <v>90</v>
      </c>
      <c r="D5960" s="8" t="s">
        <v>959</v>
      </c>
      <c r="E5960">
        <v>7</v>
      </c>
      <c r="F5960">
        <v>0.68904632329940796</v>
      </c>
      <c r="G5960">
        <v>0.6844220757484436</v>
      </c>
      <c r="H5960">
        <v>1.9376268610358238E-2</v>
      </c>
      <c r="I5960">
        <v>61.38086863926479</v>
      </c>
      <c r="J5960">
        <v>1</v>
      </c>
      <c r="K5960" s="6" t="s">
        <v>7338</v>
      </c>
    </row>
    <row r="5961" spans="1:11" x14ac:dyDescent="0.3">
      <c r="A5961" s="5" t="str">
        <f t="shared" si="93"/>
        <v/>
      </c>
      <c r="B5961" t="s">
        <v>71</v>
      </c>
      <c r="C5961" t="s">
        <v>90</v>
      </c>
      <c r="D5961" s="8" t="s">
        <v>959</v>
      </c>
      <c r="E5961">
        <v>8</v>
      </c>
      <c r="F5961">
        <v>0.7262653112411499</v>
      </c>
      <c r="G5961">
        <v>0.69723117351531982</v>
      </c>
      <c r="H5961">
        <v>2.1781058982014656E-2</v>
      </c>
      <c r="I5961">
        <v>61.716789890834264</v>
      </c>
      <c r="J5961">
        <v>1</v>
      </c>
      <c r="K5961" s="6" t="s">
        <v>7339</v>
      </c>
    </row>
    <row r="5962" spans="1:11" x14ac:dyDescent="0.3">
      <c r="A5962" s="5" t="str">
        <f t="shared" si="93"/>
        <v/>
      </c>
      <c r="B5962" t="s">
        <v>71</v>
      </c>
      <c r="C5962" t="s">
        <v>90</v>
      </c>
      <c r="D5962" s="8" t="s">
        <v>959</v>
      </c>
      <c r="E5962">
        <v>9</v>
      </c>
      <c r="F5962">
        <v>0.70233899354934692</v>
      </c>
      <c r="G5962">
        <v>0.64975440502166748</v>
      </c>
      <c r="H5962">
        <v>2.9632469639182091E-2</v>
      </c>
      <c r="I5962">
        <v>63.730159606933597</v>
      </c>
      <c r="J5962">
        <v>1</v>
      </c>
      <c r="K5962" s="6" t="s">
        <v>7340</v>
      </c>
    </row>
    <row r="5963" spans="1:11" x14ac:dyDescent="0.3">
      <c r="A5963" s="5" t="str">
        <f t="shared" si="93"/>
        <v/>
      </c>
      <c r="B5963" t="s">
        <v>71</v>
      </c>
      <c r="C5963" t="s">
        <v>90</v>
      </c>
      <c r="D5963" s="8" t="s">
        <v>959</v>
      </c>
      <c r="E5963">
        <v>10</v>
      </c>
      <c r="F5963">
        <v>0.68158495426177979</v>
      </c>
      <c r="G5963">
        <v>0.6494743824005127</v>
      </c>
      <c r="H5963">
        <v>3.8108527660369873E-2</v>
      </c>
      <c r="I5963">
        <v>67.967750697544645</v>
      </c>
      <c r="J5963">
        <v>1</v>
      </c>
      <c r="K5963" s="6" t="s">
        <v>7341</v>
      </c>
    </row>
    <row r="5964" spans="1:11" x14ac:dyDescent="0.3">
      <c r="A5964" s="5" t="str">
        <f t="shared" si="93"/>
        <v/>
      </c>
      <c r="B5964" t="s">
        <v>71</v>
      </c>
      <c r="C5964" t="s">
        <v>90</v>
      </c>
      <c r="D5964" s="8" t="s">
        <v>959</v>
      </c>
      <c r="E5964">
        <v>11</v>
      </c>
      <c r="F5964">
        <v>0.70197540521621704</v>
      </c>
      <c r="G5964">
        <v>0.55680900812149048</v>
      </c>
      <c r="H5964">
        <v>4.3291192501783371E-2</v>
      </c>
      <c r="I5964">
        <v>73.294514944893976</v>
      </c>
      <c r="J5964">
        <v>1</v>
      </c>
      <c r="K5964" s="6" t="s">
        <v>7342</v>
      </c>
    </row>
    <row r="5965" spans="1:11" x14ac:dyDescent="0.3">
      <c r="A5965" s="5" t="str">
        <f t="shared" si="93"/>
        <v/>
      </c>
      <c r="B5965" t="s">
        <v>71</v>
      </c>
      <c r="C5965" t="s">
        <v>90</v>
      </c>
      <c r="D5965" s="8" t="s">
        <v>959</v>
      </c>
      <c r="E5965">
        <v>12</v>
      </c>
      <c r="F5965">
        <v>0.66598320007324219</v>
      </c>
      <c r="G5965">
        <v>0.58247464895248413</v>
      </c>
      <c r="H5965">
        <v>4.7741897404193878E-2</v>
      </c>
      <c r="I5965">
        <v>77.108797598702566</v>
      </c>
      <c r="J5965">
        <v>1</v>
      </c>
      <c r="K5965" s="6" t="s">
        <v>7343</v>
      </c>
    </row>
    <row r="5966" spans="1:11" x14ac:dyDescent="0.3">
      <c r="A5966" s="5" t="str">
        <f t="shared" si="93"/>
        <v/>
      </c>
      <c r="B5966" t="s">
        <v>71</v>
      </c>
      <c r="C5966" t="s">
        <v>90</v>
      </c>
      <c r="D5966" s="8" t="s">
        <v>959</v>
      </c>
      <c r="E5966">
        <v>13</v>
      </c>
      <c r="F5966">
        <v>0.67849302291870117</v>
      </c>
      <c r="G5966">
        <v>0.71036368608474731</v>
      </c>
      <c r="H5966">
        <v>5.6230947375297546E-2</v>
      </c>
      <c r="I5966">
        <v>78.821826381138393</v>
      </c>
      <c r="J5966">
        <v>1</v>
      </c>
      <c r="K5966" s="6" t="s">
        <v>7344</v>
      </c>
    </row>
    <row r="5967" spans="1:11" x14ac:dyDescent="0.3">
      <c r="A5967" s="5" t="str">
        <f t="shared" si="93"/>
        <v/>
      </c>
      <c r="B5967" t="s">
        <v>71</v>
      </c>
      <c r="C5967" t="s">
        <v>90</v>
      </c>
      <c r="D5967" s="8" t="s">
        <v>959</v>
      </c>
      <c r="E5967">
        <v>14</v>
      </c>
      <c r="F5967">
        <v>0.79380291700363159</v>
      </c>
      <c r="G5967">
        <v>0.90873932838439941</v>
      </c>
      <c r="H5967">
        <v>6.1147265136241913E-2</v>
      </c>
      <c r="I5967">
        <v>79.929026811872205</v>
      </c>
      <c r="J5967">
        <v>1</v>
      </c>
      <c r="K5967" s="6" t="s">
        <v>7345</v>
      </c>
    </row>
    <row r="5968" spans="1:11" x14ac:dyDescent="0.3">
      <c r="A5968" s="5" t="str">
        <f t="shared" si="93"/>
        <v/>
      </c>
      <c r="B5968" t="s">
        <v>71</v>
      </c>
      <c r="C5968" t="s">
        <v>90</v>
      </c>
      <c r="D5968" s="8" t="s">
        <v>959</v>
      </c>
      <c r="E5968">
        <v>15</v>
      </c>
      <c r="F5968">
        <v>0.96701854467391968</v>
      </c>
      <c r="G5968">
        <v>1.0510544776916504</v>
      </c>
      <c r="H5968">
        <v>6.5479978919029236E-2</v>
      </c>
      <c r="I5968">
        <v>81.182628557477685</v>
      </c>
      <c r="J5968">
        <v>1</v>
      </c>
      <c r="K5968" s="6" t="s">
        <v>7346</v>
      </c>
    </row>
    <row r="5969" spans="1:11" x14ac:dyDescent="0.3">
      <c r="A5969" s="5" t="str">
        <f t="shared" si="93"/>
        <v/>
      </c>
      <c r="B5969" t="s">
        <v>71</v>
      </c>
      <c r="C5969" t="s">
        <v>90</v>
      </c>
      <c r="D5969" s="8" t="s">
        <v>959</v>
      </c>
      <c r="E5969">
        <v>16</v>
      </c>
      <c r="F5969">
        <v>1.2870155572891235</v>
      </c>
      <c r="G5969">
        <v>1.1910455226898193</v>
      </c>
      <c r="H5969">
        <v>5.5937934666872025E-2</v>
      </c>
      <c r="I5969">
        <v>81.699886814662392</v>
      </c>
      <c r="J5969">
        <v>1</v>
      </c>
      <c r="K5969" s="6" t="s">
        <v>7347</v>
      </c>
    </row>
    <row r="5970" spans="1:11" x14ac:dyDescent="0.3">
      <c r="A5970" s="5" t="str">
        <f t="shared" si="93"/>
        <v/>
      </c>
      <c r="B5970" t="s">
        <v>71</v>
      </c>
      <c r="C5970" t="s">
        <v>90</v>
      </c>
      <c r="D5970" s="8" t="s">
        <v>959</v>
      </c>
      <c r="E5970">
        <v>17</v>
      </c>
      <c r="F5970">
        <v>1.5708824396133423</v>
      </c>
      <c r="G5970">
        <v>1.4890148639678955</v>
      </c>
      <c r="H5970">
        <v>3.0193626880645752E-2</v>
      </c>
      <c r="I5970">
        <v>82.287426600864961</v>
      </c>
      <c r="J5970">
        <v>1</v>
      </c>
      <c r="K5970" s="6" t="s">
        <v>7348</v>
      </c>
    </row>
    <row r="5971" spans="1:11" x14ac:dyDescent="0.3">
      <c r="A5971" s="5" t="str">
        <f t="shared" si="93"/>
        <v/>
      </c>
      <c r="B5971" t="s">
        <v>71</v>
      </c>
      <c r="C5971" t="s">
        <v>90</v>
      </c>
      <c r="D5971" s="8" t="s">
        <v>959</v>
      </c>
      <c r="E5971">
        <v>18</v>
      </c>
      <c r="F5971">
        <v>1.8103295564651489</v>
      </c>
      <c r="G5971">
        <v>1.8921971321105957</v>
      </c>
      <c r="H5971">
        <v>3.0193626880645752E-2</v>
      </c>
      <c r="I5971">
        <v>84.692227704729348</v>
      </c>
      <c r="J5971">
        <v>1</v>
      </c>
      <c r="K5971" s="6" t="s">
        <v>7349</v>
      </c>
    </row>
    <row r="5972" spans="1:11" x14ac:dyDescent="0.3">
      <c r="A5972" s="5" t="str">
        <f t="shared" si="93"/>
        <v/>
      </c>
      <c r="B5972" t="s">
        <v>71</v>
      </c>
      <c r="C5972" t="s">
        <v>90</v>
      </c>
      <c r="D5972" s="8" t="s">
        <v>959</v>
      </c>
      <c r="E5972">
        <v>19</v>
      </c>
      <c r="F5972">
        <v>2.0047798156738281</v>
      </c>
      <c r="G5972">
        <v>2.1893448829650879</v>
      </c>
      <c r="H5972">
        <v>5.7472575455904007E-2</v>
      </c>
      <c r="I5972">
        <v>80.938740495954235</v>
      </c>
      <c r="J5972">
        <v>1</v>
      </c>
      <c r="K5972" s="6" t="s">
        <v>7350</v>
      </c>
    </row>
    <row r="5973" spans="1:11" x14ac:dyDescent="0.3">
      <c r="A5973" s="5" t="str">
        <f t="shared" si="93"/>
        <v/>
      </c>
      <c r="B5973" t="s">
        <v>71</v>
      </c>
      <c r="C5973" t="s">
        <v>90</v>
      </c>
      <c r="D5973" s="8" t="s">
        <v>959</v>
      </c>
      <c r="E5973">
        <v>20</v>
      </c>
      <c r="F5973">
        <v>1.9967843294143677</v>
      </c>
      <c r="G5973">
        <v>1.5220236778259277</v>
      </c>
      <c r="H5973">
        <v>5.9678059071302414E-2</v>
      </c>
      <c r="I5973">
        <v>76.263085702078683</v>
      </c>
      <c r="J5973">
        <v>1</v>
      </c>
      <c r="K5973" s="6" t="s">
        <v>7351</v>
      </c>
    </row>
    <row r="5974" spans="1:11" x14ac:dyDescent="0.3">
      <c r="A5974" s="5" t="str">
        <f t="shared" si="93"/>
        <v/>
      </c>
      <c r="B5974" t="s">
        <v>71</v>
      </c>
      <c r="C5974" t="s">
        <v>90</v>
      </c>
      <c r="D5974" s="8" t="s">
        <v>959</v>
      </c>
      <c r="E5974">
        <v>21</v>
      </c>
      <c r="F5974">
        <v>1.9364781379699707</v>
      </c>
      <c r="G5974">
        <v>2.1241664886474609</v>
      </c>
      <c r="H5974">
        <v>6.1034280806779861E-2</v>
      </c>
      <c r="I5974">
        <v>71.541508605957034</v>
      </c>
      <c r="J5974">
        <v>1</v>
      </c>
      <c r="K5974" s="6" t="s">
        <v>7352</v>
      </c>
    </row>
    <row r="5975" spans="1:11" x14ac:dyDescent="0.3">
      <c r="A5975" s="5" t="str">
        <f t="shared" si="93"/>
        <v/>
      </c>
      <c r="B5975" t="s">
        <v>71</v>
      </c>
      <c r="C5975" t="s">
        <v>90</v>
      </c>
      <c r="D5975" s="8" t="s">
        <v>959</v>
      </c>
      <c r="E5975">
        <v>22</v>
      </c>
      <c r="F5975">
        <v>1.8020706176757813</v>
      </c>
      <c r="G5975">
        <v>1.8990168571472168</v>
      </c>
      <c r="H5975">
        <v>5.7614363729953766E-2</v>
      </c>
      <c r="I5975">
        <v>69.115714338030131</v>
      </c>
      <c r="J5975">
        <v>1</v>
      </c>
      <c r="K5975" s="6" t="s">
        <v>7353</v>
      </c>
    </row>
    <row r="5976" spans="1:11" x14ac:dyDescent="0.3">
      <c r="A5976" s="5" t="str">
        <f t="shared" si="93"/>
        <v/>
      </c>
      <c r="B5976" t="s">
        <v>71</v>
      </c>
      <c r="C5976" t="s">
        <v>90</v>
      </c>
      <c r="D5976" s="8" t="s">
        <v>959</v>
      </c>
      <c r="E5976">
        <v>23</v>
      </c>
      <c r="F5976">
        <v>1.5917180776596069</v>
      </c>
      <c r="G5976">
        <v>1.670856237411499</v>
      </c>
      <c r="H5976">
        <v>5.7324204593896866E-2</v>
      </c>
      <c r="I5976">
        <v>68.367541756766187</v>
      </c>
      <c r="J5976">
        <v>1</v>
      </c>
      <c r="K5976" s="6" t="s">
        <v>7354</v>
      </c>
    </row>
    <row r="5977" spans="1:11" x14ac:dyDescent="0.3">
      <c r="A5977" s="5" t="str">
        <f t="shared" si="93"/>
        <v/>
      </c>
      <c r="B5977" t="s">
        <v>71</v>
      </c>
      <c r="C5977" t="s">
        <v>90</v>
      </c>
      <c r="D5977" s="8" t="s">
        <v>959</v>
      </c>
      <c r="E5977">
        <v>24</v>
      </c>
      <c r="F5977">
        <v>1.3585286140441895</v>
      </c>
      <c r="G5977">
        <v>1.3829027414321899</v>
      </c>
      <c r="H5977">
        <v>5.3946811705827713E-2</v>
      </c>
      <c r="I5977">
        <v>68.5350859375</v>
      </c>
      <c r="J5977">
        <v>1</v>
      </c>
      <c r="K5977" s="6" t="s">
        <v>7355</v>
      </c>
    </row>
    <row r="5978" spans="1:11" x14ac:dyDescent="0.3">
      <c r="A5978" s="5" t="str">
        <f t="shared" si="93"/>
        <v/>
      </c>
      <c r="B5978" t="s">
        <v>71</v>
      </c>
      <c r="C5978" t="s">
        <v>90</v>
      </c>
      <c r="D5978" s="8" t="s">
        <v>960</v>
      </c>
      <c r="E5978">
        <v>1</v>
      </c>
      <c r="F5978">
        <v>1.1652648448944092</v>
      </c>
      <c r="G5978">
        <v>1.2164362668991089</v>
      </c>
      <c r="H5978">
        <v>4.659479483962059E-2</v>
      </c>
      <c r="I5978">
        <v>68.721223815917966</v>
      </c>
      <c r="J5978">
        <v>1</v>
      </c>
      <c r="K5978" s="6" t="s">
        <v>7356</v>
      </c>
    </row>
    <row r="5979" spans="1:11" x14ac:dyDescent="0.3">
      <c r="A5979" s="5" t="str">
        <f t="shared" si="93"/>
        <v/>
      </c>
      <c r="B5979" t="s">
        <v>71</v>
      </c>
      <c r="C5979" t="s">
        <v>90</v>
      </c>
      <c r="D5979" s="8" t="s">
        <v>960</v>
      </c>
      <c r="E5979">
        <v>2</v>
      </c>
      <c r="F5979">
        <v>1.023045539855957</v>
      </c>
      <c r="G5979">
        <v>1.0460965633392334</v>
      </c>
      <c r="H5979">
        <v>4.4371917843818665E-2</v>
      </c>
      <c r="I5979">
        <v>68.330112601143966</v>
      </c>
      <c r="J5979">
        <v>1</v>
      </c>
      <c r="K5979" s="6" t="s">
        <v>7357</v>
      </c>
    </row>
    <row r="5980" spans="1:11" x14ac:dyDescent="0.3">
      <c r="A5980" s="5" t="str">
        <f t="shared" si="93"/>
        <v/>
      </c>
      <c r="B5980" t="s">
        <v>71</v>
      </c>
      <c r="C5980" t="s">
        <v>90</v>
      </c>
      <c r="D5980" s="8" t="s">
        <v>960</v>
      </c>
      <c r="E5980">
        <v>3</v>
      </c>
      <c r="F5980">
        <v>0.9433327317237854</v>
      </c>
      <c r="G5980">
        <v>0.96374130249023438</v>
      </c>
      <c r="H5980">
        <v>4.0094394236803055E-2</v>
      </c>
      <c r="I5980">
        <v>67.682364257812495</v>
      </c>
      <c r="J5980">
        <v>1</v>
      </c>
      <c r="K5980" s="6" t="s">
        <v>7358</v>
      </c>
    </row>
    <row r="5981" spans="1:11" x14ac:dyDescent="0.3">
      <c r="A5981" s="5" t="str">
        <f t="shared" si="93"/>
        <v/>
      </c>
      <c r="B5981" t="s">
        <v>71</v>
      </c>
      <c r="C5981" t="s">
        <v>90</v>
      </c>
      <c r="D5981" s="8" t="s">
        <v>960</v>
      </c>
      <c r="E5981">
        <v>4</v>
      </c>
      <c r="F5981">
        <v>0.8473125696182251</v>
      </c>
      <c r="G5981">
        <v>0.86310714483261108</v>
      </c>
      <c r="H5981">
        <v>3.6417052149772644E-2</v>
      </c>
      <c r="I5981">
        <v>67.068352251325337</v>
      </c>
      <c r="J5981">
        <v>1</v>
      </c>
      <c r="K5981" s="6" t="s">
        <v>7359</v>
      </c>
    </row>
    <row r="5982" spans="1:11" x14ac:dyDescent="0.3">
      <c r="A5982" s="5" t="str">
        <f t="shared" si="93"/>
        <v/>
      </c>
      <c r="B5982" t="s">
        <v>71</v>
      </c>
      <c r="C5982" t="s">
        <v>90</v>
      </c>
      <c r="D5982" s="8" t="s">
        <v>960</v>
      </c>
      <c r="E5982">
        <v>5</v>
      </c>
      <c r="F5982">
        <v>0.79111266136169434</v>
      </c>
      <c r="G5982">
        <v>0.8123897910118103</v>
      </c>
      <c r="H5982">
        <v>3.0860681086778641E-2</v>
      </c>
      <c r="I5982">
        <v>66.904548958914617</v>
      </c>
      <c r="J5982">
        <v>1</v>
      </c>
      <c r="K5982" s="6" t="s">
        <v>7360</v>
      </c>
    </row>
    <row r="5983" spans="1:11" x14ac:dyDescent="0.3">
      <c r="A5983" s="5" t="str">
        <f t="shared" si="93"/>
        <v/>
      </c>
      <c r="B5983" t="s">
        <v>71</v>
      </c>
      <c r="C5983" t="s">
        <v>90</v>
      </c>
      <c r="D5983" s="8" t="s">
        <v>960</v>
      </c>
      <c r="E5983">
        <v>6</v>
      </c>
      <c r="F5983">
        <v>0.74504268169403076</v>
      </c>
      <c r="G5983">
        <v>0.78713202476501465</v>
      </c>
      <c r="H5983">
        <v>2.5796420872211456E-2</v>
      </c>
      <c r="I5983">
        <v>66.656387276785708</v>
      </c>
      <c r="J5983">
        <v>1</v>
      </c>
      <c r="K5983" s="6" t="s">
        <v>7361</v>
      </c>
    </row>
    <row r="5984" spans="1:11" x14ac:dyDescent="0.3">
      <c r="A5984" s="5" t="str">
        <f t="shared" si="93"/>
        <v/>
      </c>
      <c r="B5984" t="s">
        <v>71</v>
      </c>
      <c r="C5984" t="s">
        <v>90</v>
      </c>
      <c r="D5984" s="8" t="s">
        <v>960</v>
      </c>
      <c r="E5984">
        <v>7</v>
      </c>
      <c r="F5984">
        <v>0.75936532020568848</v>
      </c>
      <c r="G5984">
        <v>0.79666364192962646</v>
      </c>
      <c r="H5984">
        <v>2.4116698652505875E-2</v>
      </c>
      <c r="I5984">
        <v>66.852664707728792</v>
      </c>
      <c r="J5984">
        <v>1</v>
      </c>
      <c r="K5984" s="6" t="s">
        <v>7362</v>
      </c>
    </row>
    <row r="5985" spans="1:11" x14ac:dyDescent="0.3">
      <c r="A5985" s="5" t="str">
        <f t="shared" si="93"/>
        <v/>
      </c>
      <c r="B5985" t="s">
        <v>71</v>
      </c>
      <c r="C5985" t="s">
        <v>90</v>
      </c>
      <c r="D5985" s="8" t="s">
        <v>960</v>
      </c>
      <c r="E5985">
        <v>8</v>
      </c>
      <c r="F5985">
        <v>0.75060492753982544</v>
      </c>
      <c r="G5985">
        <v>0.81240731477737427</v>
      </c>
      <c r="H5985">
        <v>2.6514098048210144E-2</v>
      </c>
      <c r="I5985">
        <v>66.927807599748888</v>
      </c>
      <c r="J5985">
        <v>1</v>
      </c>
      <c r="K5985" s="6" t="s">
        <v>7363</v>
      </c>
    </row>
    <row r="5986" spans="1:11" x14ac:dyDescent="0.3">
      <c r="A5986" s="5" t="str">
        <f t="shared" si="93"/>
        <v/>
      </c>
      <c r="B5986" t="s">
        <v>71</v>
      </c>
      <c r="C5986" t="s">
        <v>90</v>
      </c>
      <c r="D5986" s="8" t="s">
        <v>960</v>
      </c>
      <c r="E5986">
        <v>9</v>
      </c>
      <c r="F5986">
        <v>0.77372950315475464</v>
      </c>
      <c r="G5986">
        <v>0.82238441705703735</v>
      </c>
      <c r="H5986">
        <v>3.0757112428545952E-2</v>
      </c>
      <c r="I5986">
        <v>71.043019522530699</v>
      </c>
      <c r="J5986">
        <v>1</v>
      </c>
      <c r="K5986" s="6" t="s">
        <v>7364</v>
      </c>
    </row>
    <row r="5987" spans="1:11" x14ac:dyDescent="0.3">
      <c r="A5987" s="5" t="str">
        <f t="shared" si="93"/>
        <v/>
      </c>
      <c r="B5987" t="s">
        <v>71</v>
      </c>
      <c r="C5987" t="s">
        <v>90</v>
      </c>
      <c r="D5987" s="8" t="s">
        <v>960</v>
      </c>
      <c r="E5987">
        <v>10</v>
      </c>
      <c r="F5987">
        <v>0.79503029584884644</v>
      </c>
      <c r="G5987">
        <v>0.84381884336471558</v>
      </c>
      <c r="H5987">
        <v>3.6628343164920807E-2</v>
      </c>
      <c r="I5987">
        <v>76.635431597028457</v>
      </c>
      <c r="J5987">
        <v>1</v>
      </c>
      <c r="K5987" s="6" t="s">
        <v>7365</v>
      </c>
    </row>
    <row r="5988" spans="1:11" x14ac:dyDescent="0.3">
      <c r="A5988" s="5" t="str">
        <f t="shared" si="93"/>
        <v/>
      </c>
      <c r="B5988" t="s">
        <v>71</v>
      </c>
      <c r="C5988" t="s">
        <v>90</v>
      </c>
      <c r="D5988" s="8" t="s">
        <v>960</v>
      </c>
      <c r="E5988">
        <v>11</v>
      </c>
      <c r="F5988">
        <v>0.88411259651184082</v>
      </c>
      <c r="G5988">
        <v>0.91740357875823975</v>
      </c>
      <c r="H5988">
        <v>4.5576855540275574E-2</v>
      </c>
      <c r="I5988">
        <v>82.455656293596533</v>
      </c>
      <c r="J5988">
        <v>1</v>
      </c>
      <c r="K5988" s="6" t="s">
        <v>7366</v>
      </c>
    </row>
    <row r="5989" spans="1:11" x14ac:dyDescent="0.3">
      <c r="A5989" s="5" t="str">
        <f t="shared" si="93"/>
        <v/>
      </c>
      <c r="B5989" t="s">
        <v>71</v>
      </c>
      <c r="C5989" t="s">
        <v>90</v>
      </c>
      <c r="D5989" s="8" t="s">
        <v>960</v>
      </c>
      <c r="E5989">
        <v>12</v>
      </c>
      <c r="F5989">
        <v>0.96850067377090454</v>
      </c>
      <c r="G5989">
        <v>1.1831297874450684</v>
      </c>
      <c r="H5989">
        <v>4.9645937979221344E-2</v>
      </c>
      <c r="I5989">
        <v>85.489598231724329</v>
      </c>
      <c r="J5989">
        <v>1</v>
      </c>
      <c r="K5989" s="6" t="s">
        <v>7367</v>
      </c>
    </row>
    <row r="5990" spans="1:11" x14ac:dyDescent="0.3">
      <c r="A5990" s="5" t="str">
        <f t="shared" si="93"/>
        <v/>
      </c>
      <c r="B5990" t="s">
        <v>71</v>
      </c>
      <c r="C5990" t="s">
        <v>90</v>
      </c>
      <c r="D5990" s="8" t="s">
        <v>960</v>
      </c>
      <c r="E5990">
        <v>13</v>
      </c>
      <c r="F5990">
        <v>1.2841757535934448</v>
      </c>
      <c r="G5990">
        <v>1.4414842128753662</v>
      </c>
      <c r="H5990">
        <v>5.128183588385582E-2</v>
      </c>
      <c r="I5990">
        <v>87.294858215332027</v>
      </c>
      <c r="J5990">
        <v>1</v>
      </c>
      <c r="K5990" s="6" t="s">
        <v>7368</v>
      </c>
    </row>
    <row r="5991" spans="1:11" x14ac:dyDescent="0.3">
      <c r="A5991" s="5" t="str">
        <f t="shared" si="93"/>
        <v/>
      </c>
      <c r="B5991" t="s">
        <v>71</v>
      </c>
      <c r="C5991" t="s">
        <v>90</v>
      </c>
      <c r="D5991" s="8" t="s">
        <v>960</v>
      </c>
      <c r="E5991">
        <v>14</v>
      </c>
      <c r="F5991">
        <v>1.5918940305709839</v>
      </c>
      <c r="G5991">
        <v>1.7353858947753906</v>
      </c>
      <c r="H5991">
        <v>4.9304436892271042E-2</v>
      </c>
      <c r="I5991">
        <v>87.121141331263956</v>
      </c>
      <c r="J5991">
        <v>1</v>
      </c>
      <c r="K5991" s="6" t="s">
        <v>7369</v>
      </c>
    </row>
    <row r="5992" spans="1:11" x14ac:dyDescent="0.3">
      <c r="A5992" s="5" t="str">
        <f t="shared" si="93"/>
        <v/>
      </c>
      <c r="B5992" t="s">
        <v>71</v>
      </c>
      <c r="C5992" t="s">
        <v>90</v>
      </c>
      <c r="D5992" s="8" t="s">
        <v>960</v>
      </c>
      <c r="E5992">
        <v>15</v>
      </c>
      <c r="F5992">
        <v>1.9298685789108276</v>
      </c>
      <c r="G5992">
        <v>1.9401191473007202</v>
      </c>
      <c r="H5992">
        <v>2.7416640892624855E-2</v>
      </c>
      <c r="I5992">
        <v>87.201143284388948</v>
      </c>
      <c r="J5992">
        <v>1</v>
      </c>
      <c r="K5992" s="6" t="s">
        <v>7370</v>
      </c>
    </row>
    <row r="5993" spans="1:11" x14ac:dyDescent="0.3">
      <c r="A5993" s="5" t="str">
        <f t="shared" si="93"/>
        <v/>
      </c>
      <c r="B5993" t="s">
        <v>71</v>
      </c>
      <c r="C5993" t="s">
        <v>90</v>
      </c>
      <c r="D5993" s="8" t="s">
        <v>960</v>
      </c>
      <c r="E5993">
        <v>16</v>
      </c>
      <c r="F5993">
        <v>2.1949269771575928</v>
      </c>
      <c r="G5993">
        <v>2.1846761703491211</v>
      </c>
      <c r="H5993">
        <v>2.7416640892624855E-2</v>
      </c>
      <c r="I5993">
        <v>86.552685921805249</v>
      </c>
      <c r="J5993">
        <v>1</v>
      </c>
      <c r="K5993" s="6" t="s">
        <v>7371</v>
      </c>
    </row>
    <row r="5994" spans="1:11" x14ac:dyDescent="0.3">
      <c r="A5994" s="5" t="str">
        <f t="shared" si="93"/>
        <v/>
      </c>
      <c r="B5994" t="s">
        <v>71</v>
      </c>
      <c r="C5994" t="s">
        <v>90</v>
      </c>
      <c r="D5994" s="8" t="s">
        <v>960</v>
      </c>
      <c r="E5994">
        <v>17</v>
      </c>
      <c r="F5994">
        <v>2.3683707714080811</v>
      </c>
      <c r="G5994">
        <v>2.4615871906280518</v>
      </c>
      <c r="H5994">
        <v>5.1534194499254227E-2</v>
      </c>
      <c r="I5994">
        <v>87.078741568429123</v>
      </c>
      <c r="J5994">
        <v>1</v>
      </c>
      <c r="K5994" s="6" t="s">
        <v>7372</v>
      </c>
    </row>
    <row r="5995" spans="1:11" x14ac:dyDescent="0.3">
      <c r="A5995" s="5" t="str">
        <f t="shared" si="93"/>
        <v/>
      </c>
      <c r="B5995" t="s">
        <v>71</v>
      </c>
      <c r="C5995" t="s">
        <v>90</v>
      </c>
      <c r="D5995" s="8" t="s">
        <v>960</v>
      </c>
      <c r="E5995">
        <v>18</v>
      </c>
      <c r="F5995">
        <v>2.5475201606750488</v>
      </c>
      <c r="G5995">
        <v>1.9401503801345825</v>
      </c>
      <c r="H5995">
        <v>5.9134736657142639E-2</v>
      </c>
      <c r="I5995">
        <v>85.752112566266746</v>
      </c>
      <c r="J5995">
        <v>1</v>
      </c>
      <c r="K5995" s="6" t="s">
        <v>7373</v>
      </c>
    </row>
    <row r="5996" spans="1:11" x14ac:dyDescent="0.3">
      <c r="A5996" s="5" t="str">
        <f t="shared" si="93"/>
        <v/>
      </c>
      <c r="B5996" t="s">
        <v>71</v>
      </c>
      <c r="C5996" t="s">
        <v>90</v>
      </c>
      <c r="D5996" s="8" t="s">
        <v>960</v>
      </c>
      <c r="E5996">
        <v>19</v>
      </c>
      <c r="F5996">
        <v>2.5712869167327881</v>
      </c>
      <c r="G5996">
        <v>2.4101066589355469</v>
      </c>
      <c r="H5996">
        <v>6.1646498739719391E-2</v>
      </c>
      <c r="I5996">
        <v>84.843313424246645</v>
      </c>
      <c r="J5996">
        <v>1</v>
      </c>
      <c r="K5996" s="6" t="s">
        <v>7374</v>
      </c>
    </row>
    <row r="5997" spans="1:11" x14ac:dyDescent="0.3">
      <c r="A5997" s="5" t="str">
        <f t="shared" si="93"/>
        <v/>
      </c>
      <c r="B5997" t="s">
        <v>71</v>
      </c>
      <c r="C5997" t="s">
        <v>90</v>
      </c>
      <c r="D5997" s="8" t="s">
        <v>960</v>
      </c>
      <c r="E5997">
        <v>20</v>
      </c>
      <c r="F5997">
        <v>2.3596980571746826</v>
      </c>
      <c r="G5997">
        <v>2.3122594356536865</v>
      </c>
      <c r="H5997">
        <v>6.0420989990234375E-2</v>
      </c>
      <c r="I5997">
        <v>81.832116019112718</v>
      </c>
      <c r="J5997">
        <v>1</v>
      </c>
      <c r="K5997" s="6" t="s">
        <v>7375</v>
      </c>
    </row>
    <row r="5998" spans="1:11" x14ac:dyDescent="0.3">
      <c r="A5998" s="5" t="str">
        <f t="shared" si="93"/>
        <v/>
      </c>
      <c r="B5998" t="s">
        <v>71</v>
      </c>
      <c r="C5998" t="s">
        <v>90</v>
      </c>
      <c r="D5998" s="8" t="s">
        <v>960</v>
      </c>
      <c r="E5998">
        <v>21</v>
      </c>
      <c r="F5998">
        <v>2.4190847873687744</v>
      </c>
      <c r="G5998">
        <v>2.2944903373718262</v>
      </c>
      <c r="H5998">
        <v>5.7737171649932861E-2</v>
      </c>
      <c r="I5998">
        <v>77.52377381243025</v>
      </c>
      <c r="J5998">
        <v>1</v>
      </c>
      <c r="K5998" s="6" t="s">
        <v>7376</v>
      </c>
    </row>
    <row r="5999" spans="1:11" x14ac:dyDescent="0.3">
      <c r="A5999" s="5" t="str">
        <f t="shared" si="93"/>
        <v/>
      </c>
      <c r="B5999" t="s">
        <v>71</v>
      </c>
      <c r="C5999" t="s">
        <v>90</v>
      </c>
      <c r="D5999" s="8" t="s">
        <v>960</v>
      </c>
      <c r="E5999">
        <v>22</v>
      </c>
      <c r="F5999">
        <v>2.2018864154815674</v>
      </c>
      <c r="G5999">
        <v>2.5308537483215332</v>
      </c>
      <c r="H5999">
        <v>5.756005272269249E-2</v>
      </c>
      <c r="I5999">
        <v>73.195143955775663</v>
      </c>
      <c r="J5999">
        <v>1</v>
      </c>
      <c r="K5999" s="6" t="s">
        <v>7377</v>
      </c>
    </row>
    <row r="6000" spans="1:11" x14ac:dyDescent="0.3">
      <c r="A6000" s="5" t="str">
        <f t="shared" si="93"/>
        <v/>
      </c>
      <c r="B6000" t="s">
        <v>71</v>
      </c>
      <c r="C6000" t="s">
        <v>90</v>
      </c>
      <c r="D6000" s="8" t="s">
        <v>960</v>
      </c>
      <c r="E6000">
        <v>23</v>
      </c>
      <c r="F6000">
        <v>1.8972821235656738</v>
      </c>
      <c r="G6000">
        <v>2.0834176540374756</v>
      </c>
      <c r="H6000">
        <v>5.3005050867795944E-2</v>
      </c>
      <c r="I6000">
        <v>70.883145333426341</v>
      </c>
      <c r="J6000">
        <v>1</v>
      </c>
      <c r="K6000" s="6" t="s">
        <v>7378</v>
      </c>
    </row>
    <row r="6001" spans="1:11" x14ac:dyDescent="0.3">
      <c r="A6001" s="5" t="str">
        <f t="shared" si="93"/>
        <v/>
      </c>
      <c r="B6001" t="s">
        <v>71</v>
      </c>
      <c r="C6001" t="s">
        <v>90</v>
      </c>
      <c r="D6001" s="8" t="s">
        <v>960</v>
      </c>
      <c r="E6001">
        <v>24</v>
      </c>
      <c r="F6001">
        <v>1.6132240295410156</v>
      </c>
      <c r="G6001">
        <v>1.7403181791305542</v>
      </c>
      <c r="H6001">
        <v>4.9768276512622833E-2</v>
      </c>
      <c r="I6001">
        <v>69.353829057965953</v>
      </c>
      <c r="J6001">
        <v>1</v>
      </c>
      <c r="K6001" s="6" t="s">
        <v>7379</v>
      </c>
    </row>
    <row r="6002" spans="1:11" x14ac:dyDescent="0.3">
      <c r="A6002" s="5" t="str">
        <f t="shared" si="93"/>
        <v/>
      </c>
      <c r="B6002" t="s">
        <v>71</v>
      </c>
      <c r="C6002" t="s">
        <v>90</v>
      </c>
      <c r="D6002" s="8" t="s">
        <v>961</v>
      </c>
      <c r="E6002">
        <v>1</v>
      </c>
      <c r="F6002">
        <v>1.3555885553359985</v>
      </c>
      <c r="G6002">
        <v>1.4981205463409424</v>
      </c>
      <c r="H6002">
        <v>5.3233448415994644E-2</v>
      </c>
      <c r="I6002">
        <v>68.179623770577564</v>
      </c>
      <c r="J6002">
        <v>1</v>
      </c>
      <c r="K6002" s="6" t="s">
        <v>7380</v>
      </c>
    </row>
    <row r="6003" spans="1:11" x14ac:dyDescent="0.3">
      <c r="A6003" s="5" t="str">
        <f t="shared" si="93"/>
        <v/>
      </c>
      <c r="B6003" t="s">
        <v>71</v>
      </c>
      <c r="C6003" t="s">
        <v>90</v>
      </c>
      <c r="D6003" s="8" t="s">
        <v>961</v>
      </c>
      <c r="E6003">
        <v>2</v>
      </c>
      <c r="F6003">
        <v>1.1738142967224121</v>
      </c>
      <c r="G6003">
        <v>1.2766784429550171</v>
      </c>
      <c r="H6003">
        <v>4.8324450850486755E-2</v>
      </c>
      <c r="I6003">
        <v>67.546150242396763</v>
      </c>
      <c r="J6003">
        <v>1</v>
      </c>
      <c r="K6003" s="6" t="s">
        <v>7381</v>
      </c>
    </row>
    <row r="6004" spans="1:11" x14ac:dyDescent="0.3">
      <c r="A6004" s="5" t="str">
        <f t="shared" si="93"/>
        <v/>
      </c>
      <c r="B6004" t="s">
        <v>71</v>
      </c>
      <c r="C6004" t="s">
        <v>90</v>
      </c>
      <c r="D6004" s="8" t="s">
        <v>961</v>
      </c>
      <c r="E6004">
        <v>3</v>
      </c>
      <c r="F6004">
        <v>1.0280511379241943</v>
      </c>
      <c r="G6004">
        <v>1.1351405382156372</v>
      </c>
      <c r="H6004">
        <v>4.3171446770429611E-2</v>
      </c>
      <c r="I6004">
        <v>67.242581351143969</v>
      </c>
      <c r="J6004">
        <v>1</v>
      </c>
      <c r="K6004" s="6" t="s">
        <v>7382</v>
      </c>
    </row>
    <row r="6005" spans="1:11" x14ac:dyDescent="0.3">
      <c r="A6005" s="5" t="str">
        <f t="shared" si="93"/>
        <v/>
      </c>
      <c r="B6005" t="s">
        <v>71</v>
      </c>
      <c r="C6005" t="s">
        <v>90</v>
      </c>
      <c r="D6005" s="8" t="s">
        <v>961</v>
      </c>
      <c r="E6005">
        <v>4</v>
      </c>
      <c r="F6005">
        <v>0.9534795880317688</v>
      </c>
      <c r="G6005">
        <v>0.97882097959518433</v>
      </c>
      <c r="H6005">
        <v>3.8757342845201492E-2</v>
      </c>
      <c r="I6005">
        <v>66.509646798270083</v>
      </c>
      <c r="J6005">
        <v>1</v>
      </c>
      <c r="K6005" s="6" t="s">
        <v>7383</v>
      </c>
    </row>
    <row r="6006" spans="1:11" x14ac:dyDescent="0.3">
      <c r="A6006" s="5" t="str">
        <f t="shared" si="93"/>
        <v/>
      </c>
      <c r="B6006" t="s">
        <v>71</v>
      </c>
      <c r="C6006" t="s">
        <v>90</v>
      </c>
      <c r="D6006" s="8" t="s">
        <v>961</v>
      </c>
      <c r="E6006">
        <v>5</v>
      </c>
      <c r="F6006">
        <v>0.89406388998031616</v>
      </c>
      <c r="G6006">
        <v>0.89343476295471191</v>
      </c>
      <c r="H6006">
        <v>3.6162376403808594E-2</v>
      </c>
      <c r="I6006">
        <v>66.322114153180806</v>
      </c>
      <c r="J6006">
        <v>1</v>
      </c>
      <c r="K6006" s="6" t="s">
        <v>7384</v>
      </c>
    </row>
    <row r="6007" spans="1:11" x14ac:dyDescent="0.3">
      <c r="A6007" s="5" t="str">
        <f t="shared" si="93"/>
        <v/>
      </c>
      <c r="B6007" t="s">
        <v>71</v>
      </c>
      <c r="C6007" t="s">
        <v>90</v>
      </c>
      <c r="D6007" s="8" t="s">
        <v>961</v>
      </c>
      <c r="E6007">
        <v>6</v>
      </c>
      <c r="F6007">
        <v>0.83160901069641113</v>
      </c>
      <c r="G6007">
        <v>0.84961789846420288</v>
      </c>
      <c r="H6007">
        <v>3.1268991529941559E-2</v>
      </c>
      <c r="I6007">
        <v>66.488814113071982</v>
      </c>
      <c r="J6007">
        <v>1</v>
      </c>
      <c r="K6007" s="6" t="s">
        <v>7385</v>
      </c>
    </row>
    <row r="6008" spans="1:11" x14ac:dyDescent="0.3">
      <c r="A6008" s="5" t="str">
        <f t="shared" si="93"/>
        <v/>
      </c>
      <c r="B6008" t="s">
        <v>71</v>
      </c>
      <c r="C6008" t="s">
        <v>90</v>
      </c>
      <c r="D6008" s="8" t="s">
        <v>961</v>
      </c>
      <c r="E6008">
        <v>7</v>
      </c>
      <c r="F6008">
        <v>0.8026081919670105</v>
      </c>
      <c r="G6008">
        <v>0.87210237979888916</v>
      </c>
      <c r="H6008">
        <v>2.7535207569599152E-2</v>
      </c>
      <c r="I6008">
        <v>66.468857291085385</v>
      </c>
      <c r="J6008">
        <v>1</v>
      </c>
      <c r="K6008" s="6" t="s">
        <v>7386</v>
      </c>
    </row>
    <row r="6009" spans="1:11" x14ac:dyDescent="0.3">
      <c r="A6009" s="5" t="str">
        <f t="shared" si="93"/>
        <v/>
      </c>
      <c r="B6009" t="s">
        <v>71</v>
      </c>
      <c r="C6009" t="s">
        <v>90</v>
      </c>
      <c r="D6009" s="8" t="s">
        <v>961</v>
      </c>
      <c r="E6009">
        <v>8</v>
      </c>
      <c r="F6009">
        <v>0.80755680799484253</v>
      </c>
      <c r="G6009">
        <v>0.84114742279052734</v>
      </c>
      <c r="H6009">
        <v>2.8950149193406105E-2</v>
      </c>
      <c r="I6009">
        <v>67.036045200892858</v>
      </c>
      <c r="J6009">
        <v>1</v>
      </c>
      <c r="K6009" s="6" t="s">
        <v>7387</v>
      </c>
    </row>
    <row r="6010" spans="1:11" x14ac:dyDescent="0.3">
      <c r="A6010" s="5" t="str">
        <f t="shared" si="93"/>
        <v/>
      </c>
      <c r="B6010" t="s">
        <v>71</v>
      </c>
      <c r="C6010" t="s">
        <v>90</v>
      </c>
      <c r="D6010" s="8" t="s">
        <v>961</v>
      </c>
      <c r="E6010">
        <v>9</v>
      </c>
      <c r="F6010">
        <v>0.82905405759811401</v>
      </c>
      <c r="G6010">
        <v>0.8833504319190979</v>
      </c>
      <c r="H6010">
        <v>3.5502277314662933E-2</v>
      </c>
      <c r="I6010">
        <v>70.321335457938062</v>
      </c>
      <c r="J6010">
        <v>1</v>
      </c>
      <c r="K6010" s="6" t="s">
        <v>7388</v>
      </c>
    </row>
    <row r="6011" spans="1:11" x14ac:dyDescent="0.3">
      <c r="A6011" s="5" t="str">
        <f t="shared" si="93"/>
        <v/>
      </c>
      <c r="B6011" t="s">
        <v>71</v>
      </c>
      <c r="C6011" t="s">
        <v>90</v>
      </c>
      <c r="D6011" s="8" t="s">
        <v>961</v>
      </c>
      <c r="E6011">
        <v>10</v>
      </c>
      <c r="F6011">
        <v>0.90247613191604614</v>
      </c>
      <c r="G6011">
        <v>1.0687007904052734</v>
      </c>
      <c r="H6011">
        <v>4.4272966682910919E-2</v>
      </c>
      <c r="I6011">
        <v>76.59611517333984</v>
      </c>
      <c r="J6011">
        <v>1</v>
      </c>
      <c r="K6011" s="6" t="s">
        <v>7389</v>
      </c>
    </row>
    <row r="6012" spans="1:11" x14ac:dyDescent="0.3">
      <c r="A6012" s="5" t="str">
        <f t="shared" si="93"/>
        <v/>
      </c>
      <c r="B6012" t="s">
        <v>71</v>
      </c>
      <c r="C6012" t="s">
        <v>90</v>
      </c>
      <c r="D6012" s="8" t="s">
        <v>961</v>
      </c>
      <c r="E6012">
        <v>11</v>
      </c>
      <c r="F6012">
        <v>1.1123546361923218</v>
      </c>
      <c r="G6012">
        <v>1.2975397109985352</v>
      </c>
      <c r="H6012">
        <v>5.0413910299539566E-2</v>
      </c>
      <c r="I6012">
        <v>81.947542663574225</v>
      </c>
      <c r="J6012">
        <v>1</v>
      </c>
      <c r="K6012" s="6" t="s">
        <v>7390</v>
      </c>
    </row>
    <row r="6013" spans="1:11" x14ac:dyDescent="0.3">
      <c r="A6013" s="5" t="str">
        <f t="shared" si="93"/>
        <v/>
      </c>
      <c r="B6013" t="s">
        <v>71</v>
      </c>
      <c r="C6013" t="s">
        <v>90</v>
      </c>
      <c r="D6013" s="8" t="s">
        <v>961</v>
      </c>
      <c r="E6013">
        <v>12</v>
      </c>
      <c r="F6013">
        <v>1.4371931552886963</v>
      </c>
      <c r="G6013">
        <v>1.6274260282516479</v>
      </c>
      <c r="H6013">
        <v>5.138557031750679E-2</v>
      </c>
      <c r="I6013">
        <v>84.938173156738287</v>
      </c>
      <c r="J6013">
        <v>1</v>
      </c>
      <c r="K6013" s="6" t="s">
        <v>7391</v>
      </c>
    </row>
    <row r="6014" spans="1:11" x14ac:dyDescent="0.3">
      <c r="A6014" s="5" t="str">
        <f t="shared" si="93"/>
        <v/>
      </c>
      <c r="B6014" t="s">
        <v>71</v>
      </c>
      <c r="C6014" t="s">
        <v>90</v>
      </c>
      <c r="D6014" s="8" t="s">
        <v>961</v>
      </c>
      <c r="E6014">
        <v>13</v>
      </c>
      <c r="F6014">
        <v>1.8172049522399902</v>
      </c>
      <c r="G6014">
        <v>1.8283263444900513</v>
      </c>
      <c r="H6014">
        <v>2.8784250840544701E-2</v>
      </c>
      <c r="I6014">
        <v>85.462171194893969</v>
      </c>
      <c r="J6014">
        <v>1</v>
      </c>
      <c r="K6014" s="6" t="s">
        <v>7392</v>
      </c>
    </row>
    <row r="6015" spans="1:11" x14ac:dyDescent="0.3">
      <c r="A6015" s="5" t="str">
        <f t="shared" si="93"/>
        <v/>
      </c>
      <c r="B6015" t="s">
        <v>71</v>
      </c>
      <c r="C6015" t="s">
        <v>90</v>
      </c>
      <c r="D6015" s="8" t="s">
        <v>961</v>
      </c>
      <c r="E6015">
        <v>14</v>
      </c>
      <c r="F6015">
        <v>2.0128803253173828</v>
      </c>
      <c r="G6015">
        <v>2.0017588138580322</v>
      </c>
      <c r="H6015">
        <v>2.8784250840544701E-2</v>
      </c>
      <c r="I6015">
        <v>87.877599129813063</v>
      </c>
      <c r="J6015">
        <v>1</v>
      </c>
      <c r="K6015" s="6" t="s">
        <v>7393</v>
      </c>
    </row>
    <row r="6016" spans="1:11" x14ac:dyDescent="0.3">
      <c r="A6016" s="5" t="str">
        <f t="shared" si="93"/>
        <v/>
      </c>
      <c r="B6016" t="s">
        <v>71</v>
      </c>
      <c r="C6016" t="s">
        <v>90</v>
      </c>
      <c r="D6016" s="8" t="s">
        <v>961</v>
      </c>
      <c r="E6016">
        <v>15</v>
      </c>
      <c r="F6016">
        <v>2.0833604335784912</v>
      </c>
      <c r="G6016">
        <v>2.2393195629119873</v>
      </c>
      <c r="H6016">
        <v>5.8247465640306473E-2</v>
      </c>
      <c r="I6016">
        <v>88.045254978724884</v>
      </c>
      <c r="J6016">
        <v>1</v>
      </c>
      <c r="K6016" s="6" t="s">
        <v>7394</v>
      </c>
    </row>
    <row r="6017" spans="1:11" x14ac:dyDescent="0.3">
      <c r="A6017" s="5" t="str">
        <f t="shared" si="93"/>
        <v/>
      </c>
      <c r="B6017" t="s">
        <v>71</v>
      </c>
      <c r="C6017" t="s">
        <v>90</v>
      </c>
      <c r="D6017" s="8" t="s">
        <v>961</v>
      </c>
      <c r="E6017">
        <v>16</v>
      </c>
      <c r="F6017">
        <v>2.3137679100036621</v>
      </c>
      <c r="G6017">
        <v>1.8770753145217896</v>
      </c>
      <c r="H6017">
        <v>6.651151180267334E-2</v>
      </c>
      <c r="I6017">
        <v>90.375772957938054</v>
      </c>
      <c r="J6017">
        <v>1</v>
      </c>
      <c r="K6017" s="6" t="s">
        <v>7395</v>
      </c>
    </row>
    <row r="6018" spans="1:11" x14ac:dyDescent="0.3">
      <c r="A6018" s="5" t="str">
        <f t="shared" ref="A6018:A6081" si="94">IF(AND(category = B6018, subcategory=C6018, reportdate = D6018), E6018, "")</f>
        <v/>
      </c>
      <c r="B6018" t="s">
        <v>71</v>
      </c>
      <c r="C6018" t="s">
        <v>90</v>
      </c>
      <c r="D6018" s="8" t="s">
        <v>961</v>
      </c>
      <c r="E6018">
        <v>17</v>
      </c>
      <c r="F6018">
        <v>2.4748735427856445</v>
      </c>
      <c r="G6018">
        <v>2.2322347164154053</v>
      </c>
      <c r="H6018">
        <v>6.8733274936676025E-2</v>
      </c>
      <c r="I6018">
        <v>89.110974243164065</v>
      </c>
      <c r="J6018">
        <v>1</v>
      </c>
      <c r="K6018" s="6" t="s">
        <v>7396</v>
      </c>
    </row>
    <row r="6019" spans="1:11" x14ac:dyDescent="0.3">
      <c r="A6019" s="5" t="str">
        <f t="shared" si="94"/>
        <v/>
      </c>
      <c r="B6019" t="s">
        <v>71</v>
      </c>
      <c r="C6019" t="s">
        <v>90</v>
      </c>
      <c r="D6019" s="8" t="s">
        <v>961</v>
      </c>
      <c r="E6019">
        <v>18</v>
      </c>
      <c r="F6019">
        <v>2.6909925937652588</v>
      </c>
      <c r="G6019">
        <v>2.6525413990020752</v>
      </c>
      <c r="H6019">
        <v>7.0351541042327881E-2</v>
      </c>
      <c r="I6019">
        <v>87.489141959054123</v>
      </c>
      <c r="J6019">
        <v>1</v>
      </c>
      <c r="K6019" s="6" t="s">
        <v>7397</v>
      </c>
    </row>
    <row r="6020" spans="1:11" x14ac:dyDescent="0.3">
      <c r="A6020" s="5" t="str">
        <f t="shared" si="94"/>
        <v/>
      </c>
      <c r="B6020" t="s">
        <v>71</v>
      </c>
      <c r="C6020" t="s">
        <v>90</v>
      </c>
      <c r="D6020" s="8" t="s">
        <v>961</v>
      </c>
      <c r="E6020">
        <v>19</v>
      </c>
      <c r="F6020">
        <v>2.7080285549163818</v>
      </c>
      <c r="G6020">
        <v>2.7296016216278076</v>
      </c>
      <c r="H6020">
        <v>6.955806165933609E-2</v>
      </c>
      <c r="I6020">
        <v>82.983084193638391</v>
      </c>
      <c r="J6020">
        <v>1</v>
      </c>
      <c r="K6020" s="6" t="s">
        <v>7398</v>
      </c>
    </row>
    <row r="6021" spans="1:11" x14ac:dyDescent="0.3">
      <c r="A6021" s="5" t="str">
        <f t="shared" si="94"/>
        <v/>
      </c>
      <c r="B6021" t="s">
        <v>71</v>
      </c>
      <c r="C6021" t="s">
        <v>90</v>
      </c>
      <c r="D6021" s="8" t="s">
        <v>961</v>
      </c>
      <c r="E6021">
        <v>20</v>
      </c>
      <c r="F6021">
        <v>2.633892297744751</v>
      </c>
      <c r="G6021">
        <v>3.0358760356903076</v>
      </c>
      <c r="H6021">
        <v>6.6375717520713806E-2</v>
      </c>
      <c r="I6021">
        <v>80.810056082589284</v>
      </c>
      <c r="J6021">
        <v>1</v>
      </c>
      <c r="K6021" s="6" t="s">
        <v>7399</v>
      </c>
    </row>
    <row r="6022" spans="1:11" x14ac:dyDescent="0.3">
      <c r="A6022" s="5" t="str">
        <f t="shared" si="94"/>
        <v/>
      </c>
      <c r="B6022" t="s">
        <v>71</v>
      </c>
      <c r="C6022" t="s">
        <v>90</v>
      </c>
      <c r="D6022" s="8" t="s">
        <v>961</v>
      </c>
      <c r="E6022">
        <v>21</v>
      </c>
      <c r="F6022">
        <v>2.47300124168396</v>
      </c>
      <c r="G6022">
        <v>2.9391803741455078</v>
      </c>
      <c r="H6022">
        <v>6.4139775931835175E-2</v>
      </c>
      <c r="I6022">
        <v>78.522286786760603</v>
      </c>
      <c r="J6022">
        <v>1</v>
      </c>
      <c r="K6022" s="6" t="s">
        <v>7400</v>
      </c>
    </row>
    <row r="6023" spans="1:11" x14ac:dyDescent="0.3">
      <c r="A6023" s="5" t="str">
        <f t="shared" si="94"/>
        <v/>
      </c>
      <c r="B6023" t="s">
        <v>71</v>
      </c>
      <c r="C6023" t="s">
        <v>90</v>
      </c>
      <c r="D6023" s="8" t="s">
        <v>961</v>
      </c>
      <c r="E6023">
        <v>22</v>
      </c>
      <c r="F6023">
        <v>2.275576114654541</v>
      </c>
      <c r="G6023">
        <v>2.6728429794311523</v>
      </c>
      <c r="H6023">
        <v>6.183333694934845E-2</v>
      </c>
      <c r="I6023">
        <v>75.338195225306919</v>
      </c>
      <c r="J6023">
        <v>1</v>
      </c>
      <c r="K6023" s="6" t="s">
        <v>7401</v>
      </c>
    </row>
    <row r="6024" spans="1:11" x14ac:dyDescent="0.3">
      <c r="A6024" s="5" t="str">
        <f t="shared" si="94"/>
        <v/>
      </c>
      <c r="B6024" t="s">
        <v>71</v>
      </c>
      <c r="C6024" t="s">
        <v>90</v>
      </c>
      <c r="D6024" s="8" t="s">
        <v>961</v>
      </c>
      <c r="E6024">
        <v>23</v>
      </c>
      <c r="F6024">
        <v>2.0088787078857422</v>
      </c>
      <c r="G6024">
        <v>2.319622278213501</v>
      </c>
      <c r="H6024">
        <v>6.0021191835403442E-2</v>
      </c>
      <c r="I6024">
        <v>73.731190046037952</v>
      </c>
      <c r="J6024">
        <v>1</v>
      </c>
      <c r="K6024" s="6" t="s">
        <v>7402</v>
      </c>
    </row>
    <row r="6025" spans="1:11" x14ac:dyDescent="0.3">
      <c r="A6025" s="5" t="str">
        <f t="shared" si="94"/>
        <v/>
      </c>
      <c r="B6025" t="s">
        <v>71</v>
      </c>
      <c r="C6025" t="s">
        <v>90</v>
      </c>
      <c r="D6025" s="8" t="s">
        <v>961</v>
      </c>
      <c r="E6025">
        <v>24</v>
      </c>
      <c r="F6025">
        <v>1.7151106595993042</v>
      </c>
      <c r="G6025">
        <v>2.0501730442047119</v>
      </c>
      <c r="H6025">
        <v>5.7831861078739166E-2</v>
      </c>
      <c r="I6025">
        <v>73.160511457170756</v>
      </c>
      <c r="J6025">
        <v>1</v>
      </c>
      <c r="K6025" s="6" t="s">
        <v>7403</v>
      </c>
    </row>
    <row r="6026" spans="1:11" x14ac:dyDescent="0.3">
      <c r="A6026" s="5" t="str">
        <f t="shared" si="94"/>
        <v/>
      </c>
      <c r="B6026" t="s">
        <v>71</v>
      </c>
      <c r="C6026" t="s">
        <v>90</v>
      </c>
      <c r="D6026" s="8" t="s">
        <v>962</v>
      </c>
      <c r="E6026">
        <v>1</v>
      </c>
      <c r="F6026">
        <v>1.5254184007644653</v>
      </c>
      <c r="G6026">
        <v>1.7394790649414063</v>
      </c>
      <c r="H6026">
        <v>5.500325933098793E-2</v>
      </c>
      <c r="I6026">
        <v>73.117369489397319</v>
      </c>
      <c r="J6026">
        <v>1</v>
      </c>
      <c r="K6026" s="6" t="s">
        <v>7404</v>
      </c>
    </row>
    <row r="6027" spans="1:11" x14ac:dyDescent="0.3">
      <c r="A6027" s="5" t="str">
        <f t="shared" si="94"/>
        <v/>
      </c>
      <c r="B6027" t="s">
        <v>71</v>
      </c>
      <c r="C6027" t="s">
        <v>90</v>
      </c>
      <c r="D6027" s="8" t="s">
        <v>962</v>
      </c>
      <c r="E6027">
        <v>2</v>
      </c>
      <c r="F6027">
        <v>1.3127882480621338</v>
      </c>
      <c r="G6027">
        <v>1.5084564685821533</v>
      </c>
      <c r="H6027">
        <v>5.0683882087469101E-2</v>
      </c>
      <c r="I6027">
        <v>70.855795732770645</v>
      </c>
      <c r="J6027">
        <v>1</v>
      </c>
      <c r="K6027" s="6" t="s">
        <v>7405</v>
      </c>
    </row>
    <row r="6028" spans="1:11" x14ac:dyDescent="0.3">
      <c r="A6028" s="5" t="str">
        <f t="shared" si="94"/>
        <v/>
      </c>
      <c r="B6028" t="s">
        <v>71</v>
      </c>
      <c r="C6028" t="s">
        <v>90</v>
      </c>
      <c r="D6028" s="8" t="s">
        <v>962</v>
      </c>
      <c r="E6028">
        <v>3</v>
      </c>
      <c r="F6028">
        <v>1.1441538333892822</v>
      </c>
      <c r="G6028">
        <v>1.3560384511947632</v>
      </c>
      <c r="H6028">
        <v>4.5825358480215073E-2</v>
      </c>
      <c r="I6028">
        <v>70.110799115862164</v>
      </c>
      <c r="J6028">
        <v>1</v>
      </c>
      <c r="K6028" s="6" t="s">
        <v>7406</v>
      </c>
    </row>
    <row r="6029" spans="1:11" x14ac:dyDescent="0.3">
      <c r="A6029" s="5" t="str">
        <f t="shared" si="94"/>
        <v/>
      </c>
      <c r="B6029" t="s">
        <v>71</v>
      </c>
      <c r="C6029" t="s">
        <v>90</v>
      </c>
      <c r="D6029" s="8" t="s">
        <v>962</v>
      </c>
      <c r="E6029">
        <v>4</v>
      </c>
      <c r="F6029">
        <v>1.0314022302627563</v>
      </c>
      <c r="G6029">
        <v>1.1720035076141357</v>
      </c>
      <c r="H6029">
        <v>4.0781721472740173E-2</v>
      </c>
      <c r="I6029">
        <v>69.521323556082592</v>
      </c>
      <c r="J6029">
        <v>1</v>
      </c>
      <c r="K6029" s="6" t="s">
        <v>7407</v>
      </c>
    </row>
    <row r="6030" spans="1:11" x14ac:dyDescent="0.3">
      <c r="A6030" s="5" t="str">
        <f t="shared" si="94"/>
        <v/>
      </c>
      <c r="B6030" t="s">
        <v>71</v>
      </c>
      <c r="C6030" t="s">
        <v>90</v>
      </c>
      <c r="D6030" s="8" t="s">
        <v>962</v>
      </c>
      <c r="E6030">
        <v>5</v>
      </c>
      <c r="F6030">
        <v>0.93793213367462158</v>
      </c>
      <c r="G6030">
        <v>1.0340812206268311</v>
      </c>
      <c r="H6030">
        <v>3.785361722111702E-2</v>
      </c>
      <c r="I6030">
        <v>68.936903111049105</v>
      </c>
      <c r="J6030">
        <v>1</v>
      </c>
      <c r="K6030" s="6" t="s">
        <v>7408</v>
      </c>
    </row>
    <row r="6031" spans="1:11" x14ac:dyDescent="0.3">
      <c r="A6031" s="5" t="str">
        <f t="shared" si="94"/>
        <v/>
      </c>
      <c r="B6031" t="s">
        <v>71</v>
      </c>
      <c r="C6031" t="s">
        <v>90</v>
      </c>
      <c r="D6031" s="8" t="s">
        <v>962</v>
      </c>
      <c r="E6031">
        <v>6</v>
      </c>
      <c r="F6031">
        <v>0.88963329792022705</v>
      </c>
      <c r="G6031">
        <v>0.9757232666015625</v>
      </c>
      <c r="H6031">
        <v>3.3544208854436874E-2</v>
      </c>
      <c r="I6031">
        <v>68.717862060546878</v>
      </c>
      <c r="J6031">
        <v>1</v>
      </c>
      <c r="K6031" s="6" t="s">
        <v>7409</v>
      </c>
    </row>
    <row r="6032" spans="1:11" x14ac:dyDescent="0.3">
      <c r="A6032" s="5" t="str">
        <f t="shared" si="94"/>
        <v/>
      </c>
      <c r="B6032" t="s">
        <v>71</v>
      </c>
      <c r="C6032" t="s">
        <v>90</v>
      </c>
      <c r="D6032" s="8" t="s">
        <v>962</v>
      </c>
      <c r="E6032">
        <v>7</v>
      </c>
      <c r="F6032">
        <v>0.85497355461120605</v>
      </c>
      <c r="G6032">
        <v>0.92817515134811401</v>
      </c>
      <c r="H6032">
        <v>2.8559150174260139E-2</v>
      </c>
      <c r="I6032">
        <v>68.628034040178576</v>
      </c>
      <c r="J6032">
        <v>1</v>
      </c>
      <c r="K6032" s="6" t="s">
        <v>7410</v>
      </c>
    </row>
    <row r="6033" spans="1:11" x14ac:dyDescent="0.3">
      <c r="A6033" s="5" t="str">
        <f t="shared" si="94"/>
        <v/>
      </c>
      <c r="B6033" t="s">
        <v>71</v>
      </c>
      <c r="C6033" t="s">
        <v>90</v>
      </c>
      <c r="D6033" s="8" t="s">
        <v>962</v>
      </c>
      <c r="E6033">
        <v>8</v>
      </c>
      <c r="F6033">
        <v>0.86353820562362671</v>
      </c>
      <c r="G6033">
        <v>0.92272430658340454</v>
      </c>
      <c r="H6033">
        <v>3.0174108222126961E-2</v>
      </c>
      <c r="I6033">
        <v>68.630994471958701</v>
      </c>
      <c r="J6033">
        <v>1</v>
      </c>
      <c r="K6033" s="6" t="s">
        <v>7411</v>
      </c>
    </row>
    <row r="6034" spans="1:11" x14ac:dyDescent="0.3">
      <c r="A6034" s="5" t="str">
        <f t="shared" si="94"/>
        <v/>
      </c>
      <c r="B6034" t="s">
        <v>71</v>
      </c>
      <c r="C6034" t="s">
        <v>90</v>
      </c>
      <c r="D6034" s="8" t="s">
        <v>962</v>
      </c>
      <c r="E6034">
        <v>9</v>
      </c>
      <c r="F6034">
        <v>0.90270185470581055</v>
      </c>
      <c r="G6034">
        <v>1.033565878868103</v>
      </c>
      <c r="H6034">
        <v>3.776024654507637E-2</v>
      </c>
      <c r="I6034">
        <v>71.657259530203689</v>
      </c>
      <c r="J6034">
        <v>1</v>
      </c>
      <c r="K6034" s="6" t="s">
        <v>7412</v>
      </c>
    </row>
    <row r="6035" spans="1:11" x14ac:dyDescent="0.3">
      <c r="A6035" s="5" t="str">
        <f t="shared" si="94"/>
        <v/>
      </c>
      <c r="B6035" t="s">
        <v>71</v>
      </c>
      <c r="C6035" t="s">
        <v>90</v>
      </c>
      <c r="D6035" s="8" t="s">
        <v>962</v>
      </c>
      <c r="E6035">
        <v>10</v>
      </c>
      <c r="F6035">
        <v>0.94035422801971436</v>
      </c>
      <c r="G6035">
        <v>1.1502963304519653</v>
      </c>
      <c r="H6035">
        <v>4.5097861438989639E-2</v>
      </c>
      <c r="I6035">
        <v>76.03783032226562</v>
      </c>
      <c r="J6035">
        <v>1</v>
      </c>
      <c r="K6035" s="6" t="s">
        <v>7413</v>
      </c>
    </row>
    <row r="6036" spans="1:11" x14ac:dyDescent="0.3">
      <c r="A6036" s="5" t="str">
        <f t="shared" si="94"/>
        <v/>
      </c>
      <c r="B6036" t="s">
        <v>71</v>
      </c>
      <c r="C6036" t="s">
        <v>90</v>
      </c>
      <c r="D6036" s="8" t="s">
        <v>962</v>
      </c>
      <c r="E6036">
        <v>11</v>
      </c>
      <c r="F6036">
        <v>1.0745517015457153</v>
      </c>
      <c r="G6036">
        <v>1.3244127035140991</v>
      </c>
      <c r="H6036">
        <v>5.288391187787056E-2</v>
      </c>
      <c r="I6036">
        <v>81.355886805943086</v>
      </c>
      <c r="J6036">
        <v>1</v>
      </c>
      <c r="K6036" s="6" t="s">
        <v>7414</v>
      </c>
    </row>
    <row r="6037" spans="1:11" x14ac:dyDescent="0.3">
      <c r="A6037" s="5" t="str">
        <f t="shared" si="94"/>
        <v/>
      </c>
      <c r="B6037" t="s">
        <v>71</v>
      </c>
      <c r="C6037" t="s">
        <v>90</v>
      </c>
      <c r="D6037" s="8" t="s">
        <v>962</v>
      </c>
      <c r="E6037">
        <v>12</v>
      </c>
      <c r="F6037">
        <v>1.3076196908950806</v>
      </c>
      <c r="G6037">
        <v>1.5368120670318604</v>
      </c>
      <c r="H6037">
        <v>5.8686167001724243E-2</v>
      </c>
      <c r="I6037">
        <v>84.570401323590957</v>
      </c>
      <c r="J6037">
        <v>1</v>
      </c>
      <c r="K6037" s="6" t="s">
        <v>7415</v>
      </c>
    </row>
    <row r="6038" spans="1:11" x14ac:dyDescent="0.3">
      <c r="A6038" s="5" t="str">
        <f t="shared" si="94"/>
        <v/>
      </c>
      <c r="B6038" t="s">
        <v>71</v>
      </c>
      <c r="C6038" t="s">
        <v>90</v>
      </c>
      <c r="D6038" s="8" t="s">
        <v>962</v>
      </c>
      <c r="E6038">
        <v>13</v>
      </c>
      <c r="F6038">
        <v>1.5913699865341187</v>
      </c>
      <c r="G6038">
        <v>1.847104549407959</v>
      </c>
      <c r="H6038">
        <v>6.1617713421583176E-2</v>
      </c>
      <c r="I6038">
        <v>86.142628819056924</v>
      </c>
      <c r="J6038">
        <v>1</v>
      </c>
      <c r="K6038" s="6" t="s">
        <v>7416</v>
      </c>
    </row>
    <row r="6039" spans="1:11" x14ac:dyDescent="0.3">
      <c r="A6039" s="5" t="str">
        <f t="shared" si="94"/>
        <v/>
      </c>
      <c r="B6039" t="s">
        <v>71</v>
      </c>
      <c r="C6039" t="s">
        <v>90</v>
      </c>
      <c r="D6039" s="8" t="s">
        <v>962</v>
      </c>
      <c r="E6039">
        <v>14</v>
      </c>
      <c r="F6039">
        <v>1.866503119468689</v>
      </c>
      <c r="G6039">
        <v>2.1317806243896484</v>
      </c>
      <c r="H6039">
        <v>5.517679825425148E-2</v>
      </c>
      <c r="I6039">
        <v>86.126513201032367</v>
      </c>
      <c r="J6039">
        <v>1</v>
      </c>
      <c r="K6039" s="6" t="s">
        <v>7417</v>
      </c>
    </row>
    <row r="6040" spans="1:11" x14ac:dyDescent="0.3">
      <c r="A6040" s="5" t="str">
        <f t="shared" si="94"/>
        <v/>
      </c>
      <c r="B6040" t="s">
        <v>71</v>
      </c>
      <c r="C6040" t="s">
        <v>90</v>
      </c>
      <c r="D6040" s="8" t="s">
        <v>962</v>
      </c>
      <c r="E6040">
        <v>15</v>
      </c>
      <c r="F6040">
        <v>2.2192392349243164</v>
      </c>
      <c r="G6040">
        <v>2.2547857761383057</v>
      </c>
      <c r="H6040">
        <v>2.9444186016917229E-2</v>
      </c>
      <c r="I6040">
        <v>84.470514517647885</v>
      </c>
      <c r="J6040">
        <v>1</v>
      </c>
      <c r="K6040" s="6" t="s">
        <v>7418</v>
      </c>
    </row>
    <row r="6041" spans="1:11" x14ac:dyDescent="0.3">
      <c r="A6041" s="5" t="str">
        <f t="shared" si="94"/>
        <v/>
      </c>
      <c r="B6041" t="s">
        <v>71</v>
      </c>
      <c r="C6041" t="s">
        <v>90</v>
      </c>
      <c r="D6041" s="8" t="s">
        <v>962</v>
      </c>
      <c r="E6041">
        <v>16</v>
      </c>
      <c r="F6041">
        <v>2.4519162178039551</v>
      </c>
      <c r="G6041">
        <v>2.4163696765899658</v>
      </c>
      <c r="H6041">
        <v>2.9444186016917229E-2</v>
      </c>
      <c r="I6041">
        <v>84.696343924386156</v>
      </c>
      <c r="J6041">
        <v>1</v>
      </c>
      <c r="K6041" s="6" t="s">
        <v>7419</v>
      </c>
    </row>
    <row r="6042" spans="1:11" x14ac:dyDescent="0.3">
      <c r="A6042" s="5" t="str">
        <f t="shared" si="94"/>
        <v/>
      </c>
      <c r="B6042" t="s">
        <v>71</v>
      </c>
      <c r="C6042" t="s">
        <v>90</v>
      </c>
      <c r="D6042" s="8" t="s">
        <v>962</v>
      </c>
      <c r="E6042">
        <v>17</v>
      </c>
      <c r="F6042">
        <v>2.4913883209228516</v>
      </c>
      <c r="G6042">
        <v>2.5795519351959229</v>
      </c>
      <c r="H6042">
        <v>5.4616767913103104E-2</v>
      </c>
      <c r="I6042">
        <v>83.117254935128344</v>
      </c>
      <c r="J6042">
        <v>1</v>
      </c>
      <c r="K6042" s="6" t="s">
        <v>7420</v>
      </c>
    </row>
    <row r="6043" spans="1:11" x14ac:dyDescent="0.3">
      <c r="A6043" s="5" t="str">
        <f t="shared" si="94"/>
        <v/>
      </c>
      <c r="B6043" t="s">
        <v>71</v>
      </c>
      <c r="C6043" t="s">
        <v>90</v>
      </c>
      <c r="D6043" s="8" t="s">
        <v>962</v>
      </c>
      <c r="E6043">
        <v>18</v>
      </c>
      <c r="F6043">
        <v>2.5692980289459229</v>
      </c>
      <c r="G6043">
        <v>2.5334365367889404</v>
      </c>
      <c r="H6043">
        <v>6.3160441815853119E-2</v>
      </c>
      <c r="I6043">
        <v>83.604684631347652</v>
      </c>
      <c r="J6043">
        <v>0.5</v>
      </c>
      <c r="K6043" s="6" t="s">
        <v>7421</v>
      </c>
    </row>
    <row r="6044" spans="1:11" x14ac:dyDescent="0.3">
      <c r="A6044" s="5" t="str">
        <f t="shared" si="94"/>
        <v/>
      </c>
      <c r="B6044" t="s">
        <v>71</v>
      </c>
      <c r="C6044" t="s">
        <v>90</v>
      </c>
      <c r="D6044" s="8" t="s">
        <v>962</v>
      </c>
      <c r="E6044">
        <v>19</v>
      </c>
      <c r="F6044">
        <v>2.5596792697906494</v>
      </c>
      <c r="G6044">
        <v>2.2392103672027588</v>
      </c>
      <c r="H6044">
        <v>6.6679760813713074E-2</v>
      </c>
      <c r="I6044">
        <v>82.810398925781243</v>
      </c>
      <c r="J6044">
        <v>1</v>
      </c>
      <c r="K6044" s="6" t="s">
        <v>7422</v>
      </c>
    </row>
    <row r="6045" spans="1:11" x14ac:dyDescent="0.3">
      <c r="A6045" s="5" t="str">
        <f t="shared" si="94"/>
        <v/>
      </c>
      <c r="B6045" t="s">
        <v>71</v>
      </c>
      <c r="C6045" t="s">
        <v>90</v>
      </c>
      <c r="D6045" s="8" t="s">
        <v>962</v>
      </c>
      <c r="E6045">
        <v>20</v>
      </c>
      <c r="F6045">
        <v>2.4385035037994385</v>
      </c>
      <c r="G6045">
        <v>2.6105349063873291</v>
      </c>
      <c r="H6045">
        <v>6.2500022351741791E-2</v>
      </c>
      <c r="I6045">
        <v>79.641827933175222</v>
      </c>
      <c r="J6045">
        <v>0.5</v>
      </c>
      <c r="K6045" s="6" t="s">
        <v>7423</v>
      </c>
    </row>
    <row r="6046" spans="1:11" x14ac:dyDescent="0.3">
      <c r="A6046" s="5" t="str">
        <f t="shared" si="94"/>
        <v/>
      </c>
      <c r="B6046" t="s">
        <v>71</v>
      </c>
      <c r="C6046" t="s">
        <v>90</v>
      </c>
      <c r="D6046" s="8" t="s">
        <v>962</v>
      </c>
      <c r="E6046">
        <v>21</v>
      </c>
      <c r="F6046">
        <v>2.2642130851745605</v>
      </c>
      <c r="G6046">
        <v>2.6574001312255859</v>
      </c>
      <c r="H6046">
        <v>6.0511630028486252E-2</v>
      </c>
      <c r="I6046">
        <v>75.24697165352957</v>
      </c>
      <c r="J6046">
        <v>1</v>
      </c>
      <c r="K6046" s="6" t="s">
        <v>7424</v>
      </c>
    </row>
    <row r="6047" spans="1:11" x14ac:dyDescent="0.3">
      <c r="A6047" s="5" t="str">
        <f t="shared" si="94"/>
        <v/>
      </c>
      <c r="B6047" t="s">
        <v>71</v>
      </c>
      <c r="C6047" t="s">
        <v>90</v>
      </c>
      <c r="D6047" s="8" t="s">
        <v>962</v>
      </c>
      <c r="E6047">
        <v>22</v>
      </c>
      <c r="F6047">
        <v>2.1081490516662598</v>
      </c>
      <c r="G6047">
        <v>2.4042129516601563</v>
      </c>
      <c r="H6047">
        <v>5.8606147766113281E-2</v>
      </c>
      <c r="I6047">
        <v>72.80845537458147</v>
      </c>
      <c r="J6047">
        <v>1</v>
      </c>
      <c r="K6047" s="6" t="s">
        <v>7425</v>
      </c>
    </row>
    <row r="6048" spans="1:11" x14ac:dyDescent="0.3">
      <c r="A6048" s="5" t="str">
        <f t="shared" si="94"/>
        <v/>
      </c>
      <c r="B6048" t="s">
        <v>71</v>
      </c>
      <c r="C6048" t="s">
        <v>90</v>
      </c>
      <c r="D6048" s="8" t="s">
        <v>962</v>
      </c>
      <c r="E6048">
        <v>23</v>
      </c>
      <c r="F6048">
        <v>1.8614524602890015</v>
      </c>
      <c r="G6048">
        <v>2.1097297668457031</v>
      </c>
      <c r="H6048">
        <v>5.8532882481813431E-2</v>
      </c>
      <c r="I6048">
        <v>72.211199785505016</v>
      </c>
      <c r="J6048">
        <v>1</v>
      </c>
      <c r="K6048" s="6" t="s">
        <v>7426</v>
      </c>
    </row>
    <row r="6049" spans="1:11" x14ac:dyDescent="0.3">
      <c r="A6049" s="5" t="str">
        <f t="shared" si="94"/>
        <v/>
      </c>
      <c r="B6049" t="s">
        <v>71</v>
      </c>
      <c r="C6049" t="s">
        <v>90</v>
      </c>
      <c r="D6049" s="8" t="s">
        <v>962</v>
      </c>
      <c r="E6049">
        <v>24</v>
      </c>
      <c r="F6049">
        <v>1.510977029800415</v>
      </c>
      <c r="G6049">
        <v>1.774709939956665</v>
      </c>
      <c r="H6049">
        <v>5.4005652666091919E-2</v>
      </c>
      <c r="I6049">
        <v>71.312674264090404</v>
      </c>
      <c r="J6049">
        <v>1</v>
      </c>
      <c r="K6049" s="6" t="s">
        <v>7427</v>
      </c>
    </row>
    <row r="6050" spans="1:11" x14ac:dyDescent="0.3">
      <c r="A6050" s="5" t="str">
        <f t="shared" si="94"/>
        <v/>
      </c>
      <c r="B6050" t="s">
        <v>71</v>
      </c>
      <c r="C6050" t="s">
        <v>90</v>
      </c>
      <c r="D6050" s="8" t="s">
        <v>963</v>
      </c>
      <c r="E6050">
        <v>1</v>
      </c>
      <c r="F6050">
        <v>1.3513299226760864</v>
      </c>
      <c r="G6050">
        <v>1.5182067155838013</v>
      </c>
      <c r="H6050">
        <v>5.2899871021509171E-2</v>
      </c>
      <c r="I6050">
        <v>70.293106933593748</v>
      </c>
      <c r="J6050">
        <v>1</v>
      </c>
      <c r="K6050" s="6" t="s">
        <v>7428</v>
      </c>
    </row>
    <row r="6051" spans="1:11" x14ac:dyDescent="0.3">
      <c r="A6051" s="5" t="str">
        <f t="shared" si="94"/>
        <v/>
      </c>
      <c r="B6051" t="s">
        <v>71</v>
      </c>
      <c r="C6051" t="s">
        <v>90</v>
      </c>
      <c r="D6051" s="8" t="s">
        <v>963</v>
      </c>
      <c r="E6051">
        <v>2</v>
      </c>
      <c r="F6051">
        <v>1.1756558418273926</v>
      </c>
      <c r="G6051">
        <v>1.338749885559082</v>
      </c>
      <c r="H6051">
        <v>4.8437736928462982E-2</v>
      </c>
      <c r="I6051">
        <v>69.381989955357142</v>
      </c>
      <c r="J6051">
        <v>1</v>
      </c>
      <c r="K6051" s="6" t="s">
        <v>7429</v>
      </c>
    </row>
    <row r="6052" spans="1:11" x14ac:dyDescent="0.3">
      <c r="A6052" s="5" t="str">
        <f t="shared" si="94"/>
        <v/>
      </c>
      <c r="B6052" t="s">
        <v>71</v>
      </c>
      <c r="C6052" t="s">
        <v>90</v>
      </c>
      <c r="D6052" s="8" t="s">
        <v>963</v>
      </c>
      <c r="E6052">
        <v>3</v>
      </c>
      <c r="F6052">
        <v>1.0378124713897705</v>
      </c>
      <c r="G6052">
        <v>1.1729865074157715</v>
      </c>
      <c r="H6052">
        <v>4.1846532374620438E-2</v>
      </c>
      <c r="I6052">
        <v>68.229210414341523</v>
      </c>
      <c r="J6052">
        <v>1</v>
      </c>
      <c r="K6052" s="6" t="s">
        <v>7430</v>
      </c>
    </row>
    <row r="6053" spans="1:11" x14ac:dyDescent="0.3">
      <c r="A6053" s="5" t="str">
        <f t="shared" si="94"/>
        <v/>
      </c>
      <c r="B6053" t="s">
        <v>71</v>
      </c>
      <c r="C6053" t="s">
        <v>90</v>
      </c>
      <c r="D6053" s="8" t="s">
        <v>963</v>
      </c>
      <c r="E6053">
        <v>4</v>
      </c>
      <c r="F6053">
        <v>0.93677049875259399</v>
      </c>
      <c r="G6053">
        <v>1.066938042640686</v>
      </c>
      <c r="H6053">
        <v>3.8983114063739777E-2</v>
      </c>
      <c r="I6053">
        <v>67.730583286830353</v>
      </c>
      <c r="J6053">
        <v>1</v>
      </c>
      <c r="K6053" s="6" t="s">
        <v>7431</v>
      </c>
    </row>
    <row r="6054" spans="1:11" x14ac:dyDescent="0.3">
      <c r="A6054" s="5" t="str">
        <f t="shared" si="94"/>
        <v/>
      </c>
      <c r="B6054" t="s">
        <v>71</v>
      </c>
      <c r="C6054" t="s">
        <v>90</v>
      </c>
      <c r="D6054" s="8" t="s">
        <v>963</v>
      </c>
      <c r="E6054">
        <v>5</v>
      </c>
      <c r="F6054">
        <v>0.89980751276016235</v>
      </c>
      <c r="G6054">
        <v>0.96900999546051025</v>
      </c>
      <c r="H6054">
        <v>3.4133374691009521E-2</v>
      </c>
      <c r="I6054">
        <v>67.023336539132259</v>
      </c>
      <c r="J6054">
        <v>1</v>
      </c>
      <c r="K6054" s="6" t="s">
        <v>7432</v>
      </c>
    </row>
    <row r="6055" spans="1:11" x14ac:dyDescent="0.3">
      <c r="A6055" s="5" t="str">
        <f t="shared" si="94"/>
        <v/>
      </c>
      <c r="B6055" t="s">
        <v>71</v>
      </c>
      <c r="C6055" t="s">
        <v>90</v>
      </c>
      <c r="D6055" s="8" t="s">
        <v>963</v>
      </c>
      <c r="E6055">
        <v>6</v>
      </c>
      <c r="F6055">
        <v>0.86150109767913818</v>
      </c>
      <c r="G6055">
        <v>0.89548569917678833</v>
      </c>
      <c r="H6055">
        <v>2.9314186424016953E-2</v>
      </c>
      <c r="I6055">
        <v>66.775705400739398</v>
      </c>
      <c r="J6055">
        <v>1</v>
      </c>
      <c r="K6055" s="6" t="s">
        <v>7433</v>
      </c>
    </row>
    <row r="6056" spans="1:11" x14ac:dyDescent="0.3">
      <c r="A6056" s="5" t="str">
        <f t="shared" si="94"/>
        <v/>
      </c>
      <c r="B6056" t="s">
        <v>71</v>
      </c>
      <c r="C6056" t="s">
        <v>90</v>
      </c>
      <c r="D6056" s="8" t="s">
        <v>963</v>
      </c>
      <c r="E6056">
        <v>7</v>
      </c>
      <c r="F6056">
        <v>0.82565635442733765</v>
      </c>
      <c r="G6056">
        <v>0.88638186454772949</v>
      </c>
      <c r="H6056">
        <v>2.4881009012460709E-2</v>
      </c>
      <c r="I6056">
        <v>66.813518275669637</v>
      </c>
      <c r="J6056">
        <v>1</v>
      </c>
      <c r="K6056" s="6" t="s">
        <v>7434</v>
      </c>
    </row>
    <row r="6057" spans="1:11" x14ac:dyDescent="0.3">
      <c r="A6057" s="5" t="str">
        <f t="shared" si="94"/>
        <v/>
      </c>
      <c r="B6057" t="s">
        <v>71</v>
      </c>
      <c r="C6057" t="s">
        <v>90</v>
      </c>
      <c r="D6057" s="8" t="s">
        <v>963</v>
      </c>
      <c r="E6057">
        <v>8</v>
      </c>
      <c r="F6057">
        <v>0.85121065378189087</v>
      </c>
      <c r="G6057">
        <v>0.88429361581802368</v>
      </c>
      <c r="H6057">
        <v>2.7050221338868141E-2</v>
      </c>
      <c r="I6057">
        <v>66.528342729840958</v>
      </c>
      <c r="J6057">
        <v>1</v>
      </c>
      <c r="K6057" s="6" t="s">
        <v>7435</v>
      </c>
    </row>
    <row r="6058" spans="1:11" x14ac:dyDescent="0.3">
      <c r="A6058" s="5" t="str">
        <f t="shared" si="94"/>
        <v/>
      </c>
      <c r="B6058" t="s">
        <v>71</v>
      </c>
      <c r="C6058" t="s">
        <v>90</v>
      </c>
      <c r="D6058" s="8" t="s">
        <v>963</v>
      </c>
      <c r="E6058">
        <v>9</v>
      </c>
      <c r="F6058">
        <v>0.88635796308517456</v>
      </c>
      <c r="G6058">
        <v>0.93683105707168579</v>
      </c>
      <c r="H6058">
        <v>3.3396214246749878E-2</v>
      </c>
      <c r="I6058">
        <v>67.705154349190849</v>
      </c>
      <c r="J6058">
        <v>1</v>
      </c>
      <c r="K6058" s="6" t="s">
        <v>7436</v>
      </c>
    </row>
    <row r="6059" spans="1:11" x14ac:dyDescent="0.3">
      <c r="A6059" s="5" t="str">
        <f t="shared" si="94"/>
        <v/>
      </c>
      <c r="B6059" t="s">
        <v>71</v>
      </c>
      <c r="C6059" t="s">
        <v>90</v>
      </c>
      <c r="D6059" s="8" t="s">
        <v>963</v>
      </c>
      <c r="E6059">
        <v>10</v>
      </c>
      <c r="F6059">
        <v>0.89868432283401489</v>
      </c>
      <c r="G6059">
        <v>0.95107418298721313</v>
      </c>
      <c r="H6059">
        <v>3.9337743073701859E-2</v>
      </c>
      <c r="I6059">
        <v>71.191827715192517</v>
      </c>
      <c r="J6059">
        <v>1</v>
      </c>
      <c r="K6059" s="6" t="s">
        <v>7437</v>
      </c>
    </row>
    <row r="6060" spans="1:11" x14ac:dyDescent="0.3">
      <c r="A6060" s="5" t="str">
        <f t="shared" si="94"/>
        <v/>
      </c>
      <c r="B6060" t="s">
        <v>71</v>
      </c>
      <c r="C6060" t="s">
        <v>90</v>
      </c>
      <c r="D6060" s="8" t="s">
        <v>963</v>
      </c>
      <c r="E6060">
        <v>11</v>
      </c>
      <c r="F6060">
        <v>0.93953853845596313</v>
      </c>
      <c r="G6060">
        <v>0.95570594072341919</v>
      </c>
      <c r="H6060">
        <v>4.3451953679323196E-2</v>
      </c>
      <c r="I6060">
        <v>73.931085274832583</v>
      </c>
      <c r="J6060">
        <v>1</v>
      </c>
      <c r="K6060" s="6" t="s">
        <v>7438</v>
      </c>
    </row>
    <row r="6061" spans="1:11" x14ac:dyDescent="0.3">
      <c r="A6061" s="5" t="str">
        <f t="shared" si="94"/>
        <v/>
      </c>
      <c r="B6061" t="s">
        <v>71</v>
      </c>
      <c r="C6061" t="s">
        <v>90</v>
      </c>
      <c r="D6061" s="8" t="s">
        <v>963</v>
      </c>
      <c r="E6061">
        <v>12</v>
      </c>
      <c r="F6061">
        <v>1.1490879058837891</v>
      </c>
      <c r="G6061">
        <v>1.0285059213638306</v>
      </c>
      <c r="H6061">
        <v>4.4484607875347137E-2</v>
      </c>
      <c r="I6061">
        <v>77.301257376534593</v>
      </c>
      <c r="J6061">
        <v>1</v>
      </c>
      <c r="K6061" s="6" t="s">
        <v>7439</v>
      </c>
    </row>
    <row r="6062" spans="1:11" x14ac:dyDescent="0.3">
      <c r="A6062" s="5" t="str">
        <f t="shared" si="94"/>
        <v/>
      </c>
      <c r="B6062" t="s">
        <v>71</v>
      </c>
      <c r="C6062" t="s">
        <v>90</v>
      </c>
      <c r="D6062" s="8" t="s">
        <v>963</v>
      </c>
      <c r="E6062">
        <v>13</v>
      </c>
      <c r="F6062">
        <v>1.3202847242355347</v>
      </c>
      <c r="G6062">
        <v>1.2365508079528809</v>
      </c>
      <c r="H6062">
        <v>2.7101365849375725E-2</v>
      </c>
      <c r="I6062">
        <v>79.980572065080921</v>
      </c>
      <c r="J6062">
        <v>1</v>
      </c>
      <c r="K6062" s="6" t="s">
        <v>7440</v>
      </c>
    </row>
    <row r="6063" spans="1:11" x14ac:dyDescent="0.3">
      <c r="A6063" s="5" t="str">
        <f t="shared" si="94"/>
        <v/>
      </c>
      <c r="B6063" t="s">
        <v>71</v>
      </c>
      <c r="C6063" t="s">
        <v>90</v>
      </c>
      <c r="D6063" s="8" t="s">
        <v>963</v>
      </c>
      <c r="E6063">
        <v>14</v>
      </c>
      <c r="F6063">
        <v>1.5432401895523071</v>
      </c>
      <c r="G6063">
        <v>1.6269741058349609</v>
      </c>
      <c r="H6063">
        <v>2.7101365849375725E-2</v>
      </c>
      <c r="I6063">
        <v>82.695086172921322</v>
      </c>
      <c r="J6063">
        <v>1</v>
      </c>
      <c r="K6063" s="6" t="s">
        <v>7441</v>
      </c>
    </row>
    <row r="6064" spans="1:11" x14ac:dyDescent="0.3">
      <c r="A6064" s="5" t="str">
        <f t="shared" si="94"/>
        <v/>
      </c>
      <c r="B6064" t="s">
        <v>71</v>
      </c>
      <c r="C6064" t="s">
        <v>90</v>
      </c>
      <c r="D6064" s="8" t="s">
        <v>963</v>
      </c>
      <c r="E6064">
        <v>15</v>
      </c>
      <c r="F6064">
        <v>1.6887360811233521</v>
      </c>
      <c r="G6064">
        <v>1.8206633329391479</v>
      </c>
      <c r="H6064">
        <v>5.1965981721878052E-2</v>
      </c>
      <c r="I6064">
        <v>83.611429016113277</v>
      </c>
      <c r="J6064">
        <v>1</v>
      </c>
      <c r="K6064" s="6" t="s">
        <v>7442</v>
      </c>
    </row>
    <row r="6065" spans="1:11" x14ac:dyDescent="0.3">
      <c r="A6065" s="5" t="str">
        <f t="shared" si="94"/>
        <v/>
      </c>
      <c r="B6065" t="s">
        <v>71</v>
      </c>
      <c r="C6065" t="s">
        <v>90</v>
      </c>
      <c r="D6065" s="8" t="s">
        <v>963</v>
      </c>
      <c r="E6065">
        <v>16</v>
      </c>
      <c r="F6065">
        <v>1.8566268682479858</v>
      </c>
      <c r="G6065">
        <v>1.5992850065231323</v>
      </c>
      <c r="H6065">
        <v>5.8632694184780121E-2</v>
      </c>
      <c r="I6065">
        <v>83.774629882812505</v>
      </c>
      <c r="J6065">
        <v>0.5</v>
      </c>
      <c r="K6065" s="6" t="s">
        <v>7443</v>
      </c>
    </row>
    <row r="6066" spans="1:11" x14ac:dyDescent="0.3">
      <c r="A6066" s="5" t="str">
        <f t="shared" si="94"/>
        <v/>
      </c>
      <c r="B6066" t="s">
        <v>71</v>
      </c>
      <c r="C6066" t="s">
        <v>90</v>
      </c>
      <c r="D6066" s="8" t="s">
        <v>963</v>
      </c>
      <c r="E6066">
        <v>17</v>
      </c>
      <c r="F6066">
        <v>2.1134910583496094</v>
      </c>
      <c r="G6066">
        <v>1.7330703735351563</v>
      </c>
      <c r="H6066">
        <v>6.320229172706604E-2</v>
      </c>
      <c r="I6066">
        <v>81.770973144531254</v>
      </c>
      <c r="J6066">
        <v>1</v>
      </c>
      <c r="K6066" s="6" t="s">
        <v>7444</v>
      </c>
    </row>
    <row r="6067" spans="1:11" x14ac:dyDescent="0.3">
      <c r="A6067" s="5" t="str">
        <f t="shared" si="94"/>
        <v/>
      </c>
      <c r="B6067" t="s">
        <v>71</v>
      </c>
      <c r="C6067" t="s">
        <v>90</v>
      </c>
      <c r="D6067" s="8" t="s">
        <v>963</v>
      </c>
      <c r="E6067">
        <v>18</v>
      </c>
      <c r="F6067">
        <v>2.3961734771728516</v>
      </c>
      <c r="G6067">
        <v>2.1703891754150391</v>
      </c>
      <c r="H6067">
        <v>6.1739102005958557E-2</v>
      </c>
      <c r="I6067">
        <v>82.684571411132808</v>
      </c>
      <c r="J6067">
        <v>1</v>
      </c>
      <c r="K6067" s="6" t="s">
        <v>7445</v>
      </c>
    </row>
    <row r="6068" spans="1:11" x14ac:dyDescent="0.3">
      <c r="A6068" s="5" t="str">
        <f t="shared" si="94"/>
        <v/>
      </c>
      <c r="B6068" t="s">
        <v>71</v>
      </c>
      <c r="C6068" t="s">
        <v>90</v>
      </c>
      <c r="D6068" s="8" t="s">
        <v>963</v>
      </c>
      <c r="E6068">
        <v>19</v>
      </c>
      <c r="F6068">
        <v>2.4636132717132568</v>
      </c>
      <c r="G6068">
        <v>2.27964186668396</v>
      </c>
      <c r="H6068">
        <v>6.1590369790792465E-2</v>
      </c>
      <c r="I6068">
        <v>80.20937102399553</v>
      </c>
      <c r="J6068">
        <v>1</v>
      </c>
      <c r="K6068" s="6" t="s">
        <v>7446</v>
      </c>
    </row>
    <row r="6069" spans="1:11" x14ac:dyDescent="0.3">
      <c r="A6069" s="5" t="str">
        <f t="shared" si="94"/>
        <v/>
      </c>
      <c r="B6069" t="s">
        <v>71</v>
      </c>
      <c r="C6069" t="s">
        <v>90</v>
      </c>
      <c r="D6069" s="8" t="s">
        <v>963</v>
      </c>
      <c r="E6069">
        <v>20</v>
      </c>
      <c r="F6069">
        <v>2.3497767448425293</v>
      </c>
      <c r="G6069">
        <v>2.573878288269043</v>
      </c>
      <c r="H6069">
        <v>5.9638980776071548E-2</v>
      </c>
      <c r="I6069">
        <v>77.83051320103236</v>
      </c>
      <c r="J6069">
        <v>0.5</v>
      </c>
      <c r="K6069" s="6" t="s">
        <v>7447</v>
      </c>
    </row>
    <row r="6070" spans="1:11" x14ac:dyDescent="0.3">
      <c r="A6070" s="5" t="str">
        <f t="shared" si="94"/>
        <v/>
      </c>
      <c r="B6070" t="s">
        <v>71</v>
      </c>
      <c r="C6070" t="s">
        <v>90</v>
      </c>
      <c r="D6070" s="8" t="s">
        <v>963</v>
      </c>
      <c r="E6070">
        <v>21</v>
      </c>
      <c r="F6070">
        <v>2.2515249252319336</v>
      </c>
      <c r="G6070">
        <v>2.4969611167907715</v>
      </c>
      <c r="H6070">
        <v>5.5438883602619171E-2</v>
      </c>
      <c r="I6070">
        <v>73.646763392857139</v>
      </c>
      <c r="J6070">
        <v>1</v>
      </c>
      <c r="K6070" s="6" t="s">
        <v>7448</v>
      </c>
    </row>
    <row r="6071" spans="1:11" x14ac:dyDescent="0.3">
      <c r="A6071" s="5" t="str">
        <f t="shared" si="94"/>
        <v/>
      </c>
      <c r="B6071" t="s">
        <v>71</v>
      </c>
      <c r="C6071" t="s">
        <v>90</v>
      </c>
      <c r="D6071" s="8" t="s">
        <v>963</v>
      </c>
      <c r="E6071">
        <v>22</v>
      </c>
      <c r="F6071">
        <v>2.1069290637969971</v>
      </c>
      <c r="G6071">
        <v>2.2533130645751953</v>
      </c>
      <c r="H6071">
        <v>5.3856711834669113E-2</v>
      </c>
      <c r="I6071">
        <v>71.379990556989398</v>
      </c>
      <c r="J6071">
        <v>1</v>
      </c>
      <c r="K6071" s="6" t="s">
        <v>7449</v>
      </c>
    </row>
    <row r="6072" spans="1:11" x14ac:dyDescent="0.3">
      <c r="A6072" s="5" t="str">
        <f t="shared" si="94"/>
        <v/>
      </c>
      <c r="B6072" t="s">
        <v>71</v>
      </c>
      <c r="C6072" t="s">
        <v>90</v>
      </c>
      <c r="D6072" s="8" t="s">
        <v>963</v>
      </c>
      <c r="E6072">
        <v>23</v>
      </c>
      <c r="F6072">
        <v>1.841374397277832</v>
      </c>
      <c r="G6072">
        <v>1.986243724822998</v>
      </c>
      <c r="H6072">
        <v>5.4550867527723312E-2</v>
      </c>
      <c r="I6072">
        <v>70.325872924804685</v>
      </c>
      <c r="J6072">
        <v>1</v>
      </c>
      <c r="K6072" s="6" t="s">
        <v>7450</v>
      </c>
    </row>
    <row r="6073" spans="1:11" x14ac:dyDescent="0.3">
      <c r="A6073" s="5" t="str">
        <f t="shared" si="94"/>
        <v/>
      </c>
      <c r="B6073" t="s">
        <v>71</v>
      </c>
      <c r="C6073" t="s">
        <v>90</v>
      </c>
      <c r="D6073" s="8" t="s">
        <v>963</v>
      </c>
      <c r="E6073">
        <v>24</v>
      </c>
      <c r="F6073">
        <v>1.5364570617675781</v>
      </c>
      <c r="G6073">
        <v>1.6994032859802246</v>
      </c>
      <c r="H6073">
        <v>5.1570877432823181E-2</v>
      </c>
      <c r="I6073">
        <v>69.698661429268967</v>
      </c>
      <c r="J6073">
        <v>1</v>
      </c>
      <c r="K6073" s="6" t="s">
        <v>7451</v>
      </c>
    </row>
    <row r="6074" spans="1:11" x14ac:dyDescent="0.3">
      <c r="A6074" s="5" t="str">
        <f t="shared" si="94"/>
        <v/>
      </c>
      <c r="B6074" t="s">
        <v>71</v>
      </c>
      <c r="C6074" t="s">
        <v>90</v>
      </c>
      <c r="D6074" s="8" t="s">
        <v>964</v>
      </c>
      <c r="E6074">
        <v>1</v>
      </c>
      <c r="F6074">
        <v>1.3490272760391235</v>
      </c>
      <c r="G6074">
        <v>1.4112894535064697</v>
      </c>
      <c r="H6074">
        <v>5.4456599056720734E-2</v>
      </c>
      <c r="I6074">
        <v>69.631932059151779</v>
      </c>
      <c r="J6074">
        <v>1</v>
      </c>
      <c r="K6074" s="6" t="s">
        <v>7452</v>
      </c>
    </row>
    <row r="6075" spans="1:11" x14ac:dyDescent="0.3">
      <c r="A6075" s="5" t="str">
        <f t="shared" si="94"/>
        <v/>
      </c>
      <c r="B6075" t="s">
        <v>71</v>
      </c>
      <c r="C6075" t="s">
        <v>90</v>
      </c>
      <c r="D6075" s="8" t="s">
        <v>964</v>
      </c>
      <c r="E6075">
        <v>2</v>
      </c>
      <c r="F6075">
        <v>1.1889692544937134</v>
      </c>
      <c r="G6075">
        <v>1.153014063835144</v>
      </c>
      <c r="H6075">
        <v>4.9080014228820801E-2</v>
      </c>
      <c r="I6075">
        <v>69.890377284458708</v>
      </c>
      <c r="J6075">
        <v>1</v>
      </c>
      <c r="K6075" s="6" t="s">
        <v>7453</v>
      </c>
    </row>
    <row r="6076" spans="1:11" x14ac:dyDescent="0.3">
      <c r="A6076" s="5" t="str">
        <f t="shared" si="94"/>
        <v/>
      </c>
      <c r="B6076" t="s">
        <v>71</v>
      </c>
      <c r="C6076" t="s">
        <v>90</v>
      </c>
      <c r="D6076" s="8" t="s">
        <v>964</v>
      </c>
      <c r="E6076">
        <v>3</v>
      </c>
      <c r="F6076">
        <v>1.0536700487136841</v>
      </c>
      <c r="G6076">
        <v>1.0343476533889771</v>
      </c>
      <c r="H6076">
        <v>4.1169442236423492E-2</v>
      </c>
      <c r="I6076">
        <v>68.688868818010604</v>
      </c>
      <c r="J6076">
        <v>1</v>
      </c>
      <c r="K6076" s="6" t="s">
        <v>7454</v>
      </c>
    </row>
    <row r="6077" spans="1:11" x14ac:dyDescent="0.3">
      <c r="A6077" s="5" t="str">
        <f t="shared" si="94"/>
        <v/>
      </c>
      <c r="B6077" t="s">
        <v>71</v>
      </c>
      <c r="C6077" t="s">
        <v>90</v>
      </c>
      <c r="D6077" s="8" t="s">
        <v>964</v>
      </c>
      <c r="E6077">
        <v>4</v>
      </c>
      <c r="F6077">
        <v>0.95131492614746094</v>
      </c>
      <c r="G6077">
        <v>0.96574687957763672</v>
      </c>
      <c r="H6077">
        <v>3.6641504615545273E-2</v>
      </c>
      <c r="I6077">
        <v>66.977256504603801</v>
      </c>
      <c r="J6077">
        <v>1</v>
      </c>
      <c r="K6077" s="6" t="s">
        <v>7455</v>
      </c>
    </row>
    <row r="6078" spans="1:11" x14ac:dyDescent="0.3">
      <c r="A6078" s="5" t="str">
        <f t="shared" si="94"/>
        <v/>
      </c>
      <c r="B6078" t="s">
        <v>71</v>
      </c>
      <c r="C6078" t="s">
        <v>90</v>
      </c>
      <c r="D6078" s="8" t="s">
        <v>964</v>
      </c>
      <c r="E6078">
        <v>5</v>
      </c>
      <c r="F6078">
        <v>0.89792519807815552</v>
      </c>
      <c r="G6078">
        <v>0.88018357753753662</v>
      </c>
      <c r="H6078">
        <v>3.3388085663318634E-2</v>
      </c>
      <c r="I6078">
        <v>67.055348972865517</v>
      </c>
      <c r="J6078">
        <v>1</v>
      </c>
      <c r="K6078" s="6" t="s">
        <v>7456</v>
      </c>
    </row>
    <row r="6079" spans="1:11" x14ac:dyDescent="0.3">
      <c r="A6079" s="5" t="str">
        <f t="shared" si="94"/>
        <v/>
      </c>
      <c r="B6079" t="s">
        <v>71</v>
      </c>
      <c r="C6079" t="s">
        <v>90</v>
      </c>
      <c r="D6079" s="8" t="s">
        <v>964</v>
      </c>
      <c r="E6079">
        <v>6</v>
      </c>
      <c r="F6079">
        <v>0.84009408950805664</v>
      </c>
      <c r="G6079">
        <v>0.86447560787200928</v>
      </c>
      <c r="H6079">
        <v>2.8276350349187851E-2</v>
      </c>
      <c r="I6079">
        <v>67.258445120675219</v>
      </c>
      <c r="J6079">
        <v>1</v>
      </c>
      <c r="K6079" s="6" t="s">
        <v>7457</v>
      </c>
    </row>
    <row r="6080" spans="1:11" x14ac:dyDescent="0.3">
      <c r="A6080" s="5" t="str">
        <f t="shared" si="94"/>
        <v/>
      </c>
      <c r="B6080" t="s">
        <v>71</v>
      </c>
      <c r="C6080" t="s">
        <v>90</v>
      </c>
      <c r="D6080" s="8" t="s">
        <v>964</v>
      </c>
      <c r="E6080">
        <v>7</v>
      </c>
      <c r="F6080">
        <v>0.84659677743911743</v>
      </c>
      <c r="G6080">
        <v>0.89365869760513306</v>
      </c>
      <c r="H6080">
        <v>2.6372354477643967E-2</v>
      </c>
      <c r="I6080">
        <v>66.878377275739396</v>
      </c>
      <c r="J6080">
        <v>1</v>
      </c>
      <c r="K6080" s="6" t="s">
        <v>7458</v>
      </c>
    </row>
    <row r="6081" spans="1:11" x14ac:dyDescent="0.3">
      <c r="A6081" s="5" t="str">
        <f t="shared" si="94"/>
        <v/>
      </c>
      <c r="B6081" t="s">
        <v>71</v>
      </c>
      <c r="C6081" t="s">
        <v>90</v>
      </c>
      <c r="D6081" s="8" t="s">
        <v>964</v>
      </c>
      <c r="E6081">
        <v>8</v>
      </c>
      <c r="F6081">
        <v>0.8645440936088562</v>
      </c>
      <c r="G6081">
        <v>0.89961200952529907</v>
      </c>
      <c r="H6081">
        <v>2.7892284095287323E-2</v>
      </c>
      <c r="I6081">
        <v>66.878068708147325</v>
      </c>
      <c r="J6081">
        <v>1</v>
      </c>
      <c r="K6081" s="6" t="s">
        <v>7459</v>
      </c>
    </row>
    <row r="6082" spans="1:11" x14ac:dyDescent="0.3">
      <c r="A6082" s="5" t="str">
        <f t="shared" ref="A6082:A6145" si="95">IF(AND(category = B6082, subcategory=C6082, reportdate = D6082), E6082, "")</f>
        <v/>
      </c>
      <c r="B6082" t="s">
        <v>71</v>
      </c>
      <c r="C6082" t="s">
        <v>90</v>
      </c>
      <c r="D6082" s="8" t="s">
        <v>964</v>
      </c>
      <c r="E6082">
        <v>9</v>
      </c>
      <c r="F6082">
        <v>0.88647699356079102</v>
      </c>
      <c r="G6082">
        <v>0.94757342338562012</v>
      </c>
      <c r="H6082">
        <v>3.3134311437606812E-2</v>
      </c>
      <c r="I6082">
        <v>69.381953299386154</v>
      </c>
      <c r="J6082">
        <v>1</v>
      </c>
      <c r="K6082" s="6" t="s">
        <v>7460</v>
      </c>
    </row>
    <row r="6083" spans="1:11" x14ac:dyDescent="0.3">
      <c r="A6083" s="5" t="str">
        <f t="shared" si="95"/>
        <v/>
      </c>
      <c r="B6083" t="s">
        <v>71</v>
      </c>
      <c r="C6083" t="s">
        <v>90</v>
      </c>
      <c r="D6083" s="8" t="s">
        <v>964</v>
      </c>
      <c r="E6083">
        <v>10</v>
      </c>
      <c r="F6083">
        <v>0.97287845611572266</v>
      </c>
      <c r="G6083">
        <v>0.96587008237838745</v>
      </c>
      <c r="H6083">
        <v>3.6239467561244965E-2</v>
      </c>
      <c r="I6083">
        <v>75.074799551827567</v>
      </c>
      <c r="J6083">
        <v>1</v>
      </c>
      <c r="K6083" s="6" t="s">
        <v>7461</v>
      </c>
    </row>
    <row r="6084" spans="1:11" x14ac:dyDescent="0.3">
      <c r="A6084" s="5" t="str">
        <f t="shared" si="95"/>
        <v/>
      </c>
      <c r="B6084" t="s">
        <v>71</v>
      </c>
      <c r="C6084" t="s">
        <v>90</v>
      </c>
      <c r="D6084" s="8" t="s">
        <v>964</v>
      </c>
      <c r="E6084">
        <v>11</v>
      </c>
      <c r="F6084">
        <v>1.1072763204574585</v>
      </c>
      <c r="G6084">
        <v>1.1183677911758423</v>
      </c>
      <c r="H6084">
        <v>2.5186365470290184E-2</v>
      </c>
      <c r="I6084">
        <v>79.809369044712611</v>
      </c>
      <c r="J6084">
        <v>1</v>
      </c>
      <c r="K6084" s="6" t="s">
        <v>7462</v>
      </c>
    </row>
    <row r="6085" spans="1:11" x14ac:dyDescent="0.3">
      <c r="A6085" s="5" t="str">
        <f t="shared" si="95"/>
        <v/>
      </c>
      <c r="B6085" t="s">
        <v>71</v>
      </c>
      <c r="C6085" t="s">
        <v>90</v>
      </c>
      <c r="D6085" s="8" t="s">
        <v>964</v>
      </c>
      <c r="E6085">
        <v>12</v>
      </c>
      <c r="F6085">
        <v>1.4483662843704224</v>
      </c>
      <c r="G6085">
        <v>1.4372748136520386</v>
      </c>
      <c r="H6085">
        <v>2.5186365470290184E-2</v>
      </c>
      <c r="I6085">
        <v>85.827427481515073</v>
      </c>
      <c r="J6085">
        <v>1</v>
      </c>
      <c r="K6085" s="6" t="s">
        <v>7463</v>
      </c>
    </row>
    <row r="6086" spans="1:11" x14ac:dyDescent="0.3">
      <c r="A6086" s="5" t="str">
        <f t="shared" si="95"/>
        <v/>
      </c>
      <c r="B6086" t="s">
        <v>71</v>
      </c>
      <c r="C6086" t="s">
        <v>90</v>
      </c>
      <c r="D6086" s="8" t="s">
        <v>964</v>
      </c>
      <c r="E6086">
        <v>13</v>
      </c>
      <c r="F6086">
        <v>1.7050814628601074</v>
      </c>
      <c r="G6086">
        <v>1.7797510623931885</v>
      </c>
      <c r="H6086">
        <v>5.1034808158874512E-2</v>
      </c>
      <c r="I6086">
        <v>90.037371425083705</v>
      </c>
      <c r="J6086">
        <v>1</v>
      </c>
      <c r="K6086" s="6" t="s">
        <v>7464</v>
      </c>
    </row>
    <row r="6087" spans="1:11" x14ac:dyDescent="0.3">
      <c r="A6087" s="5" t="str">
        <f t="shared" si="95"/>
        <v/>
      </c>
      <c r="B6087" t="s">
        <v>71</v>
      </c>
      <c r="C6087" t="s">
        <v>90</v>
      </c>
      <c r="D6087" s="8" t="s">
        <v>964</v>
      </c>
      <c r="E6087">
        <v>14</v>
      </c>
      <c r="F6087">
        <v>2.0578196048736572</v>
      </c>
      <c r="G6087">
        <v>1.9189414978027344</v>
      </c>
      <c r="H6087">
        <v>5.8073878288269043E-2</v>
      </c>
      <c r="I6087">
        <v>90.171314496721536</v>
      </c>
      <c r="J6087">
        <v>0.5</v>
      </c>
      <c r="K6087" s="6" t="s">
        <v>7465</v>
      </c>
    </row>
    <row r="6088" spans="1:11" x14ac:dyDescent="0.3">
      <c r="A6088" s="5" t="str">
        <f t="shared" si="95"/>
        <v/>
      </c>
      <c r="B6088" t="s">
        <v>71</v>
      </c>
      <c r="C6088" t="s">
        <v>90</v>
      </c>
      <c r="D6088" s="8" t="s">
        <v>964</v>
      </c>
      <c r="E6088">
        <v>15</v>
      </c>
      <c r="F6088">
        <v>2.2606866359710693</v>
      </c>
      <c r="G6088">
        <v>1.5278606414794922</v>
      </c>
      <c r="H6088">
        <v>6.2906771898269653E-2</v>
      </c>
      <c r="I6088">
        <v>88.054744175502236</v>
      </c>
      <c r="J6088">
        <v>1</v>
      </c>
      <c r="K6088" s="6" t="s">
        <v>7466</v>
      </c>
    </row>
    <row r="6089" spans="1:11" x14ac:dyDescent="0.3">
      <c r="A6089" s="5" t="str">
        <f t="shared" si="95"/>
        <v/>
      </c>
      <c r="B6089" t="s">
        <v>71</v>
      </c>
      <c r="C6089" t="s">
        <v>90</v>
      </c>
      <c r="D6089" s="8" t="s">
        <v>964</v>
      </c>
      <c r="E6089">
        <v>16</v>
      </c>
      <c r="F6089">
        <v>2.4768483638763428</v>
      </c>
      <c r="G6089">
        <v>2.0599923133850098</v>
      </c>
      <c r="H6089">
        <v>6.3158251345157623E-2</v>
      </c>
      <c r="I6089">
        <v>87.580457336425781</v>
      </c>
      <c r="J6089">
        <v>1</v>
      </c>
      <c r="K6089" s="6" t="s">
        <v>7467</v>
      </c>
    </row>
    <row r="6090" spans="1:11" x14ac:dyDescent="0.3">
      <c r="A6090" s="5" t="str">
        <f t="shared" si="95"/>
        <v/>
      </c>
      <c r="B6090" t="s">
        <v>71</v>
      </c>
      <c r="C6090" t="s">
        <v>90</v>
      </c>
      <c r="D6090" s="8" t="s">
        <v>964</v>
      </c>
      <c r="E6090">
        <v>17</v>
      </c>
      <c r="F6090">
        <v>2.7308659553527832</v>
      </c>
      <c r="G6090">
        <v>2.510333776473999</v>
      </c>
      <c r="H6090">
        <v>6.1264541000127792E-2</v>
      </c>
      <c r="I6090">
        <v>87.861714494977676</v>
      </c>
      <c r="J6090">
        <v>1</v>
      </c>
      <c r="K6090" s="6" t="s">
        <v>7468</v>
      </c>
    </row>
    <row r="6091" spans="1:11" x14ac:dyDescent="0.3">
      <c r="A6091" s="5" t="str">
        <f t="shared" si="95"/>
        <v/>
      </c>
      <c r="B6091" t="s">
        <v>71</v>
      </c>
      <c r="C6091" t="s">
        <v>90</v>
      </c>
      <c r="D6091" s="8" t="s">
        <v>964</v>
      </c>
      <c r="E6091">
        <v>18</v>
      </c>
      <c r="F6091">
        <v>2.8159458637237549</v>
      </c>
      <c r="G6091">
        <v>2.8600213527679443</v>
      </c>
      <c r="H6091">
        <v>6.1483364552259445E-2</v>
      </c>
      <c r="I6091">
        <v>88.509029881068642</v>
      </c>
      <c r="J6091">
        <v>0.5</v>
      </c>
      <c r="K6091" s="6" t="s">
        <v>7469</v>
      </c>
    </row>
    <row r="6092" spans="1:11" x14ac:dyDescent="0.3">
      <c r="A6092" s="5" t="str">
        <f t="shared" si="95"/>
        <v/>
      </c>
      <c r="B6092" t="s">
        <v>71</v>
      </c>
      <c r="C6092" t="s">
        <v>90</v>
      </c>
      <c r="D6092" s="8" t="s">
        <v>964</v>
      </c>
      <c r="E6092">
        <v>19</v>
      </c>
      <c r="F6092">
        <v>2.829094409942627</v>
      </c>
      <c r="G6092">
        <v>3.2747218608856201</v>
      </c>
      <c r="H6092">
        <v>6.2056344002485275E-2</v>
      </c>
      <c r="I6092">
        <v>86.193025739397328</v>
      </c>
      <c r="J6092">
        <v>1</v>
      </c>
      <c r="K6092" s="6" t="s">
        <v>7470</v>
      </c>
    </row>
    <row r="6093" spans="1:11" x14ac:dyDescent="0.3">
      <c r="A6093" s="5" t="str">
        <f t="shared" si="95"/>
        <v/>
      </c>
      <c r="B6093" t="s">
        <v>71</v>
      </c>
      <c r="C6093" t="s">
        <v>90</v>
      </c>
      <c r="D6093" s="8" t="s">
        <v>964</v>
      </c>
      <c r="E6093">
        <v>20</v>
      </c>
      <c r="F6093">
        <v>2.7367672920227051</v>
      </c>
      <c r="G6093">
        <v>2.9792017936706543</v>
      </c>
      <c r="H6093">
        <v>6.0174722224473953E-2</v>
      </c>
      <c r="I6093">
        <v>80.035314043317527</v>
      </c>
      <c r="J6093">
        <v>1</v>
      </c>
      <c r="K6093" s="6" t="s">
        <v>7471</v>
      </c>
    </row>
    <row r="6094" spans="1:11" x14ac:dyDescent="0.3">
      <c r="A6094" s="5" t="str">
        <f t="shared" si="95"/>
        <v/>
      </c>
      <c r="B6094" t="s">
        <v>71</v>
      </c>
      <c r="C6094" t="s">
        <v>90</v>
      </c>
      <c r="D6094" s="8" t="s">
        <v>964</v>
      </c>
      <c r="E6094">
        <v>21</v>
      </c>
      <c r="F6094">
        <v>2.6530685424804688</v>
      </c>
      <c r="G6094">
        <v>2.7811324596405029</v>
      </c>
      <c r="H6094">
        <v>5.6561917066574097E-2</v>
      </c>
      <c r="I6094">
        <v>75.660229012625564</v>
      </c>
      <c r="J6094">
        <v>1</v>
      </c>
      <c r="K6094" s="6" t="s">
        <v>7472</v>
      </c>
    </row>
    <row r="6095" spans="1:11" x14ac:dyDescent="0.3">
      <c r="A6095" s="5" t="str">
        <f t="shared" si="95"/>
        <v/>
      </c>
      <c r="B6095" t="s">
        <v>71</v>
      </c>
      <c r="C6095" t="s">
        <v>90</v>
      </c>
      <c r="D6095" s="8" t="s">
        <v>964</v>
      </c>
      <c r="E6095">
        <v>22</v>
      </c>
      <c r="F6095">
        <v>2.3498086929321289</v>
      </c>
      <c r="G6095">
        <v>2.5823473930358887</v>
      </c>
      <c r="H6095">
        <v>5.64725361764431E-2</v>
      </c>
      <c r="I6095">
        <v>72.926399161202568</v>
      </c>
      <c r="J6095">
        <v>1</v>
      </c>
      <c r="K6095" s="6" t="s">
        <v>7473</v>
      </c>
    </row>
    <row r="6096" spans="1:11" x14ac:dyDescent="0.3">
      <c r="A6096" s="5" t="str">
        <f t="shared" si="95"/>
        <v/>
      </c>
      <c r="B6096" t="s">
        <v>71</v>
      </c>
      <c r="C6096" t="s">
        <v>90</v>
      </c>
      <c r="D6096" s="8" t="s">
        <v>964</v>
      </c>
      <c r="E6096">
        <v>23</v>
      </c>
      <c r="F6096">
        <v>2.0912442207336426</v>
      </c>
      <c r="G6096">
        <v>2.1746244430541992</v>
      </c>
      <c r="H6096">
        <v>5.668027326464653E-2</v>
      </c>
      <c r="I6096">
        <v>71.455634852818079</v>
      </c>
      <c r="J6096">
        <v>1</v>
      </c>
      <c r="K6096" s="6" t="s">
        <v>7474</v>
      </c>
    </row>
    <row r="6097" spans="1:11" x14ac:dyDescent="0.3">
      <c r="A6097" s="5" t="str">
        <f t="shared" si="95"/>
        <v/>
      </c>
      <c r="B6097" t="s">
        <v>71</v>
      </c>
      <c r="C6097" t="s">
        <v>90</v>
      </c>
      <c r="D6097" s="8" t="s">
        <v>964</v>
      </c>
      <c r="E6097">
        <v>24</v>
      </c>
      <c r="F6097">
        <v>1.7922258377075195</v>
      </c>
      <c r="G6097">
        <v>1.7977052927017212</v>
      </c>
      <c r="H6097">
        <v>5.4465107619762421E-2</v>
      </c>
      <c r="I6097">
        <v>71.986081420898444</v>
      </c>
      <c r="J6097">
        <v>1</v>
      </c>
      <c r="K6097" s="6" t="s">
        <v>7475</v>
      </c>
    </row>
    <row r="6098" spans="1:11" x14ac:dyDescent="0.3">
      <c r="A6098" s="5" t="str">
        <f t="shared" si="95"/>
        <v/>
      </c>
      <c r="B6098" t="s">
        <v>71</v>
      </c>
      <c r="C6098" t="s">
        <v>90</v>
      </c>
      <c r="D6098" s="8" t="s">
        <v>965</v>
      </c>
      <c r="E6098">
        <v>1</v>
      </c>
      <c r="F6098">
        <v>1.1644226312637329</v>
      </c>
      <c r="G6098">
        <v>1.1924741268157959</v>
      </c>
      <c r="H6098">
        <v>5.1443550735712051E-2</v>
      </c>
      <c r="I6098">
        <v>66.749795454545264</v>
      </c>
      <c r="J6098">
        <v>1</v>
      </c>
      <c r="K6098" s="6" t="s">
        <v>7476</v>
      </c>
    </row>
    <row r="6099" spans="1:11" x14ac:dyDescent="0.3">
      <c r="A6099" s="5" t="str">
        <f t="shared" si="95"/>
        <v/>
      </c>
      <c r="B6099" t="s">
        <v>71</v>
      </c>
      <c r="C6099" t="s">
        <v>90</v>
      </c>
      <c r="D6099" s="8" t="s">
        <v>965</v>
      </c>
      <c r="E6099">
        <v>2</v>
      </c>
      <c r="F6099">
        <v>0.99894315004348755</v>
      </c>
      <c r="G6099">
        <v>1.0331887006759644</v>
      </c>
      <c r="H6099">
        <v>4.7621648758649826E-2</v>
      </c>
      <c r="I6099">
        <v>65.972375000000596</v>
      </c>
      <c r="J6099">
        <v>1</v>
      </c>
      <c r="K6099" s="6" t="s">
        <v>7477</v>
      </c>
    </row>
    <row r="6100" spans="1:11" x14ac:dyDescent="0.3">
      <c r="A6100" s="5" t="str">
        <f t="shared" si="95"/>
        <v/>
      </c>
      <c r="B6100" t="s">
        <v>71</v>
      </c>
      <c r="C6100" t="s">
        <v>90</v>
      </c>
      <c r="D6100" s="8" t="s">
        <v>965</v>
      </c>
      <c r="E6100">
        <v>3</v>
      </c>
      <c r="F6100">
        <v>0.88358950614929199</v>
      </c>
      <c r="G6100">
        <v>0.92216849327087402</v>
      </c>
      <c r="H6100">
        <v>4.2501062154769897E-2</v>
      </c>
      <c r="I6100">
        <v>65.110636363636743</v>
      </c>
      <c r="J6100">
        <v>1</v>
      </c>
      <c r="K6100" s="6" t="s">
        <v>7478</v>
      </c>
    </row>
    <row r="6101" spans="1:11" x14ac:dyDescent="0.3">
      <c r="A6101" s="5" t="str">
        <f t="shared" si="95"/>
        <v/>
      </c>
      <c r="B6101" t="s">
        <v>71</v>
      </c>
      <c r="C6101" t="s">
        <v>90</v>
      </c>
      <c r="D6101" s="8" t="s">
        <v>965</v>
      </c>
      <c r="E6101">
        <v>4</v>
      </c>
      <c r="F6101">
        <v>0.77146619558334351</v>
      </c>
      <c r="G6101">
        <v>0.83895158767700195</v>
      </c>
      <c r="H6101">
        <v>3.8349732756614685E-2</v>
      </c>
      <c r="I6101">
        <v>64.630170454544825</v>
      </c>
      <c r="J6101">
        <v>1</v>
      </c>
      <c r="K6101" s="6" t="s">
        <v>7479</v>
      </c>
    </row>
    <row r="6102" spans="1:11" x14ac:dyDescent="0.3">
      <c r="A6102" s="5" t="str">
        <f t="shared" si="95"/>
        <v/>
      </c>
      <c r="B6102" t="s">
        <v>71</v>
      </c>
      <c r="C6102" t="s">
        <v>90</v>
      </c>
      <c r="D6102" s="8" t="s">
        <v>965</v>
      </c>
      <c r="E6102">
        <v>5</v>
      </c>
      <c r="F6102">
        <v>0.72726327180862427</v>
      </c>
      <c r="G6102">
        <v>0.74821442365646362</v>
      </c>
      <c r="H6102">
        <v>3.5370063036680222E-2</v>
      </c>
      <c r="I6102">
        <v>63.479840909090299</v>
      </c>
      <c r="J6102">
        <v>1</v>
      </c>
      <c r="K6102" s="6" t="s">
        <v>7480</v>
      </c>
    </row>
    <row r="6103" spans="1:11" x14ac:dyDescent="0.3">
      <c r="A6103" s="5" t="str">
        <f t="shared" si="95"/>
        <v/>
      </c>
      <c r="B6103" t="s">
        <v>71</v>
      </c>
      <c r="C6103" t="s">
        <v>90</v>
      </c>
      <c r="D6103" s="8" t="s">
        <v>965</v>
      </c>
      <c r="E6103">
        <v>6</v>
      </c>
      <c r="F6103">
        <v>0.68441951274871826</v>
      </c>
      <c r="G6103">
        <v>0.75269931554794312</v>
      </c>
      <c r="H6103">
        <v>3.0601672828197479E-2</v>
      </c>
      <c r="I6103">
        <v>63.157272727272883</v>
      </c>
      <c r="J6103">
        <v>1</v>
      </c>
      <c r="K6103" s="6" t="s">
        <v>7481</v>
      </c>
    </row>
    <row r="6104" spans="1:11" x14ac:dyDescent="0.3">
      <c r="A6104" s="5" t="str">
        <f t="shared" si="95"/>
        <v/>
      </c>
      <c r="B6104" t="s">
        <v>71</v>
      </c>
      <c r="C6104" t="s">
        <v>90</v>
      </c>
      <c r="D6104" s="8" t="s">
        <v>965</v>
      </c>
      <c r="E6104">
        <v>7</v>
      </c>
      <c r="F6104">
        <v>0.71164655685424805</v>
      </c>
      <c r="G6104">
        <v>0.75297164916992188</v>
      </c>
      <c r="H6104">
        <v>2.7682829648256302E-2</v>
      </c>
      <c r="I6104">
        <v>62.784477272727003</v>
      </c>
      <c r="J6104">
        <v>1</v>
      </c>
      <c r="K6104" s="6" t="s">
        <v>7482</v>
      </c>
    </row>
    <row r="6105" spans="1:11" x14ac:dyDescent="0.3">
      <c r="A6105" s="5" t="str">
        <f t="shared" si="95"/>
        <v/>
      </c>
      <c r="B6105" t="s">
        <v>71</v>
      </c>
      <c r="C6105" t="s">
        <v>90</v>
      </c>
      <c r="D6105" s="8" t="s">
        <v>965</v>
      </c>
      <c r="E6105">
        <v>8</v>
      </c>
      <c r="F6105">
        <v>0.73616117238998413</v>
      </c>
      <c r="G6105">
        <v>0.74946266412734985</v>
      </c>
      <c r="H6105">
        <v>2.9572544619441032E-2</v>
      </c>
      <c r="I6105">
        <v>63.225965909090704</v>
      </c>
      <c r="J6105">
        <v>1</v>
      </c>
      <c r="K6105" s="6" t="s">
        <v>7483</v>
      </c>
    </row>
    <row r="6106" spans="1:11" x14ac:dyDescent="0.3">
      <c r="A6106" s="5" t="str">
        <f t="shared" si="95"/>
        <v/>
      </c>
      <c r="B6106" t="s">
        <v>71</v>
      </c>
      <c r="C6106" t="s">
        <v>90</v>
      </c>
      <c r="D6106" s="8" t="s">
        <v>965</v>
      </c>
      <c r="E6106">
        <v>9</v>
      </c>
      <c r="F6106">
        <v>0.72273951768875122</v>
      </c>
      <c r="G6106">
        <v>0.74536508321762085</v>
      </c>
      <c r="H6106">
        <v>3.501683846116066E-2</v>
      </c>
      <c r="I6106">
        <v>66.337124999999887</v>
      </c>
      <c r="J6106">
        <v>1</v>
      </c>
      <c r="K6106" s="6" t="s">
        <v>7484</v>
      </c>
    </row>
    <row r="6107" spans="1:11" x14ac:dyDescent="0.3">
      <c r="A6107" s="5" t="str">
        <f t="shared" si="95"/>
        <v/>
      </c>
      <c r="B6107" t="s">
        <v>71</v>
      </c>
      <c r="C6107" t="s">
        <v>90</v>
      </c>
      <c r="D6107" s="8" t="s">
        <v>965</v>
      </c>
      <c r="E6107">
        <v>10</v>
      </c>
      <c r="F6107">
        <v>0.7712060809135437</v>
      </c>
      <c r="G6107">
        <v>0.8511422872543335</v>
      </c>
      <c r="H6107">
        <v>4.3913085013628006E-2</v>
      </c>
      <c r="I6107">
        <v>72.759250000000037</v>
      </c>
      <c r="J6107">
        <v>1</v>
      </c>
      <c r="K6107" s="6" t="s">
        <v>7485</v>
      </c>
    </row>
    <row r="6108" spans="1:11" x14ac:dyDescent="0.3">
      <c r="A6108" s="5" t="str">
        <f t="shared" si="95"/>
        <v/>
      </c>
      <c r="B6108" t="s">
        <v>71</v>
      </c>
      <c r="C6108" t="s">
        <v>90</v>
      </c>
      <c r="D6108" s="8" t="s">
        <v>965</v>
      </c>
      <c r="E6108">
        <v>11</v>
      </c>
      <c r="F6108">
        <v>0.91404712200164795</v>
      </c>
      <c r="G6108">
        <v>0.96249759197235107</v>
      </c>
      <c r="H6108">
        <v>5.108245462179184E-2</v>
      </c>
      <c r="I6108">
        <v>79.818409090909554</v>
      </c>
      <c r="J6108">
        <v>1</v>
      </c>
      <c r="K6108" s="6" t="s">
        <v>7486</v>
      </c>
    </row>
    <row r="6109" spans="1:11" x14ac:dyDescent="0.3">
      <c r="A6109" s="5" t="str">
        <f t="shared" si="95"/>
        <v/>
      </c>
      <c r="B6109" t="s">
        <v>71</v>
      </c>
      <c r="C6109" t="s">
        <v>90</v>
      </c>
      <c r="D6109" s="8" t="s">
        <v>965</v>
      </c>
      <c r="E6109">
        <v>12</v>
      </c>
      <c r="F6109">
        <v>1.2354122400283813</v>
      </c>
      <c r="G6109">
        <v>1.2319921255111694</v>
      </c>
      <c r="H6109">
        <v>5.8090753853321075E-2</v>
      </c>
      <c r="I6109">
        <v>85.749999999999702</v>
      </c>
      <c r="J6109">
        <v>1</v>
      </c>
      <c r="K6109" s="6" t="s">
        <v>7487</v>
      </c>
    </row>
    <row r="6110" spans="1:11" x14ac:dyDescent="0.3">
      <c r="A6110" s="5" t="str">
        <f t="shared" si="95"/>
        <v/>
      </c>
      <c r="B6110" t="s">
        <v>71</v>
      </c>
      <c r="C6110" t="s">
        <v>90</v>
      </c>
      <c r="D6110" s="8" t="s">
        <v>965</v>
      </c>
      <c r="E6110">
        <v>13</v>
      </c>
      <c r="F6110">
        <v>1.5260934829711914</v>
      </c>
      <c r="G6110">
        <v>1.6075335741043091</v>
      </c>
      <c r="H6110">
        <v>6.1570066958665848E-2</v>
      </c>
      <c r="I6110">
        <v>88.204090909090283</v>
      </c>
      <c r="J6110">
        <v>1</v>
      </c>
      <c r="K6110" s="6" t="s">
        <v>7488</v>
      </c>
    </row>
    <row r="6111" spans="1:11" x14ac:dyDescent="0.3">
      <c r="A6111" s="5" t="str">
        <f t="shared" si="95"/>
        <v/>
      </c>
      <c r="B6111" t="s">
        <v>71</v>
      </c>
      <c r="C6111" t="s">
        <v>90</v>
      </c>
      <c r="D6111" s="8" t="s">
        <v>965</v>
      </c>
      <c r="E6111">
        <v>14</v>
      </c>
      <c r="F6111">
        <v>1.9333301782608032</v>
      </c>
      <c r="G6111">
        <v>2.1029455661773682</v>
      </c>
      <c r="H6111">
        <v>5.7091217488050461E-2</v>
      </c>
      <c r="I6111">
        <v>88.781249999999531</v>
      </c>
      <c r="J6111">
        <v>1</v>
      </c>
      <c r="K6111" s="6" t="s">
        <v>7489</v>
      </c>
    </row>
    <row r="6112" spans="1:11" x14ac:dyDescent="0.3">
      <c r="A6112" s="5" t="str">
        <f t="shared" si="95"/>
        <v/>
      </c>
      <c r="B6112" t="s">
        <v>71</v>
      </c>
      <c r="C6112" t="s">
        <v>90</v>
      </c>
      <c r="D6112" s="8" t="s">
        <v>965</v>
      </c>
      <c r="E6112">
        <v>15</v>
      </c>
      <c r="F6112">
        <v>2.2912962436676025</v>
      </c>
      <c r="G6112">
        <v>2.323737621307373</v>
      </c>
      <c r="H6112">
        <v>2.9887139797210693E-2</v>
      </c>
      <c r="I6112">
        <v>90.630909090909611</v>
      </c>
      <c r="J6112">
        <v>1</v>
      </c>
      <c r="K6112" s="6" t="s">
        <v>7490</v>
      </c>
    </row>
    <row r="6113" spans="1:11" x14ac:dyDescent="0.3">
      <c r="A6113" s="5" t="str">
        <f t="shared" si="95"/>
        <v/>
      </c>
      <c r="B6113" t="s">
        <v>71</v>
      </c>
      <c r="C6113" t="s">
        <v>90</v>
      </c>
      <c r="D6113" s="8" t="s">
        <v>965</v>
      </c>
      <c r="E6113">
        <v>16</v>
      </c>
      <c r="F6113">
        <v>2.5379817485809326</v>
      </c>
      <c r="G6113">
        <v>2.5055403709411621</v>
      </c>
      <c r="H6113">
        <v>2.9887139797210693E-2</v>
      </c>
      <c r="I6113">
        <v>91.065681818181872</v>
      </c>
      <c r="J6113">
        <v>1</v>
      </c>
      <c r="K6113" s="6" t="s">
        <v>7491</v>
      </c>
    </row>
    <row r="6114" spans="1:11" x14ac:dyDescent="0.3">
      <c r="A6114" s="5" t="str">
        <f t="shared" si="95"/>
        <v/>
      </c>
      <c r="B6114" t="s">
        <v>71</v>
      </c>
      <c r="C6114" t="s">
        <v>90</v>
      </c>
      <c r="D6114" s="8" t="s">
        <v>965</v>
      </c>
      <c r="E6114">
        <v>17</v>
      </c>
      <c r="F6114">
        <v>2.7630593776702881</v>
      </c>
      <c r="G6114">
        <v>2.7419426441192627</v>
      </c>
      <c r="H6114">
        <v>5.5718749761581421E-2</v>
      </c>
      <c r="I6114">
        <v>90.807954545454535</v>
      </c>
      <c r="J6114">
        <v>1</v>
      </c>
      <c r="K6114" s="6" t="s">
        <v>7492</v>
      </c>
    </row>
    <row r="6115" spans="1:11" x14ac:dyDescent="0.3">
      <c r="A6115" s="5" t="str">
        <f t="shared" si="95"/>
        <v/>
      </c>
      <c r="B6115" t="s">
        <v>71</v>
      </c>
      <c r="C6115" t="s">
        <v>90</v>
      </c>
      <c r="D6115" s="8" t="s">
        <v>965</v>
      </c>
      <c r="E6115">
        <v>18</v>
      </c>
      <c r="F6115">
        <v>2.943537712097168</v>
      </c>
      <c r="G6115">
        <v>2.6944296360015869</v>
      </c>
      <c r="H6115">
        <v>6.4204953610897064E-2</v>
      </c>
      <c r="I6115">
        <v>90.659090909090168</v>
      </c>
      <c r="J6115">
        <v>0.5</v>
      </c>
      <c r="K6115" s="6" t="s">
        <v>7493</v>
      </c>
    </row>
    <row r="6116" spans="1:11" x14ac:dyDescent="0.3">
      <c r="A6116" s="5" t="str">
        <f t="shared" si="95"/>
        <v/>
      </c>
      <c r="B6116" t="s">
        <v>71</v>
      </c>
      <c r="C6116" t="s">
        <v>90</v>
      </c>
      <c r="D6116" s="8" t="s">
        <v>965</v>
      </c>
      <c r="E6116">
        <v>19</v>
      </c>
      <c r="F6116">
        <v>3.0234856605529785</v>
      </c>
      <c r="G6116">
        <v>2.3707246780395508</v>
      </c>
      <c r="H6116">
        <v>6.9215312600135803E-2</v>
      </c>
      <c r="I6116">
        <v>87.40352272727344</v>
      </c>
      <c r="J6116">
        <v>1</v>
      </c>
      <c r="K6116" s="6" t="s">
        <v>7494</v>
      </c>
    </row>
    <row r="6117" spans="1:11" x14ac:dyDescent="0.3">
      <c r="A6117" s="5" t="str">
        <f t="shared" si="95"/>
        <v/>
      </c>
      <c r="B6117" t="s">
        <v>71</v>
      </c>
      <c r="C6117" t="s">
        <v>90</v>
      </c>
      <c r="D6117" s="8" t="s">
        <v>965</v>
      </c>
      <c r="E6117">
        <v>20</v>
      </c>
      <c r="F6117">
        <v>2.8878054618835449</v>
      </c>
      <c r="G6117">
        <v>2.5111017227172852</v>
      </c>
      <c r="H6117">
        <v>6.5625704824924469E-2</v>
      </c>
      <c r="I6117">
        <v>84.171477272727884</v>
      </c>
      <c r="J6117">
        <v>1</v>
      </c>
      <c r="K6117" s="6" t="s">
        <v>7495</v>
      </c>
    </row>
    <row r="6118" spans="1:11" x14ac:dyDescent="0.3">
      <c r="A6118" s="5" t="str">
        <f t="shared" si="95"/>
        <v/>
      </c>
      <c r="B6118" t="s">
        <v>71</v>
      </c>
      <c r="C6118" t="s">
        <v>90</v>
      </c>
      <c r="D6118" s="8" t="s">
        <v>965</v>
      </c>
      <c r="E6118">
        <v>21</v>
      </c>
      <c r="F6118">
        <v>2.7839522361755371</v>
      </c>
      <c r="G6118">
        <v>2.7356452941894531</v>
      </c>
      <c r="H6118">
        <v>6.2494758516550064E-2</v>
      </c>
      <c r="I6118">
        <v>78.720795454544813</v>
      </c>
      <c r="J6118">
        <v>0.5</v>
      </c>
      <c r="K6118" s="6" t="s">
        <v>7496</v>
      </c>
    </row>
    <row r="6119" spans="1:11" x14ac:dyDescent="0.3">
      <c r="A6119" s="5" t="str">
        <f t="shared" si="95"/>
        <v/>
      </c>
      <c r="B6119" t="s">
        <v>71</v>
      </c>
      <c r="C6119" t="s">
        <v>90</v>
      </c>
      <c r="D6119" s="8" t="s">
        <v>965</v>
      </c>
      <c r="E6119">
        <v>22</v>
      </c>
      <c r="F6119">
        <v>2.5798170566558838</v>
      </c>
      <c r="G6119">
        <v>2.6822004318237305</v>
      </c>
      <c r="H6119">
        <v>6.2194950878620148E-2</v>
      </c>
      <c r="I6119">
        <v>75.322215909090957</v>
      </c>
      <c r="J6119">
        <v>1</v>
      </c>
      <c r="K6119" s="6" t="s">
        <v>7497</v>
      </c>
    </row>
    <row r="6120" spans="1:11" x14ac:dyDescent="0.3">
      <c r="A6120" s="5" t="str">
        <f t="shared" si="95"/>
        <v/>
      </c>
      <c r="B6120" t="s">
        <v>71</v>
      </c>
      <c r="C6120" t="s">
        <v>90</v>
      </c>
      <c r="D6120" s="8" t="s">
        <v>965</v>
      </c>
      <c r="E6120">
        <v>23</v>
      </c>
      <c r="F6120">
        <v>2.364262580871582</v>
      </c>
      <c r="G6120">
        <v>2.3113505840301514</v>
      </c>
      <c r="H6120">
        <v>6.2595777213573456E-2</v>
      </c>
      <c r="I6120">
        <v>74.778977272727161</v>
      </c>
      <c r="J6120">
        <v>1</v>
      </c>
      <c r="K6120" s="6" t="s">
        <v>7498</v>
      </c>
    </row>
    <row r="6121" spans="1:11" x14ac:dyDescent="0.3">
      <c r="A6121" s="5" t="str">
        <f t="shared" si="95"/>
        <v/>
      </c>
      <c r="B6121" t="s">
        <v>71</v>
      </c>
      <c r="C6121" t="s">
        <v>90</v>
      </c>
      <c r="D6121" s="8" t="s">
        <v>965</v>
      </c>
      <c r="E6121">
        <v>24</v>
      </c>
      <c r="F6121">
        <v>2.075270414352417</v>
      </c>
      <c r="G6121">
        <v>1.9545727968215942</v>
      </c>
      <c r="H6121">
        <v>5.9295468032360077E-2</v>
      </c>
      <c r="I6121">
        <v>74.882352272727104</v>
      </c>
      <c r="J6121">
        <v>1</v>
      </c>
      <c r="K6121" s="6" t="s">
        <v>7499</v>
      </c>
    </row>
    <row r="6122" spans="1:11" x14ac:dyDescent="0.3">
      <c r="A6122" s="5" t="str">
        <f t="shared" si="95"/>
        <v/>
      </c>
      <c r="B6122" t="s">
        <v>71</v>
      </c>
      <c r="C6122" t="s">
        <v>90</v>
      </c>
      <c r="D6122" s="8" t="s">
        <v>966</v>
      </c>
      <c r="E6122">
        <v>1</v>
      </c>
      <c r="F6122">
        <v>1.8421809673309326</v>
      </c>
      <c r="G6122">
        <v>1.6431374549865723</v>
      </c>
      <c r="H6122">
        <v>5.6617751717567444E-2</v>
      </c>
      <c r="I6122">
        <v>75.387625000000497</v>
      </c>
      <c r="J6122">
        <v>1</v>
      </c>
      <c r="K6122" s="6" t="s">
        <v>7500</v>
      </c>
    </row>
    <row r="6123" spans="1:11" x14ac:dyDescent="0.3">
      <c r="A6123" s="5" t="str">
        <f t="shared" si="95"/>
        <v/>
      </c>
      <c r="B6123" t="s">
        <v>71</v>
      </c>
      <c r="C6123" t="s">
        <v>90</v>
      </c>
      <c r="D6123" s="8" t="s">
        <v>966</v>
      </c>
      <c r="E6123">
        <v>2</v>
      </c>
      <c r="F6123">
        <v>1.5701489448547363</v>
      </c>
      <c r="G6123">
        <v>1.393263578414917</v>
      </c>
      <c r="H6123">
        <v>5.1958877593278885E-2</v>
      </c>
      <c r="I6123">
        <v>74.438443181818485</v>
      </c>
      <c r="J6123">
        <v>1</v>
      </c>
      <c r="K6123" s="6" t="s">
        <v>7501</v>
      </c>
    </row>
    <row r="6124" spans="1:11" x14ac:dyDescent="0.3">
      <c r="A6124" s="5" t="str">
        <f t="shared" si="95"/>
        <v/>
      </c>
      <c r="B6124" t="s">
        <v>71</v>
      </c>
      <c r="C6124" t="s">
        <v>90</v>
      </c>
      <c r="D6124" s="8" t="s">
        <v>966</v>
      </c>
      <c r="E6124">
        <v>3</v>
      </c>
      <c r="F6124">
        <v>1.3540823459625244</v>
      </c>
      <c r="G6124">
        <v>1.2848330736160278</v>
      </c>
      <c r="H6124">
        <v>4.5883402228355408E-2</v>
      </c>
      <c r="I6124">
        <v>74.068034090907986</v>
      </c>
      <c r="J6124">
        <v>1</v>
      </c>
      <c r="K6124" s="6" t="s">
        <v>7502</v>
      </c>
    </row>
    <row r="6125" spans="1:11" x14ac:dyDescent="0.3">
      <c r="A6125" s="5" t="str">
        <f t="shared" si="95"/>
        <v/>
      </c>
      <c r="B6125" t="s">
        <v>71</v>
      </c>
      <c r="C6125" t="s">
        <v>90</v>
      </c>
      <c r="D6125" s="8" t="s">
        <v>966</v>
      </c>
      <c r="E6125">
        <v>4</v>
      </c>
      <c r="F6125">
        <v>1.2473412752151489</v>
      </c>
      <c r="G6125">
        <v>1.1837562322616577</v>
      </c>
      <c r="H6125">
        <v>4.298984631896019E-2</v>
      </c>
      <c r="I6125">
        <v>73.414272727273158</v>
      </c>
      <c r="J6125">
        <v>1</v>
      </c>
      <c r="K6125" s="6" t="s">
        <v>7503</v>
      </c>
    </row>
    <row r="6126" spans="1:11" x14ac:dyDescent="0.3">
      <c r="A6126" s="5" t="str">
        <f t="shared" si="95"/>
        <v/>
      </c>
      <c r="B6126" t="s">
        <v>71</v>
      </c>
      <c r="C6126" t="s">
        <v>90</v>
      </c>
      <c r="D6126" s="8" t="s">
        <v>966</v>
      </c>
      <c r="E6126">
        <v>5</v>
      </c>
      <c r="F6126">
        <v>1.0873490571975708</v>
      </c>
      <c r="G6126">
        <v>1.0849076509475708</v>
      </c>
      <c r="H6126">
        <v>4.0199093520641327E-2</v>
      </c>
      <c r="I6126">
        <v>73.32400000000095</v>
      </c>
      <c r="J6126">
        <v>1</v>
      </c>
      <c r="K6126" s="6" t="s">
        <v>7504</v>
      </c>
    </row>
    <row r="6127" spans="1:11" x14ac:dyDescent="0.3">
      <c r="A6127" s="5" t="str">
        <f t="shared" si="95"/>
        <v/>
      </c>
      <c r="B6127" t="s">
        <v>71</v>
      </c>
      <c r="C6127" t="s">
        <v>90</v>
      </c>
      <c r="D6127" s="8" t="s">
        <v>966</v>
      </c>
      <c r="E6127">
        <v>6</v>
      </c>
      <c r="F6127">
        <v>1.0105710029602051</v>
      </c>
      <c r="G6127">
        <v>1.0212335586547852</v>
      </c>
      <c r="H6127">
        <v>3.4578725695610046E-2</v>
      </c>
      <c r="I6127">
        <v>72.483443181818046</v>
      </c>
      <c r="J6127">
        <v>1</v>
      </c>
      <c r="K6127" s="6" t="s">
        <v>7505</v>
      </c>
    </row>
    <row r="6128" spans="1:11" x14ac:dyDescent="0.3">
      <c r="A6128" s="5" t="str">
        <f t="shared" si="95"/>
        <v/>
      </c>
      <c r="B6128" t="s">
        <v>71</v>
      </c>
      <c r="C6128" t="s">
        <v>90</v>
      </c>
      <c r="D6128" s="8" t="s">
        <v>966</v>
      </c>
      <c r="E6128">
        <v>7</v>
      </c>
      <c r="F6128">
        <v>0.99936974048614502</v>
      </c>
      <c r="G6128">
        <v>1.0101746320724487</v>
      </c>
      <c r="H6128">
        <v>3.220585361123085E-2</v>
      </c>
      <c r="I6128">
        <v>72.381465909091261</v>
      </c>
      <c r="J6128">
        <v>1</v>
      </c>
      <c r="K6128" s="6" t="s">
        <v>7506</v>
      </c>
    </row>
    <row r="6129" spans="1:11" x14ac:dyDescent="0.3">
      <c r="A6129" s="5" t="str">
        <f t="shared" si="95"/>
        <v/>
      </c>
      <c r="B6129" t="s">
        <v>71</v>
      </c>
      <c r="C6129" t="s">
        <v>90</v>
      </c>
      <c r="D6129" s="8" t="s">
        <v>966</v>
      </c>
      <c r="E6129">
        <v>8</v>
      </c>
      <c r="F6129">
        <v>1.0528022050857544</v>
      </c>
      <c r="G6129">
        <v>1.051192045211792</v>
      </c>
      <c r="H6129">
        <v>3.4978296607732773E-2</v>
      </c>
      <c r="I6129">
        <v>72.748329545453984</v>
      </c>
      <c r="J6129">
        <v>1</v>
      </c>
      <c r="K6129" s="6" t="s">
        <v>7507</v>
      </c>
    </row>
    <row r="6130" spans="1:11" x14ac:dyDescent="0.3">
      <c r="A6130" s="5" t="str">
        <f t="shared" si="95"/>
        <v/>
      </c>
      <c r="B6130" t="s">
        <v>71</v>
      </c>
      <c r="C6130" t="s">
        <v>90</v>
      </c>
      <c r="D6130" s="8" t="s">
        <v>966</v>
      </c>
      <c r="E6130">
        <v>9</v>
      </c>
      <c r="F6130">
        <v>1.1078939437866211</v>
      </c>
      <c r="G6130">
        <v>1.1088482141494751</v>
      </c>
      <c r="H6130">
        <v>4.019850492477417E-2</v>
      </c>
      <c r="I6130">
        <v>75.249397727272864</v>
      </c>
      <c r="J6130">
        <v>1</v>
      </c>
      <c r="K6130" s="6" t="s">
        <v>7508</v>
      </c>
    </row>
    <row r="6131" spans="1:11" x14ac:dyDescent="0.3">
      <c r="A6131" s="5" t="str">
        <f t="shared" si="95"/>
        <v/>
      </c>
      <c r="B6131" t="s">
        <v>71</v>
      </c>
      <c r="C6131" t="s">
        <v>90</v>
      </c>
      <c r="D6131" s="8" t="s">
        <v>966</v>
      </c>
      <c r="E6131">
        <v>10</v>
      </c>
      <c r="F6131">
        <v>1.3233567476272583</v>
      </c>
      <c r="G6131">
        <v>1.3164050579071045</v>
      </c>
      <c r="H6131">
        <v>4.8421643674373627E-2</v>
      </c>
      <c r="I6131">
        <v>81.588181818180885</v>
      </c>
      <c r="J6131">
        <v>1</v>
      </c>
      <c r="K6131" s="6" t="s">
        <v>7509</v>
      </c>
    </row>
    <row r="6132" spans="1:11" x14ac:dyDescent="0.3">
      <c r="A6132" s="5" t="str">
        <f t="shared" si="95"/>
        <v/>
      </c>
      <c r="B6132" t="s">
        <v>71</v>
      </c>
      <c r="C6132" t="s">
        <v>90</v>
      </c>
      <c r="D6132" s="8" t="s">
        <v>966</v>
      </c>
      <c r="E6132">
        <v>11</v>
      </c>
      <c r="F6132">
        <v>1.6765866279602051</v>
      </c>
      <c r="G6132">
        <v>1.6915874481201172</v>
      </c>
      <c r="H6132">
        <v>5.5722873657941818E-2</v>
      </c>
      <c r="I6132">
        <v>90.481477272728142</v>
      </c>
      <c r="J6132">
        <v>1</v>
      </c>
      <c r="K6132" s="6" t="s">
        <v>7510</v>
      </c>
    </row>
    <row r="6133" spans="1:11" x14ac:dyDescent="0.3">
      <c r="A6133" s="5" t="str">
        <f t="shared" si="95"/>
        <v/>
      </c>
      <c r="B6133" t="s">
        <v>71</v>
      </c>
      <c r="C6133" t="s">
        <v>90</v>
      </c>
      <c r="D6133" s="8" t="s">
        <v>966</v>
      </c>
      <c r="E6133">
        <v>12</v>
      </c>
      <c r="F6133">
        <v>2.0896375179290771</v>
      </c>
      <c r="G6133">
        <v>2.1514244079589844</v>
      </c>
      <c r="H6133">
        <v>6.0812585055828094E-2</v>
      </c>
      <c r="I6133">
        <v>95.946022727272378</v>
      </c>
      <c r="J6133">
        <v>1</v>
      </c>
      <c r="K6133" s="6" t="s">
        <v>7511</v>
      </c>
    </row>
    <row r="6134" spans="1:11" x14ac:dyDescent="0.3">
      <c r="A6134" s="5" t="str">
        <f t="shared" si="95"/>
        <v/>
      </c>
      <c r="B6134" t="s">
        <v>71</v>
      </c>
      <c r="C6134" t="s">
        <v>90</v>
      </c>
      <c r="D6134" s="8" t="s">
        <v>966</v>
      </c>
      <c r="E6134">
        <v>13</v>
      </c>
      <c r="F6134">
        <v>2.495741605758667</v>
      </c>
      <c r="G6134">
        <v>2.547415018081665</v>
      </c>
      <c r="H6134">
        <v>5.6911982595920563E-2</v>
      </c>
      <c r="I6134">
        <v>99.493977272727022</v>
      </c>
      <c r="J6134">
        <v>1</v>
      </c>
      <c r="K6134" s="6" t="s">
        <v>7512</v>
      </c>
    </row>
    <row r="6135" spans="1:11" x14ac:dyDescent="0.3">
      <c r="A6135" s="5" t="str">
        <f t="shared" si="95"/>
        <v/>
      </c>
      <c r="B6135" t="s">
        <v>71</v>
      </c>
      <c r="C6135" t="s">
        <v>90</v>
      </c>
      <c r="D6135" s="8" t="s">
        <v>966</v>
      </c>
      <c r="E6135">
        <v>14</v>
      </c>
      <c r="F6135">
        <v>2.9481940269470215</v>
      </c>
      <c r="G6135">
        <v>2.924088716506958</v>
      </c>
      <c r="H6135">
        <v>3.1044125556945801E-2</v>
      </c>
      <c r="I6135">
        <v>101.06636363636379</v>
      </c>
      <c r="J6135">
        <v>1</v>
      </c>
      <c r="K6135" s="6" t="s">
        <v>7513</v>
      </c>
    </row>
    <row r="6136" spans="1:11" x14ac:dyDescent="0.3">
      <c r="A6136" s="5" t="str">
        <f t="shared" si="95"/>
        <v/>
      </c>
      <c r="B6136" t="s">
        <v>71</v>
      </c>
      <c r="C6136" t="s">
        <v>90</v>
      </c>
      <c r="D6136" s="8" t="s">
        <v>966</v>
      </c>
      <c r="E6136">
        <v>15</v>
      </c>
      <c r="F6136">
        <v>3.1604142189025879</v>
      </c>
      <c r="G6136">
        <v>3.1845195293426514</v>
      </c>
      <c r="H6136">
        <v>3.1044125556945801E-2</v>
      </c>
      <c r="I6136">
        <v>102.28499999999977</v>
      </c>
      <c r="J6136">
        <v>1</v>
      </c>
      <c r="K6136" s="6" t="s">
        <v>7514</v>
      </c>
    </row>
    <row r="6137" spans="1:11" x14ac:dyDescent="0.3">
      <c r="A6137" s="5" t="str">
        <f t="shared" si="95"/>
        <v/>
      </c>
      <c r="B6137" t="s">
        <v>71</v>
      </c>
      <c r="C6137" t="s">
        <v>90</v>
      </c>
      <c r="D6137" s="8" t="s">
        <v>966</v>
      </c>
      <c r="E6137">
        <v>16</v>
      </c>
      <c r="F6137">
        <v>3.1933765411376953</v>
      </c>
      <c r="G6137">
        <v>3.2249736785888672</v>
      </c>
      <c r="H6137">
        <v>6.0572519898414612E-2</v>
      </c>
      <c r="I6137">
        <v>101.15170454545471</v>
      </c>
      <c r="J6137">
        <v>1</v>
      </c>
      <c r="K6137" s="6" t="s">
        <v>7515</v>
      </c>
    </row>
    <row r="6138" spans="1:11" x14ac:dyDescent="0.3">
      <c r="A6138" s="5" t="str">
        <f t="shared" si="95"/>
        <v/>
      </c>
      <c r="B6138" t="s">
        <v>71</v>
      </c>
      <c r="C6138" t="s">
        <v>90</v>
      </c>
      <c r="D6138" s="8" t="s">
        <v>966</v>
      </c>
      <c r="E6138">
        <v>17</v>
      </c>
      <c r="F6138">
        <v>3.2812871932983398</v>
      </c>
      <c r="G6138">
        <v>3.186368465423584</v>
      </c>
      <c r="H6138">
        <v>6.5698295831680298E-2</v>
      </c>
      <c r="I6138">
        <v>99.601477272727209</v>
      </c>
      <c r="J6138">
        <v>0.5</v>
      </c>
      <c r="K6138" s="6" t="s">
        <v>7516</v>
      </c>
    </row>
    <row r="6139" spans="1:11" x14ac:dyDescent="0.3">
      <c r="A6139" s="5" t="str">
        <f t="shared" si="95"/>
        <v/>
      </c>
      <c r="B6139" t="s">
        <v>71</v>
      </c>
      <c r="C6139" t="s">
        <v>90</v>
      </c>
      <c r="D6139" s="8" t="s">
        <v>966</v>
      </c>
      <c r="E6139">
        <v>18</v>
      </c>
      <c r="F6139">
        <v>3.338442325592041</v>
      </c>
      <c r="G6139">
        <v>2.6804678440093994</v>
      </c>
      <c r="H6139">
        <v>7.1115799248218536E-2</v>
      </c>
      <c r="I6139">
        <v>96.261136363635856</v>
      </c>
      <c r="J6139">
        <v>1</v>
      </c>
      <c r="K6139" s="6" t="s">
        <v>7517</v>
      </c>
    </row>
    <row r="6140" spans="1:11" x14ac:dyDescent="0.3">
      <c r="A6140" s="5" t="str">
        <f t="shared" si="95"/>
        <v/>
      </c>
      <c r="B6140" t="s">
        <v>71</v>
      </c>
      <c r="C6140" t="s">
        <v>90</v>
      </c>
      <c r="D6140" s="8" t="s">
        <v>966</v>
      </c>
      <c r="E6140">
        <v>19</v>
      </c>
      <c r="F6140">
        <v>3.3325228691101074</v>
      </c>
      <c r="G6140">
        <v>2.9888813495635986</v>
      </c>
      <c r="H6140">
        <v>7.0514567196369171E-2</v>
      </c>
      <c r="I6140">
        <v>90.765568181819049</v>
      </c>
      <c r="J6140">
        <v>1</v>
      </c>
      <c r="K6140" s="6" t="s">
        <v>7518</v>
      </c>
    </row>
    <row r="6141" spans="1:11" x14ac:dyDescent="0.3">
      <c r="A6141" s="5" t="str">
        <f t="shared" si="95"/>
        <v/>
      </c>
      <c r="B6141" t="s">
        <v>71</v>
      </c>
      <c r="C6141" t="s">
        <v>90</v>
      </c>
      <c r="D6141" s="8" t="s">
        <v>966</v>
      </c>
      <c r="E6141">
        <v>20</v>
      </c>
      <c r="F6141">
        <v>3.174720287322998</v>
      </c>
      <c r="G6141">
        <v>3.0636529922485352</v>
      </c>
      <c r="H6141">
        <v>6.7568324506282806E-2</v>
      </c>
      <c r="I6141">
        <v>86.500909090908792</v>
      </c>
      <c r="J6141">
        <v>1</v>
      </c>
      <c r="K6141" s="6" t="s">
        <v>7519</v>
      </c>
    </row>
    <row r="6142" spans="1:11" x14ac:dyDescent="0.3">
      <c r="A6142" s="5" t="str">
        <f t="shared" si="95"/>
        <v/>
      </c>
      <c r="B6142" t="s">
        <v>71</v>
      </c>
      <c r="C6142" t="s">
        <v>90</v>
      </c>
      <c r="D6142" s="8" t="s">
        <v>966</v>
      </c>
      <c r="E6142">
        <v>21</v>
      </c>
      <c r="F6142">
        <v>3.0348625183105469</v>
      </c>
      <c r="G6142">
        <v>3.3037002086639404</v>
      </c>
      <c r="H6142">
        <v>6.5039560198783875E-2</v>
      </c>
      <c r="I6142">
        <v>81.991704545453601</v>
      </c>
      <c r="J6142">
        <v>0.5</v>
      </c>
      <c r="K6142" s="6" t="s">
        <v>7520</v>
      </c>
    </row>
    <row r="6143" spans="1:11" x14ac:dyDescent="0.3">
      <c r="A6143" s="5" t="str">
        <f t="shared" si="95"/>
        <v/>
      </c>
      <c r="B6143" t="s">
        <v>71</v>
      </c>
      <c r="C6143" t="s">
        <v>90</v>
      </c>
      <c r="D6143" s="8" t="s">
        <v>966</v>
      </c>
      <c r="E6143">
        <v>22</v>
      </c>
      <c r="F6143">
        <v>2.8302223682403564</v>
      </c>
      <c r="G6143">
        <v>3.2277615070343018</v>
      </c>
      <c r="H6143">
        <v>6.4152747392654419E-2</v>
      </c>
      <c r="I6143">
        <v>80.529659090908865</v>
      </c>
      <c r="J6143">
        <v>1</v>
      </c>
      <c r="K6143" s="6" t="s">
        <v>7521</v>
      </c>
    </row>
    <row r="6144" spans="1:11" x14ac:dyDescent="0.3">
      <c r="A6144" s="5" t="str">
        <f t="shared" si="95"/>
        <v/>
      </c>
      <c r="B6144" t="s">
        <v>71</v>
      </c>
      <c r="C6144" t="s">
        <v>90</v>
      </c>
      <c r="D6144" s="8" t="s">
        <v>966</v>
      </c>
      <c r="E6144">
        <v>23</v>
      </c>
      <c r="F6144">
        <v>2.5314481258392334</v>
      </c>
      <c r="G6144">
        <v>2.8001768589019775</v>
      </c>
      <c r="H6144">
        <v>6.3420392572879791E-2</v>
      </c>
      <c r="I6144">
        <v>80.131136363636088</v>
      </c>
      <c r="J6144">
        <v>1</v>
      </c>
      <c r="K6144" s="6" t="s">
        <v>7522</v>
      </c>
    </row>
    <row r="6145" spans="1:11" x14ac:dyDescent="0.3">
      <c r="A6145" s="5" t="str">
        <f t="shared" si="95"/>
        <v/>
      </c>
      <c r="B6145" t="s">
        <v>71</v>
      </c>
      <c r="C6145" t="s">
        <v>90</v>
      </c>
      <c r="D6145" s="8" t="s">
        <v>966</v>
      </c>
      <c r="E6145">
        <v>24</v>
      </c>
      <c r="F6145">
        <v>2.1567068099975586</v>
      </c>
      <c r="G6145">
        <v>2.4148602485656738</v>
      </c>
      <c r="H6145">
        <v>5.870392918586731E-2</v>
      </c>
      <c r="I6145">
        <v>79.453863636364517</v>
      </c>
      <c r="J6145">
        <v>1</v>
      </c>
      <c r="K6145" s="6" t="s">
        <v>7523</v>
      </c>
    </row>
    <row r="6146" spans="1:11" x14ac:dyDescent="0.3">
      <c r="A6146" s="5" t="str">
        <f t="shared" ref="A6146:A6209" si="96">IF(AND(category = B6146, subcategory=C6146, reportdate = D6146), E6146, "")</f>
        <v/>
      </c>
      <c r="B6146" t="s">
        <v>72</v>
      </c>
      <c r="C6146" t="s">
        <v>91</v>
      </c>
      <c r="D6146" s="8" t="s">
        <v>967</v>
      </c>
      <c r="E6146">
        <v>1</v>
      </c>
      <c r="F6146">
        <v>1.5708103179931641</v>
      </c>
      <c r="G6146">
        <v>1.5827703475952148</v>
      </c>
      <c r="H6146">
        <v>1.6267331317067146E-2</v>
      </c>
      <c r="I6146">
        <v>73.544161882730009</v>
      </c>
      <c r="K6146" s="6" t="s">
        <v>7524</v>
      </c>
    </row>
    <row r="6147" spans="1:11" x14ac:dyDescent="0.3">
      <c r="A6147" s="5" t="str">
        <f t="shared" si="96"/>
        <v/>
      </c>
      <c r="B6147" t="s">
        <v>72</v>
      </c>
      <c r="C6147" t="s">
        <v>91</v>
      </c>
      <c r="D6147" s="8" t="s">
        <v>968</v>
      </c>
      <c r="E6147">
        <v>1</v>
      </c>
      <c r="F6147">
        <v>1.4465529918670654</v>
      </c>
      <c r="G6147">
        <v>1.4311903715133667</v>
      </c>
      <c r="H6147">
        <v>1.5947267413139343E-2</v>
      </c>
      <c r="I6147">
        <v>71.652494987342138</v>
      </c>
      <c r="K6147" s="6" t="s">
        <v>7525</v>
      </c>
    </row>
    <row r="6148" spans="1:11" x14ac:dyDescent="0.3">
      <c r="A6148" s="5" t="str">
        <f t="shared" si="96"/>
        <v/>
      </c>
      <c r="B6148" t="s">
        <v>72</v>
      </c>
      <c r="C6148" t="s">
        <v>91</v>
      </c>
      <c r="D6148" s="8" t="s">
        <v>968</v>
      </c>
      <c r="E6148">
        <v>2</v>
      </c>
      <c r="F6148">
        <v>1.2331200838088989</v>
      </c>
      <c r="G6148">
        <v>1.2022275924682617</v>
      </c>
      <c r="H6148">
        <v>1.4701128005981445E-2</v>
      </c>
      <c r="I6148">
        <v>70.271333613614203</v>
      </c>
      <c r="K6148" s="6" t="s">
        <v>7526</v>
      </c>
    </row>
    <row r="6149" spans="1:11" x14ac:dyDescent="0.3">
      <c r="A6149" s="5" t="str">
        <f t="shared" si="96"/>
        <v/>
      </c>
      <c r="B6149" t="s">
        <v>72</v>
      </c>
      <c r="C6149" t="s">
        <v>91</v>
      </c>
      <c r="D6149" s="8" t="s">
        <v>969</v>
      </c>
      <c r="E6149">
        <v>2</v>
      </c>
      <c r="F6149">
        <v>1.3408869504928589</v>
      </c>
      <c r="G6149">
        <v>1.3400586843490601</v>
      </c>
      <c r="H6149">
        <v>1.5008578076958656E-2</v>
      </c>
      <c r="I6149">
        <v>73.029147103134207</v>
      </c>
      <c r="K6149" s="6" t="s">
        <v>7527</v>
      </c>
    </row>
    <row r="6150" spans="1:11" x14ac:dyDescent="0.3">
      <c r="A6150" s="5" t="str">
        <f t="shared" si="96"/>
        <v/>
      </c>
      <c r="B6150" t="s">
        <v>72</v>
      </c>
      <c r="C6150" t="s">
        <v>91</v>
      </c>
      <c r="D6150" s="8" t="s">
        <v>970</v>
      </c>
      <c r="E6150">
        <v>3</v>
      </c>
      <c r="F6150">
        <v>1.0764261484146118</v>
      </c>
      <c r="G6150">
        <v>1.0383070707321167</v>
      </c>
      <c r="H6150">
        <v>1.3182844035327435E-2</v>
      </c>
      <c r="I6150">
        <v>69.244343408692842</v>
      </c>
      <c r="K6150" s="6" t="s">
        <v>7528</v>
      </c>
    </row>
    <row r="6151" spans="1:11" x14ac:dyDescent="0.3">
      <c r="A6151" s="5" t="str">
        <f t="shared" si="96"/>
        <v/>
      </c>
      <c r="B6151" t="s">
        <v>72</v>
      </c>
      <c r="C6151" t="s">
        <v>91</v>
      </c>
      <c r="D6151" s="8" t="s">
        <v>971</v>
      </c>
      <c r="E6151">
        <v>3</v>
      </c>
      <c r="F6151">
        <v>1.1702301502227783</v>
      </c>
      <c r="G6151">
        <v>1.1709610223770142</v>
      </c>
      <c r="H6151">
        <v>1.3479476794600487E-2</v>
      </c>
      <c r="I6151">
        <v>72.335932933898235</v>
      </c>
      <c r="K6151" s="6" t="s">
        <v>7529</v>
      </c>
    </row>
    <row r="6152" spans="1:11" x14ac:dyDescent="0.3">
      <c r="A6152" s="5" t="str">
        <f t="shared" si="96"/>
        <v/>
      </c>
      <c r="B6152" t="s">
        <v>72</v>
      </c>
      <c r="C6152" t="s">
        <v>91</v>
      </c>
      <c r="D6152" s="8" t="s">
        <v>972</v>
      </c>
      <c r="E6152">
        <v>4</v>
      </c>
      <c r="F6152">
        <v>0.95312017202377319</v>
      </c>
      <c r="G6152">
        <v>0.93325960636138916</v>
      </c>
      <c r="H6152">
        <v>1.1442528106272221E-2</v>
      </c>
      <c r="I6152">
        <v>68.480264287858844</v>
      </c>
      <c r="K6152" s="6" t="s">
        <v>7530</v>
      </c>
    </row>
    <row r="6153" spans="1:11" x14ac:dyDescent="0.3">
      <c r="A6153" s="5" t="str">
        <f t="shared" si="96"/>
        <v/>
      </c>
      <c r="B6153" t="s">
        <v>72</v>
      </c>
      <c r="C6153" t="s">
        <v>91</v>
      </c>
      <c r="D6153" s="8" t="s">
        <v>973</v>
      </c>
      <c r="E6153">
        <v>4</v>
      </c>
      <c r="F6153">
        <v>1.0276578664779663</v>
      </c>
      <c r="G6153">
        <v>1.0356545448303223</v>
      </c>
      <c r="H6153">
        <v>1.1848252266645432E-2</v>
      </c>
      <c r="I6153">
        <v>71.433635981625343</v>
      </c>
      <c r="K6153" s="6" t="s">
        <v>7531</v>
      </c>
    </row>
    <row r="6154" spans="1:11" x14ac:dyDescent="0.3">
      <c r="A6154" s="5" t="str">
        <f t="shared" si="96"/>
        <v/>
      </c>
      <c r="B6154" t="s">
        <v>72</v>
      </c>
      <c r="C6154" t="s">
        <v>91</v>
      </c>
      <c r="D6154" s="8" t="s">
        <v>973</v>
      </c>
      <c r="E6154">
        <v>5</v>
      </c>
      <c r="F6154">
        <v>0.93663328886032104</v>
      </c>
      <c r="G6154">
        <v>0.93737685680389404</v>
      </c>
      <c r="H6154">
        <v>1.019706018269062E-2</v>
      </c>
      <c r="I6154">
        <v>70.594559697649672</v>
      </c>
      <c r="K6154" s="6" t="s">
        <v>7532</v>
      </c>
    </row>
    <row r="6155" spans="1:11" x14ac:dyDescent="0.3">
      <c r="A6155" s="5" t="str">
        <f t="shared" si="96"/>
        <v/>
      </c>
      <c r="B6155" t="s">
        <v>72</v>
      </c>
      <c r="C6155" t="s">
        <v>91</v>
      </c>
      <c r="D6155" s="8" t="s">
        <v>974</v>
      </c>
      <c r="E6155">
        <v>5</v>
      </c>
      <c r="F6155">
        <v>0.86825281381607056</v>
      </c>
      <c r="G6155">
        <v>0.86122691631317139</v>
      </c>
      <c r="H6155">
        <v>9.9215991795063019E-3</v>
      </c>
      <c r="I6155">
        <v>68.097034700010994</v>
      </c>
      <c r="K6155" s="6" t="s">
        <v>7533</v>
      </c>
    </row>
    <row r="6156" spans="1:11" x14ac:dyDescent="0.3">
      <c r="A6156" s="5" t="str">
        <f t="shared" si="96"/>
        <v/>
      </c>
      <c r="B6156" t="s">
        <v>72</v>
      </c>
      <c r="C6156" t="s">
        <v>91</v>
      </c>
      <c r="D6156" s="8" t="s">
        <v>975</v>
      </c>
      <c r="E6156">
        <v>6</v>
      </c>
      <c r="F6156">
        <v>0.88454908132553101</v>
      </c>
      <c r="G6156">
        <v>0.87704098224639893</v>
      </c>
      <c r="H6156">
        <v>8.437054231762886E-3</v>
      </c>
      <c r="I6156">
        <v>69.788585097826413</v>
      </c>
      <c r="K6156" s="6" t="s">
        <v>7534</v>
      </c>
    </row>
    <row r="6157" spans="1:11" x14ac:dyDescent="0.3">
      <c r="A6157" s="5" t="str">
        <f t="shared" si="96"/>
        <v/>
      </c>
      <c r="B6157" t="s">
        <v>72</v>
      </c>
      <c r="C6157" t="s">
        <v>91</v>
      </c>
      <c r="D6157" s="8" t="s">
        <v>976</v>
      </c>
      <c r="E6157">
        <v>6</v>
      </c>
      <c r="F6157">
        <v>0.81968206167221069</v>
      </c>
      <c r="G6157">
        <v>0.82051700353622437</v>
      </c>
      <c r="H6157">
        <v>8.1588076427578926E-3</v>
      </c>
      <c r="I6157">
        <v>67.627534794585017</v>
      </c>
      <c r="K6157" s="6" t="s">
        <v>7535</v>
      </c>
    </row>
    <row r="6158" spans="1:11" x14ac:dyDescent="0.3">
      <c r="A6158" s="5" t="str">
        <f t="shared" si="96"/>
        <v/>
      </c>
      <c r="B6158" t="s">
        <v>72</v>
      </c>
      <c r="C6158" t="s">
        <v>91</v>
      </c>
      <c r="D6158" s="8" t="s">
        <v>976</v>
      </c>
      <c r="E6158">
        <v>7</v>
      </c>
      <c r="F6158">
        <v>0.78018122911453247</v>
      </c>
      <c r="G6158">
        <v>0.77285254001617432</v>
      </c>
      <c r="H6158">
        <v>7.2325319051742554E-3</v>
      </c>
      <c r="I6158">
        <v>67.505079314610754</v>
      </c>
      <c r="K6158" s="6" t="s">
        <v>7536</v>
      </c>
    </row>
    <row r="6159" spans="1:11" x14ac:dyDescent="0.3">
      <c r="A6159" s="5" t="str">
        <f t="shared" si="96"/>
        <v/>
      </c>
      <c r="B6159" t="s">
        <v>72</v>
      </c>
      <c r="C6159" t="s">
        <v>91</v>
      </c>
      <c r="D6159" s="8" t="s">
        <v>977</v>
      </c>
      <c r="E6159">
        <v>7</v>
      </c>
      <c r="F6159">
        <v>0.8232530951499939</v>
      </c>
      <c r="G6159">
        <v>0.81325078010559082</v>
      </c>
      <c r="H6159">
        <v>7.2838426567614079E-3</v>
      </c>
      <c r="I6159">
        <v>69.457594808032653</v>
      </c>
      <c r="K6159" s="6" t="s">
        <v>7537</v>
      </c>
    </row>
    <row r="6160" spans="1:11" x14ac:dyDescent="0.3">
      <c r="A6160" s="5" t="str">
        <f t="shared" si="96"/>
        <v/>
      </c>
      <c r="B6160" t="s">
        <v>72</v>
      </c>
      <c r="C6160" t="s">
        <v>91</v>
      </c>
      <c r="D6160" s="8" t="s">
        <v>977</v>
      </c>
      <c r="E6160">
        <v>8</v>
      </c>
      <c r="F6160">
        <v>0.69641876220703125</v>
      </c>
      <c r="G6160">
        <v>0.69911831617355347</v>
      </c>
      <c r="H6160">
        <v>7.8244535252451897E-3</v>
      </c>
      <c r="I6160">
        <v>69.873590500535883</v>
      </c>
      <c r="K6160" s="6" t="s">
        <v>7538</v>
      </c>
    </row>
    <row r="6161" spans="1:11" x14ac:dyDescent="0.3">
      <c r="A6161" s="5" t="str">
        <f t="shared" si="96"/>
        <v/>
      </c>
      <c r="B6161" t="s">
        <v>72</v>
      </c>
      <c r="C6161" t="s">
        <v>91</v>
      </c>
      <c r="D6161" s="8" t="s">
        <v>978</v>
      </c>
      <c r="E6161">
        <v>8</v>
      </c>
      <c r="F6161">
        <v>0.66109162569046021</v>
      </c>
      <c r="G6161">
        <v>0.65699869394302368</v>
      </c>
      <c r="H6161">
        <v>7.7726757153868675E-3</v>
      </c>
      <c r="I6161">
        <v>67.877455623347728</v>
      </c>
      <c r="K6161" s="6" t="s">
        <v>7539</v>
      </c>
    </row>
    <row r="6162" spans="1:11" x14ac:dyDescent="0.3">
      <c r="A6162" s="5" t="str">
        <f t="shared" si="96"/>
        <v/>
      </c>
      <c r="B6162" t="s">
        <v>72</v>
      </c>
      <c r="C6162" t="s">
        <v>91</v>
      </c>
      <c r="D6162" s="8" t="s">
        <v>978</v>
      </c>
      <c r="E6162">
        <v>9</v>
      </c>
      <c r="F6162">
        <v>0.44874340295791626</v>
      </c>
      <c r="G6162">
        <v>0.43712738156318665</v>
      </c>
      <c r="H6162">
        <v>9.0578636154532433E-3</v>
      </c>
      <c r="I6162">
        <v>69.888107952394279</v>
      </c>
      <c r="K6162" s="6" t="s">
        <v>7540</v>
      </c>
    </row>
    <row r="6163" spans="1:11" x14ac:dyDescent="0.3">
      <c r="A6163" s="5" t="str">
        <f t="shared" si="96"/>
        <v/>
      </c>
      <c r="B6163" t="s">
        <v>72</v>
      </c>
      <c r="C6163" t="s">
        <v>91</v>
      </c>
      <c r="D6163" s="8" t="s">
        <v>979</v>
      </c>
      <c r="E6163">
        <v>9</v>
      </c>
      <c r="F6163">
        <v>0.49281039834022522</v>
      </c>
      <c r="G6163">
        <v>0.50123250484466553</v>
      </c>
      <c r="H6163">
        <v>9.0874070301651955E-3</v>
      </c>
      <c r="I6163">
        <v>72.379860138797156</v>
      </c>
      <c r="K6163" s="6" t="s">
        <v>7541</v>
      </c>
    </row>
    <row r="6164" spans="1:11" x14ac:dyDescent="0.3">
      <c r="A6164" s="5" t="str">
        <f t="shared" si="96"/>
        <v/>
      </c>
      <c r="B6164" t="s">
        <v>72</v>
      </c>
      <c r="C6164" t="s">
        <v>91</v>
      </c>
      <c r="D6164" s="8" t="s">
        <v>979</v>
      </c>
      <c r="E6164">
        <v>10</v>
      </c>
      <c r="F6164">
        <v>0.28194597363471985</v>
      </c>
      <c r="G6164">
        <v>0.28180760145187378</v>
      </c>
      <c r="H6164">
        <v>1.0590479709208012E-2</v>
      </c>
      <c r="I6164">
        <v>76.605868365288899</v>
      </c>
      <c r="K6164" s="6" t="s">
        <v>7542</v>
      </c>
    </row>
    <row r="6165" spans="1:11" x14ac:dyDescent="0.3">
      <c r="A6165" s="5" t="str">
        <f t="shared" si="96"/>
        <v/>
      </c>
      <c r="B6165" t="s">
        <v>72</v>
      </c>
      <c r="C6165" t="s">
        <v>91</v>
      </c>
      <c r="D6165" s="8" t="s">
        <v>980</v>
      </c>
      <c r="E6165">
        <v>10</v>
      </c>
      <c r="F6165">
        <v>0.16296535730361938</v>
      </c>
      <c r="G6165">
        <v>0.1558503657579422</v>
      </c>
      <c r="H6165">
        <v>1.063439529389143E-2</v>
      </c>
      <c r="I6165">
        <v>73.338609153142016</v>
      </c>
      <c r="K6165" s="6" t="s">
        <v>7543</v>
      </c>
    </row>
    <row r="6166" spans="1:11" x14ac:dyDescent="0.3">
      <c r="A6166" s="5" t="str">
        <f t="shared" si="96"/>
        <v/>
      </c>
      <c r="B6166" t="s">
        <v>72</v>
      </c>
      <c r="C6166" t="s">
        <v>91</v>
      </c>
      <c r="D6166" s="8" t="s">
        <v>980</v>
      </c>
      <c r="E6166">
        <v>11</v>
      </c>
      <c r="F6166">
        <v>2.449350617825985E-2</v>
      </c>
      <c r="G6166">
        <v>2.3974059149622917E-2</v>
      </c>
      <c r="H6166">
        <v>1.2362302280962467E-2</v>
      </c>
      <c r="I6166">
        <v>78.171282470928531</v>
      </c>
      <c r="K6166" s="6" t="s">
        <v>7544</v>
      </c>
    </row>
    <row r="6167" spans="1:11" x14ac:dyDescent="0.3">
      <c r="A6167" s="5" t="str">
        <f t="shared" si="96"/>
        <v/>
      </c>
      <c r="B6167" t="s">
        <v>72</v>
      </c>
      <c r="C6167" t="s">
        <v>91</v>
      </c>
      <c r="D6167" s="8" t="s">
        <v>981</v>
      </c>
      <c r="E6167">
        <v>11</v>
      </c>
      <c r="F6167">
        <v>0.17309078574180603</v>
      </c>
      <c r="G6167">
        <v>0.17859777808189392</v>
      </c>
      <c r="H6167">
        <v>1.1996294371783733E-2</v>
      </c>
      <c r="I6167">
        <v>81.094539930485738</v>
      </c>
      <c r="K6167" s="6" t="s">
        <v>7545</v>
      </c>
    </row>
    <row r="6168" spans="1:11" x14ac:dyDescent="0.3">
      <c r="A6168" s="5" t="str">
        <f t="shared" si="96"/>
        <v/>
      </c>
      <c r="B6168" t="s">
        <v>72</v>
      </c>
      <c r="C6168" t="s">
        <v>91</v>
      </c>
      <c r="D6168" s="8" t="s">
        <v>982</v>
      </c>
      <c r="E6168">
        <v>12</v>
      </c>
      <c r="F6168">
        <v>1.9673030823469162E-2</v>
      </c>
      <c r="G6168">
        <v>2.5640850886702538E-2</v>
      </c>
      <c r="H6168">
        <v>1.4108807779848576E-2</v>
      </c>
      <c r="I6168">
        <v>82.664083006927925</v>
      </c>
      <c r="K6168" s="6" t="s">
        <v>7546</v>
      </c>
    </row>
    <row r="6169" spans="1:11" x14ac:dyDescent="0.3">
      <c r="A6169" s="5" t="str">
        <f t="shared" si="96"/>
        <v/>
      </c>
      <c r="B6169" t="s">
        <v>72</v>
      </c>
      <c r="C6169" t="s">
        <v>91</v>
      </c>
      <c r="D6169" s="8" t="s">
        <v>983</v>
      </c>
      <c r="E6169">
        <v>12</v>
      </c>
      <c r="F6169">
        <v>0.24719594419002533</v>
      </c>
      <c r="G6169">
        <v>0.24102063477039337</v>
      </c>
      <c r="H6169">
        <v>1.3557848520576954E-2</v>
      </c>
      <c r="I6169">
        <v>85.355621368720378</v>
      </c>
      <c r="K6169" s="6" t="s">
        <v>7547</v>
      </c>
    </row>
    <row r="6170" spans="1:11" x14ac:dyDescent="0.3">
      <c r="A6170" s="5" t="str">
        <f t="shared" si="96"/>
        <v/>
      </c>
      <c r="B6170" t="s">
        <v>72</v>
      </c>
      <c r="C6170" t="s">
        <v>91</v>
      </c>
      <c r="D6170" s="8" t="s">
        <v>984</v>
      </c>
      <c r="E6170">
        <v>13</v>
      </c>
      <c r="F6170">
        <v>0.14757463335990906</v>
      </c>
      <c r="G6170">
        <v>0.16785281896591187</v>
      </c>
      <c r="H6170">
        <v>1.56539436429739E-2</v>
      </c>
      <c r="I6170">
        <v>85.750603390885104</v>
      </c>
      <c r="K6170" s="6" t="s">
        <v>7548</v>
      </c>
    </row>
    <row r="6171" spans="1:11" x14ac:dyDescent="0.3">
      <c r="A6171" s="5" t="str">
        <f t="shared" si="96"/>
        <v/>
      </c>
      <c r="B6171" t="s">
        <v>72</v>
      </c>
      <c r="C6171" t="s">
        <v>91</v>
      </c>
      <c r="D6171" s="8" t="s">
        <v>985</v>
      </c>
      <c r="E6171">
        <v>13</v>
      </c>
      <c r="F6171">
        <v>0.46006792783737183</v>
      </c>
      <c r="G6171">
        <v>0.47180426120758057</v>
      </c>
      <c r="H6171">
        <v>1.4459487050771713E-2</v>
      </c>
      <c r="I6171">
        <v>88.089300398836087</v>
      </c>
      <c r="K6171" s="6" t="s">
        <v>7549</v>
      </c>
    </row>
    <row r="6172" spans="1:11" x14ac:dyDescent="0.3">
      <c r="A6172" s="5" t="str">
        <f t="shared" si="96"/>
        <v/>
      </c>
      <c r="B6172" t="s">
        <v>72</v>
      </c>
      <c r="C6172" t="s">
        <v>91</v>
      </c>
      <c r="D6172" s="8" t="s">
        <v>985</v>
      </c>
      <c r="E6172">
        <v>14</v>
      </c>
      <c r="F6172">
        <v>0.78401464223861694</v>
      </c>
      <c r="G6172">
        <v>0.80528610944747925</v>
      </c>
      <c r="H6172">
        <v>1.3974823988974094E-2</v>
      </c>
      <c r="I6172">
        <v>90.658819984660411</v>
      </c>
      <c r="K6172" s="6" t="s">
        <v>7550</v>
      </c>
    </row>
    <row r="6173" spans="1:11" x14ac:dyDescent="0.3">
      <c r="A6173" s="5" t="str">
        <f t="shared" si="96"/>
        <v/>
      </c>
      <c r="B6173" t="s">
        <v>72</v>
      </c>
      <c r="C6173" t="s">
        <v>91</v>
      </c>
      <c r="D6173" s="8" t="s">
        <v>986</v>
      </c>
      <c r="E6173">
        <v>14</v>
      </c>
      <c r="F6173">
        <v>0.43627646565437317</v>
      </c>
      <c r="G6173">
        <v>0.45018836855888367</v>
      </c>
      <c r="H6173">
        <v>1.6833975911140442E-2</v>
      </c>
      <c r="I6173">
        <v>88.09687700826224</v>
      </c>
      <c r="K6173" s="6" t="s">
        <v>7551</v>
      </c>
    </row>
    <row r="6174" spans="1:11" x14ac:dyDescent="0.3">
      <c r="A6174" s="5" t="str">
        <f t="shared" si="96"/>
        <v/>
      </c>
      <c r="B6174" t="s">
        <v>72</v>
      </c>
      <c r="C6174" t="s">
        <v>91</v>
      </c>
      <c r="D6174" s="8" t="s">
        <v>987</v>
      </c>
      <c r="E6174">
        <v>15</v>
      </c>
      <c r="F6174">
        <v>1.1420960426330566</v>
      </c>
      <c r="G6174">
        <v>1.1333217620849609</v>
      </c>
      <c r="H6174">
        <v>7.6668108813464642E-3</v>
      </c>
      <c r="I6174">
        <v>92.538718229872273</v>
      </c>
      <c r="K6174" s="6" t="s">
        <v>7552</v>
      </c>
    </row>
    <row r="6175" spans="1:11" x14ac:dyDescent="0.3">
      <c r="A6175" s="5" t="str">
        <f t="shared" si="96"/>
        <v/>
      </c>
      <c r="B6175" t="s">
        <v>72</v>
      </c>
      <c r="C6175" t="s">
        <v>91</v>
      </c>
      <c r="D6175" s="8" t="s">
        <v>988</v>
      </c>
      <c r="E6175">
        <v>15</v>
      </c>
      <c r="F6175">
        <v>0.76144826412200928</v>
      </c>
      <c r="G6175">
        <v>0.77305793762207031</v>
      </c>
      <c r="H6175">
        <v>1.6840001568198204E-2</v>
      </c>
      <c r="I6175">
        <v>89.254957889979352</v>
      </c>
      <c r="K6175" s="6" t="s">
        <v>7553</v>
      </c>
    </row>
    <row r="6176" spans="1:11" x14ac:dyDescent="0.3">
      <c r="A6176" s="5" t="str">
        <f t="shared" si="96"/>
        <v/>
      </c>
      <c r="B6176" t="s">
        <v>72</v>
      </c>
      <c r="C6176" t="s">
        <v>91</v>
      </c>
      <c r="D6176" s="8" t="s">
        <v>988</v>
      </c>
      <c r="E6176">
        <v>16</v>
      </c>
      <c r="F6176">
        <v>1.2430392503738403</v>
      </c>
      <c r="G6176">
        <v>1.2602639198303223</v>
      </c>
      <c r="H6176">
        <v>1.5378429554402828E-2</v>
      </c>
      <c r="I6176">
        <v>90.106494673839251</v>
      </c>
      <c r="K6176" s="6" t="s">
        <v>7554</v>
      </c>
    </row>
    <row r="6177" spans="1:11" x14ac:dyDescent="0.3">
      <c r="A6177" s="5" t="str">
        <f t="shared" si="96"/>
        <v/>
      </c>
      <c r="B6177" t="s">
        <v>72</v>
      </c>
      <c r="C6177" t="s">
        <v>91</v>
      </c>
      <c r="D6177" s="8" t="s">
        <v>989</v>
      </c>
      <c r="E6177">
        <v>16</v>
      </c>
      <c r="F6177">
        <v>1.5997451543807983</v>
      </c>
      <c r="G6177">
        <v>1.6085195541381836</v>
      </c>
      <c r="H6177">
        <v>7.6668108813464642E-3</v>
      </c>
      <c r="I6177">
        <v>93.677861749008173</v>
      </c>
      <c r="K6177" s="6" t="s">
        <v>7555</v>
      </c>
    </row>
    <row r="6178" spans="1:11" x14ac:dyDescent="0.3">
      <c r="A6178" s="5" t="str">
        <f t="shared" si="96"/>
        <v/>
      </c>
      <c r="B6178" t="s">
        <v>72</v>
      </c>
      <c r="C6178" t="s">
        <v>91</v>
      </c>
      <c r="D6178" s="8" t="s">
        <v>990</v>
      </c>
      <c r="E6178">
        <v>17</v>
      </c>
      <c r="F6178">
        <v>1.6469297409057617</v>
      </c>
      <c r="G6178">
        <v>1.6536073684692383</v>
      </c>
      <c r="H6178">
        <v>8.1667909398674965E-3</v>
      </c>
      <c r="I6178">
        <v>90.716676275750615</v>
      </c>
      <c r="K6178" s="6" t="s">
        <v>7556</v>
      </c>
    </row>
    <row r="6179" spans="1:11" x14ac:dyDescent="0.3">
      <c r="A6179" s="5" t="str">
        <f t="shared" si="96"/>
        <v/>
      </c>
      <c r="B6179" t="s">
        <v>72</v>
      </c>
      <c r="C6179" t="s">
        <v>91</v>
      </c>
      <c r="D6179" s="8" t="s">
        <v>991</v>
      </c>
      <c r="E6179">
        <v>17</v>
      </c>
      <c r="F6179">
        <v>2.0698947906494141</v>
      </c>
      <c r="G6179">
        <v>2.1236860752105713</v>
      </c>
      <c r="H6179">
        <v>1.4546728692948818E-2</v>
      </c>
      <c r="I6179">
        <v>94.365421847387481</v>
      </c>
      <c r="K6179" s="6" t="s">
        <v>7557</v>
      </c>
    </row>
    <row r="6180" spans="1:11" x14ac:dyDescent="0.3">
      <c r="A6180" s="5" t="str">
        <f t="shared" si="96"/>
        <v/>
      </c>
      <c r="B6180" t="s">
        <v>72</v>
      </c>
      <c r="C6180" t="s">
        <v>91</v>
      </c>
      <c r="D6180" s="8" t="s">
        <v>991</v>
      </c>
      <c r="E6180">
        <v>18</v>
      </c>
      <c r="F6180">
        <v>2.5535738468170166</v>
      </c>
      <c r="G6180">
        <v>1.6366254091262817</v>
      </c>
      <c r="H6180">
        <v>1.6827980056405067E-2</v>
      </c>
      <c r="I6180">
        <v>93.446963000234959</v>
      </c>
      <c r="J6180">
        <v>1</v>
      </c>
      <c r="K6180" s="6" t="s">
        <v>7558</v>
      </c>
    </row>
    <row r="6181" spans="1:11" x14ac:dyDescent="0.3">
      <c r="A6181" s="5" t="str">
        <f t="shared" si="96"/>
        <v/>
      </c>
      <c r="B6181" t="s">
        <v>72</v>
      </c>
      <c r="C6181" t="s">
        <v>91</v>
      </c>
      <c r="D6181" s="8" t="s">
        <v>992</v>
      </c>
      <c r="E6181">
        <v>18</v>
      </c>
      <c r="F6181">
        <v>2.1161036491394043</v>
      </c>
      <c r="G6181">
        <v>2.1094260215759277</v>
      </c>
      <c r="H6181">
        <v>8.1667909398674965E-3</v>
      </c>
      <c r="I6181">
        <v>90.339811136199657</v>
      </c>
      <c r="K6181" s="6" t="s">
        <v>7559</v>
      </c>
    </row>
    <row r="6182" spans="1:11" x14ac:dyDescent="0.3">
      <c r="A6182" s="5" t="str">
        <f t="shared" si="96"/>
        <v/>
      </c>
      <c r="B6182" t="s">
        <v>72</v>
      </c>
      <c r="C6182" t="s">
        <v>91</v>
      </c>
      <c r="D6182" s="8" t="s">
        <v>993</v>
      </c>
      <c r="E6182">
        <v>19</v>
      </c>
      <c r="F6182">
        <v>2.8710956573486328</v>
      </c>
      <c r="G6182">
        <v>2.4004166126251221</v>
      </c>
      <c r="H6182">
        <v>1.68643519282341E-2</v>
      </c>
      <c r="I6182">
        <v>91.774697421292529</v>
      </c>
      <c r="J6182">
        <v>1</v>
      </c>
      <c r="K6182" s="6" t="s">
        <v>7560</v>
      </c>
    </row>
    <row r="6183" spans="1:11" x14ac:dyDescent="0.3">
      <c r="A6183" s="5" t="str">
        <f t="shared" si="96"/>
        <v/>
      </c>
      <c r="B6183" t="s">
        <v>72</v>
      </c>
      <c r="C6183" t="s">
        <v>91</v>
      </c>
      <c r="D6183" s="8" t="s">
        <v>994</v>
      </c>
      <c r="E6183">
        <v>19</v>
      </c>
      <c r="F6183">
        <v>2.4790441989898682</v>
      </c>
      <c r="G6183">
        <v>2.5582916736602783</v>
      </c>
      <c r="H6183">
        <v>1.515436265617609E-2</v>
      </c>
      <c r="I6183">
        <v>89.270904718073083</v>
      </c>
      <c r="K6183" s="6" t="s">
        <v>7561</v>
      </c>
    </row>
    <row r="6184" spans="1:11" x14ac:dyDescent="0.3">
      <c r="A6184" s="5" t="str">
        <f t="shared" si="96"/>
        <v/>
      </c>
      <c r="B6184" t="s">
        <v>72</v>
      </c>
      <c r="C6184" t="s">
        <v>91</v>
      </c>
      <c r="D6184" s="8" t="s">
        <v>994</v>
      </c>
      <c r="E6184">
        <v>20</v>
      </c>
      <c r="F6184">
        <v>2.5496153831481934</v>
      </c>
      <c r="G6184">
        <v>1.8092244863510132</v>
      </c>
      <c r="H6184">
        <v>1.6310002654790878E-2</v>
      </c>
      <c r="I6184">
        <v>87.577139025873691</v>
      </c>
      <c r="J6184">
        <v>1</v>
      </c>
      <c r="K6184" s="6" t="s">
        <v>7562</v>
      </c>
    </row>
    <row r="6185" spans="1:11" x14ac:dyDescent="0.3">
      <c r="A6185" s="5" t="str">
        <f t="shared" si="96"/>
        <v/>
      </c>
      <c r="B6185" t="s">
        <v>72</v>
      </c>
      <c r="C6185" t="s">
        <v>91</v>
      </c>
      <c r="D6185" s="8" t="s">
        <v>995</v>
      </c>
      <c r="E6185">
        <v>20</v>
      </c>
      <c r="F6185">
        <v>2.8499464988708496</v>
      </c>
      <c r="G6185">
        <v>2.5243082046508789</v>
      </c>
      <c r="H6185">
        <v>1.6433263197541237E-2</v>
      </c>
      <c r="I6185">
        <v>89.839767831832859</v>
      </c>
      <c r="J6185">
        <v>1</v>
      </c>
      <c r="K6185" s="6" t="s">
        <v>7563</v>
      </c>
    </row>
    <row r="6186" spans="1:11" x14ac:dyDescent="0.3">
      <c r="A6186" s="5" t="str">
        <f t="shared" si="96"/>
        <v/>
      </c>
      <c r="B6186" t="s">
        <v>72</v>
      </c>
      <c r="C6186" t="s">
        <v>91</v>
      </c>
      <c r="D6186" s="8" t="s">
        <v>995</v>
      </c>
      <c r="E6186">
        <v>21</v>
      </c>
      <c r="F6186">
        <v>2.808704137802124</v>
      </c>
      <c r="G6186">
        <v>2.5708088874816895</v>
      </c>
      <c r="H6186">
        <v>1.5975208953022957E-2</v>
      </c>
      <c r="I6186">
        <v>86.168052783319368</v>
      </c>
      <c r="J6186">
        <v>1</v>
      </c>
      <c r="K6186" s="6" t="s">
        <v>7564</v>
      </c>
    </row>
    <row r="6187" spans="1:11" x14ac:dyDescent="0.3">
      <c r="A6187" s="5" t="str">
        <f t="shared" si="96"/>
        <v/>
      </c>
      <c r="B6187" t="s">
        <v>72</v>
      </c>
      <c r="C6187" t="s">
        <v>91</v>
      </c>
      <c r="D6187" s="8" t="s">
        <v>996</v>
      </c>
      <c r="E6187">
        <v>21</v>
      </c>
      <c r="F6187">
        <v>2.4657816886901855</v>
      </c>
      <c r="G6187">
        <v>2.7988071441650391</v>
      </c>
      <c r="H6187">
        <v>1.6135543584823608E-2</v>
      </c>
      <c r="I6187">
        <v>83.645654541668705</v>
      </c>
      <c r="K6187" s="6" t="s">
        <v>7565</v>
      </c>
    </row>
    <row r="6188" spans="1:11" x14ac:dyDescent="0.3">
      <c r="A6188" s="5" t="str">
        <f t="shared" si="96"/>
        <v/>
      </c>
      <c r="B6188" t="s">
        <v>72</v>
      </c>
      <c r="C6188" t="s">
        <v>91</v>
      </c>
      <c r="D6188" s="8" t="s">
        <v>996</v>
      </c>
      <c r="E6188">
        <v>22</v>
      </c>
      <c r="F6188">
        <v>2.3589897155761719</v>
      </c>
      <c r="G6188">
        <v>2.4358162879943848</v>
      </c>
      <c r="H6188">
        <v>1.5893124043941498E-2</v>
      </c>
      <c r="I6188">
        <v>79.70250200715742</v>
      </c>
      <c r="K6188" s="6" t="s">
        <v>7566</v>
      </c>
    </row>
    <row r="6189" spans="1:11" x14ac:dyDescent="0.3">
      <c r="A6189" s="5" t="str">
        <f t="shared" si="96"/>
        <v/>
      </c>
      <c r="B6189" t="s">
        <v>72</v>
      </c>
      <c r="C6189" t="s">
        <v>91</v>
      </c>
      <c r="D6189" s="8" t="s">
        <v>997</v>
      </c>
      <c r="E6189">
        <v>22</v>
      </c>
      <c r="F6189">
        <v>2.6596755981445313</v>
      </c>
      <c r="G6189">
        <v>3.0736479759216309</v>
      </c>
      <c r="H6189">
        <v>1.6200264915823936E-2</v>
      </c>
      <c r="I6189">
        <v>82.452018783389818</v>
      </c>
      <c r="K6189" s="6" t="s">
        <v>7567</v>
      </c>
    </row>
    <row r="6190" spans="1:11" x14ac:dyDescent="0.3">
      <c r="A6190" s="5" t="str">
        <f t="shared" si="96"/>
        <v/>
      </c>
      <c r="B6190" t="s">
        <v>72</v>
      </c>
      <c r="C6190" t="s">
        <v>91</v>
      </c>
      <c r="D6190" s="8" t="s">
        <v>997</v>
      </c>
      <c r="E6190">
        <v>23</v>
      </c>
      <c r="F6190">
        <v>2.4672596454620361</v>
      </c>
      <c r="G6190">
        <v>2.6763935089111328</v>
      </c>
      <c r="H6190">
        <v>1.726074330508709E-2</v>
      </c>
      <c r="I6190">
        <v>79.899080507877002</v>
      </c>
      <c r="K6190" s="6" t="s">
        <v>7568</v>
      </c>
    </row>
    <row r="6191" spans="1:11" x14ac:dyDescent="0.3">
      <c r="A6191" s="5" t="str">
        <f t="shared" si="96"/>
        <v/>
      </c>
      <c r="B6191" t="s">
        <v>72</v>
      </c>
      <c r="C6191" t="s">
        <v>91</v>
      </c>
      <c r="D6191" s="8" t="s">
        <v>998</v>
      </c>
      <c r="E6191">
        <v>23</v>
      </c>
      <c r="F6191">
        <v>2.1931958198547363</v>
      </c>
      <c r="G6191">
        <v>2.2181909084320068</v>
      </c>
      <c r="H6191">
        <v>1.7279984429478645E-2</v>
      </c>
      <c r="I6191">
        <v>77.811801064244122</v>
      </c>
      <c r="K6191" s="6" t="s">
        <v>7569</v>
      </c>
    </row>
    <row r="6192" spans="1:11" x14ac:dyDescent="0.3">
      <c r="A6192" s="5" t="str">
        <f t="shared" si="96"/>
        <v/>
      </c>
      <c r="B6192" t="s">
        <v>72</v>
      </c>
      <c r="C6192" t="s">
        <v>91</v>
      </c>
      <c r="D6192" s="8" t="s">
        <v>999</v>
      </c>
      <c r="E6192">
        <v>24</v>
      </c>
      <c r="F6192">
        <v>2.1587014198303223</v>
      </c>
      <c r="G6192">
        <v>2.2958059310913086</v>
      </c>
      <c r="H6192">
        <v>1.7030633985996246E-2</v>
      </c>
      <c r="I6192">
        <v>78.394483237158354</v>
      </c>
      <c r="K6192" s="6" t="s">
        <v>7570</v>
      </c>
    </row>
    <row r="6193" spans="1:11" x14ac:dyDescent="0.3">
      <c r="A6193" s="5" t="str">
        <f t="shared" si="96"/>
        <v/>
      </c>
      <c r="B6193" t="s">
        <v>72</v>
      </c>
      <c r="C6193" t="s">
        <v>91</v>
      </c>
      <c r="D6193" s="8" t="s">
        <v>1000</v>
      </c>
      <c r="E6193">
        <v>24</v>
      </c>
      <c r="F6193">
        <v>1.8767333030700684</v>
      </c>
      <c r="G6193">
        <v>1.8947494029998779</v>
      </c>
      <c r="H6193">
        <v>1.7085365951061249E-2</v>
      </c>
      <c r="I6193">
        <v>76.131381835275619</v>
      </c>
      <c r="K6193" s="6" t="s">
        <v>7571</v>
      </c>
    </row>
    <row r="6194" spans="1:11" x14ac:dyDescent="0.3">
      <c r="A6194" s="5" t="str">
        <f t="shared" si="96"/>
        <v/>
      </c>
      <c r="B6194" t="s">
        <v>72</v>
      </c>
      <c r="C6194" t="s">
        <v>91</v>
      </c>
      <c r="D6194" s="8" t="s">
        <v>1001</v>
      </c>
      <c r="E6194">
        <v>1</v>
      </c>
      <c r="F6194">
        <v>1.4635461568832397</v>
      </c>
      <c r="G6194">
        <v>1.4273002147674561</v>
      </c>
      <c r="H6194">
        <v>1.5753680840134621E-2</v>
      </c>
      <c r="I6194">
        <v>72.340074579796564</v>
      </c>
      <c r="J6194">
        <v>1</v>
      </c>
      <c r="K6194" s="6" t="s">
        <v>7572</v>
      </c>
    </row>
    <row r="6195" spans="1:11" x14ac:dyDescent="0.3">
      <c r="A6195" s="5" t="str">
        <f t="shared" si="96"/>
        <v/>
      </c>
      <c r="B6195" t="s">
        <v>72</v>
      </c>
      <c r="C6195" t="s">
        <v>91</v>
      </c>
      <c r="D6195" s="8" t="s">
        <v>1001</v>
      </c>
      <c r="E6195">
        <v>2</v>
      </c>
      <c r="F6195">
        <v>1.2280892133712769</v>
      </c>
      <c r="G6195">
        <v>1.1810997724533081</v>
      </c>
      <c r="H6195">
        <v>1.4357915148139E-2</v>
      </c>
      <c r="I6195">
        <v>70.704442696168414</v>
      </c>
      <c r="J6195">
        <v>1</v>
      </c>
      <c r="K6195" s="6" t="s">
        <v>7573</v>
      </c>
    </row>
    <row r="6196" spans="1:11" x14ac:dyDescent="0.3">
      <c r="A6196" s="5" t="str">
        <f t="shared" si="96"/>
        <v/>
      </c>
      <c r="B6196" t="s">
        <v>72</v>
      </c>
      <c r="C6196" t="s">
        <v>91</v>
      </c>
      <c r="D6196" s="8" t="s">
        <v>1001</v>
      </c>
      <c r="E6196">
        <v>3</v>
      </c>
      <c r="F6196">
        <v>1.0499438047409058</v>
      </c>
      <c r="G6196">
        <v>1.0080430507659912</v>
      </c>
      <c r="H6196">
        <v>1.2773351743817329E-2</v>
      </c>
      <c r="I6196">
        <v>69.562608597885117</v>
      </c>
      <c r="J6196">
        <v>1</v>
      </c>
      <c r="K6196" s="6" t="s">
        <v>7574</v>
      </c>
    </row>
    <row r="6197" spans="1:11" x14ac:dyDescent="0.3">
      <c r="A6197" s="5" t="str">
        <f t="shared" si="96"/>
        <v/>
      </c>
      <c r="B6197" t="s">
        <v>72</v>
      </c>
      <c r="C6197" t="s">
        <v>91</v>
      </c>
      <c r="D6197" s="8" t="s">
        <v>1001</v>
      </c>
      <c r="E6197">
        <v>4</v>
      </c>
      <c r="F6197">
        <v>0.91413640975952148</v>
      </c>
      <c r="G6197">
        <v>0.89296126365661621</v>
      </c>
      <c r="H6197">
        <v>1.0946828871965408E-2</v>
      </c>
      <c r="I6197">
        <v>68.138827844298959</v>
      </c>
      <c r="J6197">
        <v>1</v>
      </c>
      <c r="K6197" s="6" t="s">
        <v>7575</v>
      </c>
    </row>
    <row r="6198" spans="1:11" x14ac:dyDescent="0.3">
      <c r="A6198" s="5" t="str">
        <f t="shared" si="96"/>
        <v/>
      </c>
      <c r="B6198" t="s">
        <v>72</v>
      </c>
      <c r="C6198" t="s">
        <v>91</v>
      </c>
      <c r="D6198" s="8" t="s">
        <v>1001</v>
      </c>
      <c r="E6198">
        <v>5</v>
      </c>
      <c r="F6198">
        <v>0.83227688074111938</v>
      </c>
      <c r="G6198">
        <v>0.82826840877532959</v>
      </c>
      <c r="H6198">
        <v>9.6704140305519104E-3</v>
      </c>
      <c r="I6198">
        <v>67.198188405617458</v>
      </c>
      <c r="J6198">
        <v>1</v>
      </c>
      <c r="K6198" s="6" t="s">
        <v>7576</v>
      </c>
    </row>
    <row r="6199" spans="1:11" x14ac:dyDescent="0.3">
      <c r="A6199" s="5" t="str">
        <f t="shared" si="96"/>
        <v/>
      </c>
      <c r="B6199" t="s">
        <v>72</v>
      </c>
      <c r="C6199" t="s">
        <v>91</v>
      </c>
      <c r="D6199" s="8" t="s">
        <v>1001</v>
      </c>
      <c r="E6199">
        <v>6</v>
      </c>
      <c r="F6199">
        <v>0.78406608104705811</v>
      </c>
      <c r="G6199">
        <v>0.78667455911636353</v>
      </c>
      <c r="H6199">
        <v>7.9626394435763359E-3</v>
      </c>
      <c r="I6199">
        <v>66.25090483690866</v>
      </c>
      <c r="J6199">
        <v>1</v>
      </c>
      <c r="K6199" s="6" t="s">
        <v>7577</v>
      </c>
    </row>
    <row r="6200" spans="1:11" x14ac:dyDescent="0.3">
      <c r="A6200" s="5" t="str">
        <f t="shared" si="96"/>
        <v/>
      </c>
      <c r="B6200" t="s">
        <v>72</v>
      </c>
      <c r="C6200" t="s">
        <v>91</v>
      </c>
      <c r="D6200" s="8" t="s">
        <v>1001</v>
      </c>
      <c r="E6200">
        <v>7</v>
      </c>
      <c r="F6200">
        <v>0.7003747820854187</v>
      </c>
      <c r="G6200">
        <v>0.69186973571777344</v>
      </c>
      <c r="H6200">
        <v>7.383149117231369E-3</v>
      </c>
      <c r="I6200">
        <v>65.918094654820493</v>
      </c>
      <c r="J6200">
        <v>1</v>
      </c>
      <c r="K6200" s="6" t="s">
        <v>7578</v>
      </c>
    </row>
    <row r="6201" spans="1:11" x14ac:dyDescent="0.3">
      <c r="A6201" s="5" t="str">
        <f t="shared" si="96"/>
        <v/>
      </c>
      <c r="B6201" t="s">
        <v>72</v>
      </c>
      <c r="C6201" t="s">
        <v>91</v>
      </c>
      <c r="D6201" s="8" t="s">
        <v>1001</v>
      </c>
      <c r="E6201">
        <v>8</v>
      </c>
      <c r="F6201">
        <v>0.51738446950912476</v>
      </c>
      <c r="G6201">
        <v>0.5071178674697876</v>
      </c>
      <c r="H6201">
        <v>7.9205464571714401E-3</v>
      </c>
      <c r="I6201">
        <v>66.604558087605128</v>
      </c>
      <c r="J6201">
        <v>1</v>
      </c>
      <c r="K6201" s="6" t="s">
        <v>7579</v>
      </c>
    </row>
    <row r="6202" spans="1:11" x14ac:dyDescent="0.3">
      <c r="A6202" s="5" t="str">
        <f t="shared" si="96"/>
        <v/>
      </c>
      <c r="B6202" t="s">
        <v>72</v>
      </c>
      <c r="C6202" t="s">
        <v>91</v>
      </c>
      <c r="D6202" s="8" t="s">
        <v>1001</v>
      </c>
      <c r="E6202">
        <v>9</v>
      </c>
      <c r="F6202">
        <v>0.2441704273223877</v>
      </c>
      <c r="G6202">
        <v>0.22796042263507843</v>
      </c>
      <c r="H6202">
        <v>9.3001341447234154E-3</v>
      </c>
      <c r="I6202">
        <v>69.935068995797479</v>
      </c>
      <c r="J6202">
        <v>1</v>
      </c>
      <c r="K6202" s="6" t="s">
        <v>7580</v>
      </c>
    </row>
    <row r="6203" spans="1:11" x14ac:dyDescent="0.3">
      <c r="A6203" s="5" t="str">
        <f t="shared" si="96"/>
        <v/>
      </c>
      <c r="B6203" t="s">
        <v>72</v>
      </c>
      <c r="C6203" t="s">
        <v>91</v>
      </c>
      <c r="D6203" s="8" t="s">
        <v>1001</v>
      </c>
      <c r="E6203">
        <v>10</v>
      </c>
      <c r="F6203">
        <v>-3.9325926452875137E-2</v>
      </c>
      <c r="G6203">
        <v>-4.2232122272253036E-2</v>
      </c>
      <c r="H6203">
        <v>1.0925574228167534E-2</v>
      </c>
      <c r="I6203">
        <v>74.841995179259612</v>
      </c>
      <c r="J6203">
        <v>1</v>
      </c>
      <c r="K6203" s="6" t="s">
        <v>7581</v>
      </c>
    </row>
    <row r="6204" spans="1:11" x14ac:dyDescent="0.3">
      <c r="A6204" s="5" t="str">
        <f t="shared" si="96"/>
        <v/>
      </c>
      <c r="B6204" t="s">
        <v>72</v>
      </c>
      <c r="C6204" t="s">
        <v>91</v>
      </c>
      <c r="D6204" s="8" t="s">
        <v>1001</v>
      </c>
      <c r="E6204">
        <v>11</v>
      </c>
      <c r="F6204">
        <v>-0.19487445056438446</v>
      </c>
      <c r="G6204">
        <v>-0.18513581156730652</v>
      </c>
      <c r="H6204">
        <v>1.2570305727422237E-2</v>
      </c>
      <c r="I6204">
        <v>79.982992415488653</v>
      </c>
      <c r="J6204">
        <v>1</v>
      </c>
      <c r="K6204" s="6" t="s">
        <v>7582</v>
      </c>
    </row>
    <row r="6205" spans="1:11" x14ac:dyDescent="0.3">
      <c r="A6205" s="5" t="str">
        <f t="shared" si="96"/>
        <v/>
      </c>
      <c r="B6205" t="s">
        <v>72</v>
      </c>
      <c r="C6205" t="s">
        <v>91</v>
      </c>
      <c r="D6205" s="8" t="s">
        <v>1001</v>
      </c>
      <c r="E6205">
        <v>12</v>
      </c>
      <c r="F6205">
        <v>-0.19567608833312988</v>
      </c>
      <c r="G6205">
        <v>-0.18078918755054474</v>
      </c>
      <c r="H6205">
        <v>1.4410225674510002E-2</v>
      </c>
      <c r="I6205">
        <v>84.070114194608351</v>
      </c>
      <c r="J6205">
        <v>1</v>
      </c>
      <c r="K6205" s="6" t="s">
        <v>7583</v>
      </c>
    </row>
    <row r="6206" spans="1:11" x14ac:dyDescent="0.3">
      <c r="A6206" s="5" t="str">
        <f t="shared" si="96"/>
        <v/>
      </c>
      <c r="B6206" t="s">
        <v>72</v>
      </c>
      <c r="C6206" t="s">
        <v>91</v>
      </c>
      <c r="D6206" s="8" t="s">
        <v>1001</v>
      </c>
      <c r="E6206">
        <v>13</v>
      </c>
      <c r="F6206">
        <v>-3.1709738075733185E-2</v>
      </c>
      <c r="G6206">
        <v>-1.6179429367184639E-2</v>
      </c>
      <c r="H6206">
        <v>1.6060533002018929E-2</v>
      </c>
      <c r="I6206">
        <v>85.616692190469578</v>
      </c>
      <c r="J6206">
        <v>1</v>
      </c>
      <c r="K6206" s="6" t="s">
        <v>7584</v>
      </c>
    </row>
    <row r="6207" spans="1:11" x14ac:dyDescent="0.3">
      <c r="A6207" s="5" t="str">
        <f t="shared" si="96"/>
        <v/>
      </c>
      <c r="B6207" t="s">
        <v>72</v>
      </c>
      <c r="C6207" t="s">
        <v>91</v>
      </c>
      <c r="D6207" s="8" t="s">
        <v>1001</v>
      </c>
      <c r="E6207">
        <v>14</v>
      </c>
      <c r="F6207">
        <v>0.23469343781471252</v>
      </c>
      <c r="G6207">
        <v>0.252423495054245</v>
      </c>
      <c r="H6207">
        <v>1.7077231779694557E-2</v>
      </c>
      <c r="I6207">
        <v>86.500010312899207</v>
      </c>
      <c r="J6207">
        <v>1</v>
      </c>
      <c r="K6207" s="6" t="s">
        <v>7585</v>
      </c>
    </row>
    <row r="6208" spans="1:11" x14ac:dyDescent="0.3">
      <c r="A6208" s="5" t="str">
        <f t="shared" si="96"/>
        <v/>
      </c>
      <c r="B6208" t="s">
        <v>72</v>
      </c>
      <c r="C6208" t="s">
        <v>91</v>
      </c>
      <c r="D6208" s="8" t="s">
        <v>1001</v>
      </c>
      <c r="E6208">
        <v>15</v>
      </c>
      <c r="F6208">
        <v>0.55055445432662964</v>
      </c>
      <c r="G6208">
        <v>0.54447674751281738</v>
      </c>
      <c r="H6208">
        <v>1.7079401761293411E-2</v>
      </c>
      <c r="I6208">
        <v>87.760617928951035</v>
      </c>
      <c r="J6208">
        <v>1</v>
      </c>
      <c r="K6208" s="6" t="s">
        <v>7586</v>
      </c>
    </row>
    <row r="6209" spans="1:11" x14ac:dyDescent="0.3">
      <c r="A6209" s="5" t="str">
        <f t="shared" si="96"/>
        <v/>
      </c>
      <c r="B6209" t="s">
        <v>72</v>
      </c>
      <c r="C6209" t="s">
        <v>91</v>
      </c>
      <c r="D6209" s="8" t="s">
        <v>1001</v>
      </c>
      <c r="E6209">
        <v>16</v>
      </c>
      <c r="F6209">
        <v>0.97308725118637085</v>
      </c>
      <c r="G6209">
        <v>0.98441356420516968</v>
      </c>
      <c r="H6209">
        <v>1.52926379814744E-2</v>
      </c>
      <c r="I6209">
        <v>88.165414616177031</v>
      </c>
      <c r="J6209">
        <v>1</v>
      </c>
      <c r="K6209" s="6" t="s">
        <v>7587</v>
      </c>
    </row>
    <row r="6210" spans="1:11" x14ac:dyDescent="0.3">
      <c r="A6210" s="5" t="str">
        <f t="shared" ref="A6210:A6273" si="97">IF(AND(category = B6210, subcategory=C6210, reportdate = D6210), E6210, "")</f>
        <v/>
      </c>
      <c r="B6210" t="s">
        <v>72</v>
      </c>
      <c r="C6210" t="s">
        <v>91</v>
      </c>
      <c r="D6210" s="8" t="s">
        <v>1001</v>
      </c>
      <c r="E6210">
        <v>17</v>
      </c>
      <c r="F6210">
        <v>1.4082854986190796</v>
      </c>
      <c r="G6210">
        <v>1.4157066345214844</v>
      </c>
      <c r="H6210">
        <v>8.0984421074390411E-3</v>
      </c>
      <c r="I6210">
        <v>88.67241653984631</v>
      </c>
      <c r="J6210">
        <v>1</v>
      </c>
      <c r="K6210" s="6" t="s">
        <v>7588</v>
      </c>
    </row>
    <row r="6211" spans="1:11" x14ac:dyDescent="0.3">
      <c r="A6211" s="5" t="str">
        <f t="shared" si="97"/>
        <v/>
      </c>
      <c r="B6211" t="s">
        <v>72</v>
      </c>
      <c r="C6211" t="s">
        <v>91</v>
      </c>
      <c r="D6211" s="8" t="s">
        <v>1001</v>
      </c>
      <c r="E6211">
        <v>18</v>
      </c>
      <c r="F6211">
        <v>1.9430907964706421</v>
      </c>
      <c r="G6211">
        <v>1.9356696605682373</v>
      </c>
      <c r="H6211">
        <v>8.0984421074390411E-3</v>
      </c>
      <c r="I6211">
        <v>88.206195107641221</v>
      </c>
      <c r="J6211">
        <v>1</v>
      </c>
      <c r="K6211" s="6" t="s">
        <v>7589</v>
      </c>
    </row>
    <row r="6212" spans="1:11" x14ac:dyDescent="0.3">
      <c r="A6212" s="5" t="str">
        <f t="shared" si="97"/>
        <v/>
      </c>
      <c r="B6212" t="s">
        <v>72</v>
      </c>
      <c r="C6212" t="s">
        <v>91</v>
      </c>
      <c r="D6212" s="8" t="s">
        <v>1001</v>
      </c>
      <c r="E6212">
        <v>19</v>
      </c>
      <c r="F6212">
        <v>2.3378143310546875</v>
      </c>
      <c r="G6212">
        <v>2.4097254276275635</v>
      </c>
      <c r="H6212">
        <v>1.5099712647497654E-2</v>
      </c>
      <c r="I6212">
        <v>87.146847663572046</v>
      </c>
      <c r="J6212">
        <v>1</v>
      </c>
      <c r="K6212" s="6" t="s">
        <v>7590</v>
      </c>
    </row>
    <row r="6213" spans="1:11" x14ac:dyDescent="0.3">
      <c r="A6213" s="5" t="str">
        <f t="shared" si="97"/>
        <v/>
      </c>
      <c r="B6213" t="s">
        <v>72</v>
      </c>
      <c r="C6213" t="s">
        <v>91</v>
      </c>
      <c r="D6213" s="8" t="s">
        <v>1001</v>
      </c>
      <c r="E6213">
        <v>20</v>
      </c>
      <c r="F6213">
        <v>2.4383218288421631</v>
      </c>
      <c r="G6213">
        <v>1.6854965686798096</v>
      </c>
      <c r="H6213">
        <v>1.6144227236509323E-2</v>
      </c>
      <c r="I6213">
        <v>84.775527702222305</v>
      </c>
      <c r="J6213">
        <v>1</v>
      </c>
      <c r="K6213" s="6" t="s">
        <v>7591</v>
      </c>
    </row>
    <row r="6214" spans="1:11" x14ac:dyDescent="0.3">
      <c r="A6214" s="5" t="str">
        <f t="shared" si="97"/>
        <v/>
      </c>
      <c r="B6214" t="s">
        <v>72</v>
      </c>
      <c r="C6214" t="s">
        <v>91</v>
      </c>
      <c r="D6214" s="8" t="s">
        <v>1001</v>
      </c>
      <c r="E6214">
        <v>21</v>
      </c>
      <c r="F6214">
        <v>2.3369326591491699</v>
      </c>
      <c r="G6214">
        <v>2.6372935771942139</v>
      </c>
      <c r="H6214">
        <v>1.579701155424118E-2</v>
      </c>
      <c r="I6214">
        <v>80.862807833588576</v>
      </c>
      <c r="J6214">
        <v>1</v>
      </c>
      <c r="K6214" s="6" t="s">
        <v>7592</v>
      </c>
    </row>
    <row r="6215" spans="1:11" x14ac:dyDescent="0.3">
      <c r="A6215" s="5" t="str">
        <f t="shared" si="97"/>
        <v/>
      </c>
      <c r="B6215" t="s">
        <v>72</v>
      </c>
      <c r="C6215" t="s">
        <v>91</v>
      </c>
      <c r="D6215" s="8" t="s">
        <v>1001</v>
      </c>
      <c r="E6215">
        <v>22</v>
      </c>
      <c r="F6215">
        <v>2.2229857444763184</v>
      </c>
      <c r="G6215">
        <v>2.266916036605835</v>
      </c>
      <c r="H6215">
        <v>1.5370065346360207E-2</v>
      </c>
      <c r="I6215">
        <v>76.813098585687868</v>
      </c>
      <c r="J6215">
        <v>1</v>
      </c>
      <c r="K6215" s="6" t="s">
        <v>7593</v>
      </c>
    </row>
    <row r="6216" spans="1:11" x14ac:dyDescent="0.3">
      <c r="A6216" s="5" t="str">
        <f t="shared" si="97"/>
        <v/>
      </c>
      <c r="B6216" t="s">
        <v>72</v>
      </c>
      <c r="C6216" t="s">
        <v>91</v>
      </c>
      <c r="D6216" s="8" t="s">
        <v>1001</v>
      </c>
      <c r="E6216">
        <v>23</v>
      </c>
      <c r="F6216">
        <v>2.0550875663757324</v>
      </c>
      <c r="G6216">
        <v>2.0336501598358154</v>
      </c>
      <c r="H6216">
        <v>1.6616372391581535E-2</v>
      </c>
      <c r="I6216">
        <v>74.571616031780593</v>
      </c>
      <c r="J6216">
        <v>1</v>
      </c>
      <c r="K6216" s="6" t="s">
        <v>7594</v>
      </c>
    </row>
    <row r="6217" spans="1:11" x14ac:dyDescent="0.3">
      <c r="A6217" s="5" t="str">
        <f t="shared" si="97"/>
        <v/>
      </c>
      <c r="B6217" t="s">
        <v>72</v>
      </c>
      <c r="C6217" t="s">
        <v>91</v>
      </c>
      <c r="D6217" s="8" t="s">
        <v>1001</v>
      </c>
      <c r="E6217">
        <v>24</v>
      </c>
      <c r="F6217">
        <v>1.7322534322738647</v>
      </c>
      <c r="G6217">
        <v>1.7192337512969971</v>
      </c>
      <c r="H6217">
        <v>1.6391299664974213E-2</v>
      </c>
      <c r="I6217">
        <v>73.09819009705744</v>
      </c>
      <c r="J6217">
        <v>1</v>
      </c>
      <c r="K6217" s="6" t="s">
        <v>7595</v>
      </c>
    </row>
    <row r="6218" spans="1:11" x14ac:dyDescent="0.3">
      <c r="A6218" s="5" t="str">
        <f t="shared" si="97"/>
        <v/>
      </c>
      <c r="B6218" t="s">
        <v>72</v>
      </c>
      <c r="C6218" t="s">
        <v>91</v>
      </c>
      <c r="D6218" s="8" t="s">
        <v>1002</v>
      </c>
      <c r="E6218">
        <v>1</v>
      </c>
      <c r="F6218">
        <v>1.3858976364135742</v>
      </c>
      <c r="G6218">
        <v>1.396872878074646</v>
      </c>
      <c r="H6218">
        <v>1.5868114307522774E-2</v>
      </c>
      <c r="I6218">
        <v>69.541024406043945</v>
      </c>
      <c r="J6218">
        <v>1</v>
      </c>
      <c r="K6218" s="6" t="s">
        <v>7596</v>
      </c>
    </row>
    <row r="6219" spans="1:11" x14ac:dyDescent="0.3">
      <c r="A6219" s="5" t="str">
        <f t="shared" si="97"/>
        <v/>
      </c>
      <c r="B6219" t="s">
        <v>72</v>
      </c>
      <c r="C6219" t="s">
        <v>91</v>
      </c>
      <c r="D6219" s="8" t="s">
        <v>1002</v>
      </c>
      <c r="E6219">
        <v>2</v>
      </c>
      <c r="F6219">
        <v>1.1865921020507813</v>
      </c>
      <c r="G6219">
        <v>1.1782499551773071</v>
      </c>
      <c r="H6219">
        <v>1.4573936350643635E-2</v>
      </c>
      <c r="I6219">
        <v>69.108524357862464</v>
      </c>
      <c r="J6219">
        <v>1</v>
      </c>
      <c r="K6219" s="6" t="s">
        <v>7597</v>
      </c>
    </row>
    <row r="6220" spans="1:11" x14ac:dyDescent="0.3">
      <c r="A6220" s="5" t="str">
        <f t="shared" si="97"/>
        <v/>
      </c>
      <c r="B6220" t="s">
        <v>72</v>
      </c>
      <c r="C6220" t="s">
        <v>91</v>
      </c>
      <c r="D6220" s="8" t="s">
        <v>1002</v>
      </c>
      <c r="E6220">
        <v>3</v>
      </c>
      <c r="F6220">
        <v>1.0280050039291382</v>
      </c>
      <c r="G6220">
        <v>1.0293362140655518</v>
      </c>
      <c r="H6220">
        <v>1.3098890893161297E-2</v>
      </c>
      <c r="I6220">
        <v>68.561168136687186</v>
      </c>
      <c r="J6220">
        <v>1</v>
      </c>
      <c r="K6220" s="6" t="s">
        <v>7598</v>
      </c>
    </row>
    <row r="6221" spans="1:11" x14ac:dyDescent="0.3">
      <c r="A6221" s="5" t="str">
        <f t="shared" si="97"/>
        <v/>
      </c>
      <c r="B6221" t="s">
        <v>72</v>
      </c>
      <c r="C6221" t="s">
        <v>91</v>
      </c>
      <c r="D6221" s="8" t="s">
        <v>1002</v>
      </c>
      <c r="E6221">
        <v>4</v>
      </c>
      <c r="F6221">
        <v>0.91736334562301636</v>
      </c>
      <c r="G6221">
        <v>0.90921944379806519</v>
      </c>
      <c r="H6221">
        <v>1.1426771990954876E-2</v>
      </c>
      <c r="I6221">
        <v>68.02059065602711</v>
      </c>
      <c r="J6221">
        <v>1</v>
      </c>
      <c r="K6221" s="6" t="s">
        <v>7599</v>
      </c>
    </row>
    <row r="6222" spans="1:11" x14ac:dyDescent="0.3">
      <c r="A6222" s="5" t="str">
        <f t="shared" si="97"/>
        <v/>
      </c>
      <c r="B6222" t="s">
        <v>72</v>
      </c>
      <c r="C6222" t="s">
        <v>91</v>
      </c>
      <c r="D6222" s="8" t="s">
        <v>1002</v>
      </c>
      <c r="E6222">
        <v>5</v>
      </c>
      <c r="F6222">
        <v>0.84180837869644165</v>
      </c>
      <c r="G6222">
        <v>0.83364033699035645</v>
      </c>
      <c r="H6222">
        <v>9.817417711019516E-3</v>
      </c>
      <c r="I6222">
        <v>67.411870422170963</v>
      </c>
      <c r="J6222">
        <v>1</v>
      </c>
      <c r="K6222" s="6" t="s">
        <v>7600</v>
      </c>
    </row>
    <row r="6223" spans="1:11" x14ac:dyDescent="0.3">
      <c r="A6223" s="5" t="str">
        <f t="shared" si="97"/>
        <v/>
      </c>
      <c r="B6223" t="s">
        <v>72</v>
      </c>
      <c r="C6223" t="s">
        <v>91</v>
      </c>
      <c r="D6223" s="8" t="s">
        <v>1002</v>
      </c>
      <c r="E6223">
        <v>6</v>
      </c>
      <c r="F6223">
        <v>0.80205947160720825</v>
      </c>
      <c r="G6223">
        <v>0.78141075372695923</v>
      </c>
      <c r="H6223">
        <v>8.0155078321695328E-3</v>
      </c>
      <c r="I6223">
        <v>66.905460523399455</v>
      </c>
      <c r="J6223">
        <v>1</v>
      </c>
      <c r="K6223" s="6" t="s">
        <v>7601</v>
      </c>
    </row>
    <row r="6224" spans="1:11" x14ac:dyDescent="0.3">
      <c r="A6224" s="5" t="str">
        <f t="shared" si="97"/>
        <v/>
      </c>
      <c r="B6224" t="s">
        <v>72</v>
      </c>
      <c r="C6224" t="s">
        <v>91</v>
      </c>
      <c r="D6224" s="8" t="s">
        <v>1002</v>
      </c>
      <c r="E6224">
        <v>7</v>
      </c>
      <c r="F6224">
        <v>0.71744841337203979</v>
      </c>
      <c r="G6224">
        <v>0.70320314168930054</v>
      </c>
      <c r="H6224">
        <v>6.8286391906440258E-3</v>
      </c>
      <c r="I6224">
        <v>66.3870953755588</v>
      </c>
      <c r="J6224">
        <v>1</v>
      </c>
      <c r="K6224" s="6" t="s">
        <v>7602</v>
      </c>
    </row>
    <row r="6225" spans="1:11" x14ac:dyDescent="0.3">
      <c r="A6225" s="5" t="str">
        <f t="shared" si="97"/>
        <v/>
      </c>
      <c r="B6225" t="s">
        <v>72</v>
      </c>
      <c r="C6225" t="s">
        <v>91</v>
      </c>
      <c r="D6225" s="8" t="s">
        <v>1002</v>
      </c>
      <c r="E6225">
        <v>8</v>
      </c>
      <c r="F6225">
        <v>0.55483007431030273</v>
      </c>
      <c r="G6225">
        <v>0.55143654346466064</v>
      </c>
      <c r="H6225">
        <v>7.4436296708881855E-3</v>
      </c>
      <c r="I6225">
        <v>67.136236552524679</v>
      </c>
      <c r="J6225">
        <v>1</v>
      </c>
      <c r="K6225" s="6" t="s">
        <v>7603</v>
      </c>
    </row>
    <row r="6226" spans="1:11" x14ac:dyDescent="0.3">
      <c r="A6226" s="5" t="str">
        <f t="shared" si="97"/>
        <v/>
      </c>
      <c r="B6226" t="s">
        <v>72</v>
      </c>
      <c r="C6226" t="s">
        <v>91</v>
      </c>
      <c r="D6226" s="8" t="s">
        <v>1002</v>
      </c>
      <c r="E6226">
        <v>9</v>
      </c>
      <c r="F6226">
        <v>0.29337310791015625</v>
      </c>
      <c r="G6226">
        <v>0.30039501190185547</v>
      </c>
      <c r="H6226">
        <v>8.5763353854417801E-3</v>
      </c>
      <c r="I6226">
        <v>69.522466970366793</v>
      </c>
      <c r="J6226">
        <v>1</v>
      </c>
      <c r="K6226" s="6" t="s">
        <v>7604</v>
      </c>
    </row>
    <row r="6227" spans="1:11" x14ac:dyDescent="0.3">
      <c r="A6227" s="5" t="str">
        <f t="shared" si="97"/>
        <v/>
      </c>
      <c r="B6227" t="s">
        <v>72</v>
      </c>
      <c r="C6227" t="s">
        <v>91</v>
      </c>
      <c r="D6227" s="8" t="s">
        <v>1002</v>
      </c>
      <c r="E6227">
        <v>10</v>
      </c>
      <c r="F6227">
        <v>2.171783521771431E-2</v>
      </c>
      <c r="G6227">
        <v>2.3462625220417976E-2</v>
      </c>
      <c r="H6227">
        <v>9.8758237436413765E-3</v>
      </c>
      <c r="I6227">
        <v>73.774869460652312</v>
      </c>
      <c r="J6227">
        <v>1</v>
      </c>
      <c r="K6227" s="6" t="s">
        <v>7605</v>
      </c>
    </row>
    <row r="6228" spans="1:11" x14ac:dyDescent="0.3">
      <c r="A6228" s="5" t="str">
        <f t="shared" si="97"/>
        <v/>
      </c>
      <c r="B6228" t="s">
        <v>72</v>
      </c>
      <c r="C6228" t="s">
        <v>91</v>
      </c>
      <c r="D6228" s="8" t="s">
        <v>1002</v>
      </c>
      <c r="E6228">
        <v>11</v>
      </c>
      <c r="F6228">
        <v>-0.14529556035995483</v>
      </c>
      <c r="G6228">
        <v>-0.1305149644613266</v>
      </c>
      <c r="H6228">
        <v>1.1296005919575691E-2</v>
      </c>
      <c r="I6228">
        <v>77.861374440142271</v>
      </c>
      <c r="J6228">
        <v>1</v>
      </c>
      <c r="K6228" s="6" t="s">
        <v>7606</v>
      </c>
    </row>
    <row r="6229" spans="1:11" x14ac:dyDescent="0.3">
      <c r="A6229" s="5" t="str">
        <f t="shared" si="97"/>
        <v/>
      </c>
      <c r="B6229" t="s">
        <v>72</v>
      </c>
      <c r="C6229" t="s">
        <v>91</v>
      </c>
      <c r="D6229" s="8" t="s">
        <v>1002</v>
      </c>
      <c r="E6229">
        <v>12</v>
      </c>
      <c r="F6229">
        <v>-0.12845362722873688</v>
      </c>
      <c r="G6229">
        <v>-0.11537954956293106</v>
      </c>
      <c r="H6229">
        <v>1.2948067858815193E-2</v>
      </c>
      <c r="I6229">
        <v>82.009098766820145</v>
      </c>
      <c r="J6229">
        <v>1</v>
      </c>
      <c r="K6229" s="6" t="s">
        <v>7607</v>
      </c>
    </row>
    <row r="6230" spans="1:11" x14ac:dyDescent="0.3">
      <c r="A6230" s="5" t="str">
        <f t="shared" si="97"/>
        <v/>
      </c>
      <c r="B6230" t="s">
        <v>72</v>
      </c>
      <c r="C6230" t="s">
        <v>91</v>
      </c>
      <c r="D6230" s="8" t="s">
        <v>1002</v>
      </c>
      <c r="E6230">
        <v>13</v>
      </c>
      <c r="F6230">
        <v>2.9650667682290077E-2</v>
      </c>
      <c r="G6230">
        <v>6.1454694718122482E-2</v>
      </c>
      <c r="H6230">
        <v>1.3854941353201866E-2</v>
      </c>
      <c r="I6230">
        <v>84.723504012165549</v>
      </c>
      <c r="J6230">
        <v>1</v>
      </c>
      <c r="K6230" s="6" t="s">
        <v>7608</v>
      </c>
    </row>
    <row r="6231" spans="1:11" x14ac:dyDescent="0.3">
      <c r="A6231" s="5" t="str">
        <f t="shared" si="97"/>
        <v/>
      </c>
      <c r="B6231" t="s">
        <v>72</v>
      </c>
      <c r="C6231" t="s">
        <v>91</v>
      </c>
      <c r="D6231" s="8" t="s">
        <v>1002</v>
      </c>
      <c r="E6231">
        <v>14</v>
      </c>
      <c r="F6231">
        <v>0.32988414168357849</v>
      </c>
      <c r="G6231">
        <v>0.36511105298995972</v>
      </c>
      <c r="H6231">
        <v>1.3622851110994816E-2</v>
      </c>
      <c r="I6231">
        <v>87.20491003565941</v>
      </c>
      <c r="J6231">
        <v>1</v>
      </c>
      <c r="K6231" s="6" t="s">
        <v>7609</v>
      </c>
    </row>
    <row r="6232" spans="1:11" x14ac:dyDescent="0.3">
      <c r="A6232" s="5" t="str">
        <f t="shared" si="97"/>
        <v/>
      </c>
      <c r="B6232" t="s">
        <v>72</v>
      </c>
      <c r="C6232" t="s">
        <v>91</v>
      </c>
      <c r="D6232" s="8" t="s">
        <v>1002</v>
      </c>
      <c r="E6232">
        <v>15</v>
      </c>
      <c r="F6232">
        <v>0.68930232524871826</v>
      </c>
      <c r="G6232">
        <v>0.68445920944213867</v>
      </c>
      <c r="H6232">
        <v>7.4986014515161514E-3</v>
      </c>
      <c r="I6232">
        <v>89.577387644019979</v>
      </c>
      <c r="J6232">
        <v>1</v>
      </c>
      <c r="K6232" s="6" t="s">
        <v>7610</v>
      </c>
    </row>
    <row r="6233" spans="1:11" x14ac:dyDescent="0.3">
      <c r="A6233" s="5" t="str">
        <f t="shared" si="97"/>
        <v/>
      </c>
      <c r="B6233" t="s">
        <v>72</v>
      </c>
      <c r="C6233" t="s">
        <v>91</v>
      </c>
      <c r="D6233" s="8" t="s">
        <v>1002</v>
      </c>
      <c r="E6233">
        <v>16</v>
      </c>
      <c r="F6233">
        <v>1.1443691253662109</v>
      </c>
      <c r="G6233">
        <v>1.1492122411727905</v>
      </c>
      <c r="H6233">
        <v>7.4986014515161514E-3</v>
      </c>
      <c r="I6233">
        <v>90.871421515305272</v>
      </c>
      <c r="J6233">
        <v>1</v>
      </c>
      <c r="K6233" s="6" t="s">
        <v>7611</v>
      </c>
    </row>
    <row r="6234" spans="1:11" x14ac:dyDescent="0.3">
      <c r="A6234" s="5" t="str">
        <f t="shared" si="97"/>
        <v/>
      </c>
      <c r="B6234" t="s">
        <v>72</v>
      </c>
      <c r="C6234" t="s">
        <v>91</v>
      </c>
      <c r="D6234" s="8" t="s">
        <v>1002</v>
      </c>
      <c r="E6234">
        <v>17</v>
      </c>
      <c r="F6234">
        <v>1.6199654340744019</v>
      </c>
      <c r="G6234">
        <v>1.6720337867736816</v>
      </c>
      <c r="H6234">
        <v>1.4491800218820572E-2</v>
      </c>
      <c r="I6234">
        <v>91.146904822063334</v>
      </c>
      <c r="J6234">
        <v>1</v>
      </c>
      <c r="K6234" s="6" t="s">
        <v>7612</v>
      </c>
    </row>
    <row r="6235" spans="1:11" x14ac:dyDescent="0.3">
      <c r="A6235" s="5" t="str">
        <f t="shared" si="97"/>
        <v/>
      </c>
      <c r="B6235" t="s">
        <v>72</v>
      </c>
      <c r="C6235" t="s">
        <v>91</v>
      </c>
      <c r="D6235" s="8" t="s">
        <v>1002</v>
      </c>
      <c r="E6235">
        <v>18</v>
      </c>
      <c r="F6235">
        <v>2.1227309703826904</v>
      </c>
      <c r="G6235">
        <v>1.2903438806533813</v>
      </c>
      <c r="H6235">
        <v>1.6863148659467697E-2</v>
      </c>
      <c r="I6235">
        <v>89.995154352516181</v>
      </c>
      <c r="J6235">
        <v>1</v>
      </c>
      <c r="K6235" s="6" t="s">
        <v>7613</v>
      </c>
    </row>
    <row r="6236" spans="1:11" x14ac:dyDescent="0.3">
      <c r="A6236" s="5" t="str">
        <f t="shared" si="97"/>
        <v/>
      </c>
      <c r="B6236" t="s">
        <v>72</v>
      </c>
      <c r="C6236" t="s">
        <v>91</v>
      </c>
      <c r="D6236" s="8" t="s">
        <v>1002</v>
      </c>
      <c r="E6236">
        <v>19</v>
      </c>
      <c r="F6236">
        <v>2.4913122653961182</v>
      </c>
      <c r="G6236">
        <v>2.0438556671142578</v>
      </c>
      <c r="H6236">
        <v>1.6878267750144005E-2</v>
      </c>
      <c r="I6236">
        <v>88.131425412382796</v>
      </c>
      <c r="J6236">
        <v>1</v>
      </c>
      <c r="K6236" s="6" t="s">
        <v>7614</v>
      </c>
    </row>
    <row r="6237" spans="1:11" x14ac:dyDescent="0.3">
      <c r="A6237" s="5" t="str">
        <f t="shared" si="97"/>
        <v/>
      </c>
      <c r="B6237" t="s">
        <v>72</v>
      </c>
      <c r="C6237" t="s">
        <v>91</v>
      </c>
      <c r="D6237" s="8" t="s">
        <v>1002</v>
      </c>
      <c r="E6237">
        <v>20</v>
      </c>
      <c r="F6237">
        <v>2.5788474082946777</v>
      </c>
      <c r="G6237">
        <v>2.252615213394165</v>
      </c>
      <c r="H6237">
        <v>1.6088578850030899E-2</v>
      </c>
      <c r="I6237">
        <v>86.596528431698943</v>
      </c>
      <c r="J6237">
        <v>1</v>
      </c>
      <c r="K6237" s="6" t="s">
        <v>7615</v>
      </c>
    </row>
    <row r="6238" spans="1:11" x14ac:dyDescent="0.3">
      <c r="A6238" s="5" t="str">
        <f t="shared" si="97"/>
        <v/>
      </c>
      <c r="B6238" t="s">
        <v>72</v>
      </c>
      <c r="C6238" t="s">
        <v>91</v>
      </c>
      <c r="D6238" s="8" t="s">
        <v>1002</v>
      </c>
      <c r="E6238">
        <v>21</v>
      </c>
      <c r="F6238">
        <v>2.4791734218597412</v>
      </c>
      <c r="G6238">
        <v>2.2763161659240723</v>
      </c>
      <c r="H6238">
        <v>1.5658494085073471E-2</v>
      </c>
      <c r="I6238">
        <v>83.593261086926631</v>
      </c>
      <c r="J6238">
        <v>1</v>
      </c>
      <c r="K6238" s="6" t="s">
        <v>7616</v>
      </c>
    </row>
    <row r="6239" spans="1:11" x14ac:dyDescent="0.3">
      <c r="A6239" s="5" t="str">
        <f t="shared" si="97"/>
        <v/>
      </c>
      <c r="B6239" t="s">
        <v>72</v>
      </c>
      <c r="C6239" t="s">
        <v>91</v>
      </c>
      <c r="D6239" s="8" t="s">
        <v>1002</v>
      </c>
      <c r="E6239">
        <v>22</v>
      </c>
      <c r="F6239">
        <v>2.3726944923400879</v>
      </c>
      <c r="G6239">
        <v>2.796217679977417</v>
      </c>
      <c r="H6239">
        <v>1.6073327511548996E-2</v>
      </c>
      <c r="I6239">
        <v>79.984974414004128</v>
      </c>
      <c r="J6239">
        <v>1</v>
      </c>
      <c r="K6239" s="6" t="s">
        <v>7617</v>
      </c>
    </row>
    <row r="6240" spans="1:11" x14ac:dyDescent="0.3">
      <c r="A6240" s="5" t="str">
        <f t="shared" si="97"/>
        <v/>
      </c>
      <c r="B6240" t="s">
        <v>72</v>
      </c>
      <c r="C6240" t="s">
        <v>91</v>
      </c>
      <c r="D6240" s="8" t="s">
        <v>1002</v>
      </c>
      <c r="E6240">
        <v>23</v>
      </c>
      <c r="F6240">
        <v>2.2228686809539795</v>
      </c>
      <c r="G6240">
        <v>2.4059550762176514</v>
      </c>
      <c r="H6240">
        <v>1.7097162082791328E-2</v>
      </c>
      <c r="I6240">
        <v>77.146026769991025</v>
      </c>
      <c r="J6240">
        <v>1</v>
      </c>
      <c r="K6240" s="6" t="s">
        <v>7618</v>
      </c>
    </row>
    <row r="6241" spans="1:11" x14ac:dyDescent="0.3">
      <c r="A6241" s="5" t="str">
        <f t="shared" si="97"/>
        <v/>
      </c>
      <c r="B6241" t="s">
        <v>72</v>
      </c>
      <c r="C6241" t="s">
        <v>91</v>
      </c>
      <c r="D6241" s="8" t="s">
        <v>1002</v>
      </c>
      <c r="E6241">
        <v>24</v>
      </c>
      <c r="F6241">
        <v>1.9339178800582886</v>
      </c>
      <c r="G6241">
        <v>2.0520873069763184</v>
      </c>
      <c r="H6241">
        <v>1.6951683908700943E-2</v>
      </c>
      <c r="I6241">
        <v>75.772722012066197</v>
      </c>
      <c r="J6241">
        <v>1</v>
      </c>
      <c r="K6241" s="6" t="s">
        <v>7619</v>
      </c>
    </row>
    <row r="6242" spans="1:11" x14ac:dyDescent="0.3">
      <c r="A6242" s="5" t="str">
        <f t="shared" si="97"/>
        <v/>
      </c>
      <c r="B6242" t="s">
        <v>72</v>
      </c>
      <c r="C6242" t="s">
        <v>91</v>
      </c>
      <c r="D6242" s="8" t="s">
        <v>1003</v>
      </c>
      <c r="E6242">
        <v>1</v>
      </c>
      <c r="F6242">
        <v>1.7251425981521606</v>
      </c>
      <c r="G6242">
        <v>1.6827179193496704</v>
      </c>
      <c r="H6242">
        <v>1.8782736733555794E-2</v>
      </c>
      <c r="I6242">
        <v>74.404781824949396</v>
      </c>
      <c r="J6242">
        <v>1</v>
      </c>
      <c r="K6242" s="6" t="s">
        <v>7620</v>
      </c>
    </row>
    <row r="6243" spans="1:11" x14ac:dyDescent="0.3">
      <c r="A6243" s="5" t="str">
        <f t="shared" si="97"/>
        <v/>
      </c>
      <c r="B6243" t="s">
        <v>72</v>
      </c>
      <c r="C6243" t="s">
        <v>91</v>
      </c>
      <c r="D6243" s="8" t="s">
        <v>1003</v>
      </c>
      <c r="E6243">
        <v>2</v>
      </c>
      <c r="F6243">
        <v>1.4738397598266602</v>
      </c>
      <c r="G6243">
        <v>1.4192571640014648</v>
      </c>
      <c r="H6243">
        <v>1.7735065892338753E-2</v>
      </c>
      <c r="I6243">
        <v>73.362639227004507</v>
      </c>
      <c r="J6243">
        <v>1</v>
      </c>
      <c r="K6243" s="6" t="s">
        <v>7621</v>
      </c>
    </row>
    <row r="6244" spans="1:11" x14ac:dyDescent="0.3">
      <c r="A6244" s="5" t="str">
        <f t="shared" si="97"/>
        <v/>
      </c>
      <c r="B6244" t="s">
        <v>72</v>
      </c>
      <c r="C6244" t="s">
        <v>91</v>
      </c>
      <c r="D6244" s="8" t="s">
        <v>1003</v>
      </c>
      <c r="E6244">
        <v>3</v>
      </c>
      <c r="F6244">
        <v>1.2758626937866211</v>
      </c>
      <c r="G6244">
        <v>1.2193280458450317</v>
      </c>
      <c r="H6244">
        <v>1.5884758904576302E-2</v>
      </c>
      <c r="I6244">
        <v>72.255757807990761</v>
      </c>
      <c r="J6244">
        <v>1</v>
      </c>
      <c r="K6244" s="6" t="s">
        <v>7622</v>
      </c>
    </row>
    <row r="6245" spans="1:11" x14ac:dyDescent="0.3">
      <c r="A6245" s="5" t="str">
        <f t="shared" si="97"/>
        <v/>
      </c>
      <c r="B6245" t="s">
        <v>72</v>
      </c>
      <c r="C6245" t="s">
        <v>91</v>
      </c>
      <c r="D6245" s="8" t="s">
        <v>1003</v>
      </c>
      <c r="E6245">
        <v>4</v>
      </c>
      <c r="F6245">
        <v>1.130689263343811</v>
      </c>
      <c r="G6245">
        <v>1.0813053846359253</v>
      </c>
      <c r="H6245">
        <v>1.4119635336101055E-2</v>
      </c>
      <c r="I6245">
        <v>71.567440267248941</v>
      </c>
      <c r="J6245">
        <v>1</v>
      </c>
      <c r="K6245" s="6" t="s">
        <v>7623</v>
      </c>
    </row>
    <row r="6246" spans="1:11" x14ac:dyDescent="0.3">
      <c r="A6246" s="5" t="str">
        <f t="shared" si="97"/>
        <v/>
      </c>
      <c r="B6246" t="s">
        <v>72</v>
      </c>
      <c r="C6246" t="s">
        <v>91</v>
      </c>
      <c r="D6246" s="8" t="s">
        <v>1003</v>
      </c>
      <c r="E6246">
        <v>5</v>
      </c>
      <c r="F6246">
        <v>1.0277589559555054</v>
      </c>
      <c r="G6246">
        <v>0.96708965301513672</v>
      </c>
      <c r="H6246">
        <v>1.2225872837007046E-2</v>
      </c>
      <c r="I6246">
        <v>71.62723334164734</v>
      </c>
      <c r="J6246">
        <v>1</v>
      </c>
      <c r="K6246" s="6" t="s">
        <v>7624</v>
      </c>
    </row>
    <row r="6247" spans="1:11" x14ac:dyDescent="0.3">
      <c r="A6247" s="5" t="str">
        <f t="shared" si="97"/>
        <v/>
      </c>
      <c r="B6247" t="s">
        <v>72</v>
      </c>
      <c r="C6247" t="s">
        <v>91</v>
      </c>
      <c r="D6247" s="8" t="s">
        <v>1003</v>
      </c>
      <c r="E6247">
        <v>6</v>
      </c>
      <c r="F6247">
        <v>0.94059771299362183</v>
      </c>
      <c r="G6247">
        <v>0.91111189126968384</v>
      </c>
      <c r="H6247">
        <v>9.8944511264562607E-3</v>
      </c>
      <c r="I6247">
        <v>71.27059527025348</v>
      </c>
      <c r="J6247">
        <v>1</v>
      </c>
      <c r="K6247" s="6" t="s">
        <v>7625</v>
      </c>
    </row>
    <row r="6248" spans="1:11" x14ac:dyDescent="0.3">
      <c r="A6248" s="5" t="str">
        <f t="shared" si="97"/>
        <v/>
      </c>
      <c r="B6248" t="s">
        <v>72</v>
      </c>
      <c r="C6248" t="s">
        <v>91</v>
      </c>
      <c r="D6248" s="8" t="s">
        <v>1003</v>
      </c>
      <c r="E6248">
        <v>7</v>
      </c>
      <c r="F6248">
        <v>0.84929275512695313</v>
      </c>
      <c r="G6248">
        <v>0.82988584041595459</v>
      </c>
      <c r="H6248">
        <v>8.5227098315954208E-3</v>
      </c>
      <c r="I6248">
        <v>70.492571221256085</v>
      </c>
      <c r="J6248">
        <v>1</v>
      </c>
      <c r="K6248" s="6" t="s">
        <v>7626</v>
      </c>
    </row>
    <row r="6249" spans="1:11" x14ac:dyDescent="0.3">
      <c r="A6249" s="5" t="str">
        <f t="shared" si="97"/>
        <v/>
      </c>
      <c r="B6249" t="s">
        <v>72</v>
      </c>
      <c r="C6249" t="s">
        <v>91</v>
      </c>
      <c r="D6249" s="8" t="s">
        <v>1003</v>
      </c>
      <c r="E6249">
        <v>8</v>
      </c>
      <c r="F6249">
        <v>0.69668853282928467</v>
      </c>
      <c r="G6249">
        <v>0.70483577251434326</v>
      </c>
      <c r="H6249">
        <v>9.2044603079557419E-3</v>
      </c>
      <c r="I6249">
        <v>70.942761475377381</v>
      </c>
      <c r="J6249">
        <v>1</v>
      </c>
      <c r="K6249" s="6" t="s">
        <v>7627</v>
      </c>
    </row>
    <row r="6250" spans="1:11" x14ac:dyDescent="0.3">
      <c r="A6250" s="5" t="str">
        <f t="shared" si="97"/>
        <v/>
      </c>
      <c r="B6250" t="s">
        <v>72</v>
      </c>
      <c r="C6250" t="s">
        <v>91</v>
      </c>
      <c r="D6250" s="8" t="s">
        <v>1003</v>
      </c>
      <c r="E6250">
        <v>9</v>
      </c>
      <c r="F6250">
        <v>0.49043437838554382</v>
      </c>
      <c r="G6250">
        <v>0.50135135650634766</v>
      </c>
      <c r="H6250">
        <v>1.0562186129391193E-2</v>
      </c>
      <c r="I6250">
        <v>73.160716511358586</v>
      </c>
      <c r="J6250">
        <v>1</v>
      </c>
      <c r="K6250" s="6" t="s">
        <v>7628</v>
      </c>
    </row>
    <row r="6251" spans="1:11" x14ac:dyDescent="0.3">
      <c r="A6251" s="5" t="str">
        <f t="shared" si="97"/>
        <v/>
      </c>
      <c r="B6251" t="s">
        <v>72</v>
      </c>
      <c r="C6251" t="s">
        <v>91</v>
      </c>
      <c r="D6251" s="8" t="s">
        <v>1003</v>
      </c>
      <c r="E6251">
        <v>10</v>
      </c>
      <c r="F6251">
        <v>0.27522829174995422</v>
      </c>
      <c r="G6251">
        <v>0.28412303328514099</v>
      </c>
      <c r="H6251">
        <v>1.2671308591961861E-2</v>
      </c>
      <c r="I6251">
        <v>77.033099088531458</v>
      </c>
      <c r="J6251">
        <v>1</v>
      </c>
      <c r="K6251" s="6" t="s">
        <v>7629</v>
      </c>
    </row>
    <row r="6252" spans="1:11" x14ac:dyDescent="0.3">
      <c r="A6252" s="5" t="str">
        <f t="shared" si="97"/>
        <v/>
      </c>
      <c r="B6252" t="s">
        <v>72</v>
      </c>
      <c r="C6252" t="s">
        <v>91</v>
      </c>
      <c r="D6252" s="8" t="s">
        <v>1003</v>
      </c>
      <c r="E6252">
        <v>11</v>
      </c>
      <c r="F6252">
        <v>0.16614340245723724</v>
      </c>
      <c r="G6252">
        <v>0.17757371068000793</v>
      </c>
      <c r="H6252">
        <v>1.4517306350171566E-2</v>
      </c>
      <c r="I6252">
        <v>80.723272330708099</v>
      </c>
      <c r="J6252">
        <v>1</v>
      </c>
      <c r="K6252" s="6" t="s">
        <v>7630</v>
      </c>
    </row>
    <row r="6253" spans="1:11" x14ac:dyDescent="0.3">
      <c r="A6253" s="5" t="str">
        <f t="shared" si="97"/>
        <v/>
      </c>
      <c r="B6253" t="s">
        <v>72</v>
      </c>
      <c r="C6253" t="s">
        <v>91</v>
      </c>
      <c r="D6253" s="8" t="s">
        <v>1003</v>
      </c>
      <c r="E6253">
        <v>12</v>
      </c>
      <c r="F6253">
        <v>0.20344966650009155</v>
      </c>
      <c r="G6253">
        <v>0.21827414631843567</v>
      </c>
      <c r="H6253">
        <v>1.6414450481534004E-2</v>
      </c>
      <c r="I6253">
        <v>82.634851013346577</v>
      </c>
      <c r="J6253">
        <v>1</v>
      </c>
      <c r="K6253" s="6" t="s">
        <v>7631</v>
      </c>
    </row>
    <row r="6254" spans="1:11" x14ac:dyDescent="0.3">
      <c r="A6254" s="5" t="str">
        <f t="shared" si="97"/>
        <v/>
      </c>
      <c r="B6254" t="s">
        <v>72</v>
      </c>
      <c r="C6254" t="s">
        <v>91</v>
      </c>
      <c r="D6254" s="8" t="s">
        <v>1003</v>
      </c>
      <c r="E6254">
        <v>13</v>
      </c>
      <c r="F6254">
        <v>0.36616754531860352</v>
      </c>
      <c r="G6254">
        <v>0.40477600693702698</v>
      </c>
      <c r="H6254">
        <v>1.7929023131728172E-2</v>
      </c>
      <c r="I6254">
        <v>84.447331850959714</v>
      </c>
      <c r="J6254">
        <v>1</v>
      </c>
      <c r="K6254" s="6" t="s">
        <v>7632</v>
      </c>
    </row>
    <row r="6255" spans="1:11" x14ac:dyDescent="0.3">
      <c r="A6255" s="5" t="str">
        <f t="shared" si="97"/>
        <v/>
      </c>
      <c r="B6255" t="s">
        <v>72</v>
      </c>
      <c r="C6255" t="s">
        <v>91</v>
      </c>
      <c r="D6255" s="8" t="s">
        <v>1003</v>
      </c>
      <c r="E6255">
        <v>14</v>
      </c>
      <c r="F6255">
        <v>0.56965571641921997</v>
      </c>
      <c r="G6255">
        <v>0.61574655771255493</v>
      </c>
      <c r="H6255">
        <v>1.8913930281996727E-2</v>
      </c>
      <c r="I6255">
        <v>85.62994702893721</v>
      </c>
      <c r="J6255">
        <v>1</v>
      </c>
      <c r="K6255" s="6" t="s">
        <v>7633</v>
      </c>
    </row>
    <row r="6256" spans="1:11" x14ac:dyDescent="0.3">
      <c r="A6256" s="5" t="str">
        <f t="shared" si="97"/>
        <v/>
      </c>
      <c r="B6256" t="s">
        <v>72</v>
      </c>
      <c r="C6256" t="s">
        <v>91</v>
      </c>
      <c r="D6256" s="8" t="s">
        <v>1003</v>
      </c>
      <c r="E6256">
        <v>15</v>
      </c>
      <c r="F6256">
        <v>0.81238186359405518</v>
      </c>
      <c r="G6256">
        <v>0.87376534938812256</v>
      </c>
      <c r="H6256">
        <v>1.8475664779543877E-2</v>
      </c>
      <c r="I6256">
        <v>85.565106456884379</v>
      </c>
      <c r="J6256">
        <v>1</v>
      </c>
      <c r="K6256" s="6" t="s">
        <v>7634</v>
      </c>
    </row>
    <row r="6257" spans="1:11" x14ac:dyDescent="0.3">
      <c r="A6257" s="5" t="str">
        <f t="shared" si="97"/>
        <v/>
      </c>
      <c r="B6257" t="s">
        <v>72</v>
      </c>
      <c r="C6257" t="s">
        <v>91</v>
      </c>
      <c r="D6257" s="8" t="s">
        <v>1003</v>
      </c>
      <c r="E6257">
        <v>16</v>
      </c>
      <c r="F6257">
        <v>1.1978511810302734</v>
      </c>
      <c r="G6257">
        <v>1.2428940534591675</v>
      </c>
      <c r="H6257">
        <v>1.6702029854059219E-2</v>
      </c>
      <c r="I6257">
        <v>85.882435953140572</v>
      </c>
      <c r="J6257">
        <v>1</v>
      </c>
      <c r="K6257" s="6" t="s">
        <v>7635</v>
      </c>
    </row>
    <row r="6258" spans="1:11" x14ac:dyDescent="0.3">
      <c r="A6258" s="5" t="str">
        <f t="shared" si="97"/>
        <v/>
      </c>
      <c r="B6258" t="s">
        <v>72</v>
      </c>
      <c r="C6258" t="s">
        <v>91</v>
      </c>
      <c r="D6258" s="8" t="s">
        <v>1003</v>
      </c>
      <c r="E6258">
        <v>17</v>
      </c>
      <c r="F6258">
        <v>1.5503615140914917</v>
      </c>
      <c r="G6258">
        <v>1.557178258895874</v>
      </c>
      <c r="H6258">
        <v>8.7869381532073021E-3</v>
      </c>
      <c r="I6258">
        <v>85.580050261473261</v>
      </c>
      <c r="J6258">
        <v>1</v>
      </c>
      <c r="K6258" s="6" t="s">
        <v>7636</v>
      </c>
    </row>
    <row r="6259" spans="1:11" x14ac:dyDescent="0.3">
      <c r="A6259" s="5" t="str">
        <f t="shared" si="97"/>
        <v/>
      </c>
      <c r="B6259" t="s">
        <v>72</v>
      </c>
      <c r="C6259" t="s">
        <v>91</v>
      </c>
      <c r="D6259" s="8" t="s">
        <v>1003</v>
      </c>
      <c r="E6259">
        <v>18</v>
      </c>
      <c r="F6259">
        <v>1.9812799692153931</v>
      </c>
      <c r="G6259">
        <v>1.9744632244110107</v>
      </c>
      <c r="H6259">
        <v>8.7869381532073021E-3</v>
      </c>
      <c r="I6259">
        <v>84.388808326826137</v>
      </c>
      <c r="J6259">
        <v>1</v>
      </c>
      <c r="K6259" s="6" t="s">
        <v>7637</v>
      </c>
    </row>
    <row r="6260" spans="1:11" x14ac:dyDescent="0.3">
      <c r="A6260" s="5" t="str">
        <f t="shared" si="97"/>
        <v/>
      </c>
      <c r="B6260" t="s">
        <v>72</v>
      </c>
      <c r="C6260" t="s">
        <v>91</v>
      </c>
      <c r="D6260" s="8" t="s">
        <v>1003</v>
      </c>
      <c r="E6260">
        <v>19</v>
      </c>
      <c r="F6260">
        <v>2.3053038120269775</v>
      </c>
      <c r="G6260">
        <v>2.3601624965667725</v>
      </c>
      <c r="H6260">
        <v>1.6205701977014542E-2</v>
      </c>
      <c r="I6260">
        <v>82.570324648505064</v>
      </c>
      <c r="J6260">
        <v>1</v>
      </c>
      <c r="K6260" s="6" t="s">
        <v>7638</v>
      </c>
    </row>
    <row r="6261" spans="1:11" x14ac:dyDescent="0.3">
      <c r="A6261" s="5" t="str">
        <f t="shared" si="97"/>
        <v/>
      </c>
      <c r="B6261" t="s">
        <v>72</v>
      </c>
      <c r="C6261" t="s">
        <v>91</v>
      </c>
      <c r="D6261" s="8" t="s">
        <v>1003</v>
      </c>
      <c r="E6261">
        <v>20</v>
      </c>
      <c r="F6261">
        <v>2.3324975967407227</v>
      </c>
      <c r="G6261">
        <v>1.6709030866622925</v>
      </c>
      <c r="H6261">
        <v>1.7374975606799126E-2</v>
      </c>
      <c r="I6261">
        <v>80.239626736755909</v>
      </c>
      <c r="J6261">
        <v>1</v>
      </c>
      <c r="K6261" s="6" t="s">
        <v>7639</v>
      </c>
    </row>
    <row r="6262" spans="1:11" x14ac:dyDescent="0.3">
      <c r="A6262" s="5" t="str">
        <f t="shared" si="97"/>
        <v/>
      </c>
      <c r="B6262" t="s">
        <v>72</v>
      </c>
      <c r="C6262" t="s">
        <v>91</v>
      </c>
      <c r="D6262" s="8" t="s">
        <v>1003</v>
      </c>
      <c r="E6262">
        <v>21</v>
      </c>
      <c r="F6262">
        <v>2.233060359954834</v>
      </c>
      <c r="G6262">
        <v>2.4636516571044922</v>
      </c>
      <c r="H6262">
        <v>1.7235266044735909E-2</v>
      </c>
      <c r="I6262">
        <v>76.945746739602512</v>
      </c>
      <c r="J6262">
        <v>1</v>
      </c>
      <c r="K6262" s="6" t="s">
        <v>7640</v>
      </c>
    </row>
    <row r="6263" spans="1:11" x14ac:dyDescent="0.3">
      <c r="A6263" s="5" t="str">
        <f t="shared" si="97"/>
        <v/>
      </c>
      <c r="B6263" t="s">
        <v>72</v>
      </c>
      <c r="C6263" t="s">
        <v>91</v>
      </c>
      <c r="D6263" s="8" t="s">
        <v>1003</v>
      </c>
      <c r="E6263">
        <v>22</v>
      </c>
      <c r="F6263">
        <v>2.1413826942443848</v>
      </c>
      <c r="G6263">
        <v>2.1281986236572266</v>
      </c>
      <c r="H6263">
        <v>1.7070610076189041E-2</v>
      </c>
      <c r="I6263">
        <v>73.907051131493418</v>
      </c>
      <c r="J6263">
        <v>1</v>
      </c>
      <c r="K6263" s="6" t="s">
        <v>7641</v>
      </c>
    </row>
    <row r="6264" spans="1:11" x14ac:dyDescent="0.3">
      <c r="A6264" s="5" t="str">
        <f t="shared" si="97"/>
        <v/>
      </c>
      <c r="B6264" t="s">
        <v>72</v>
      </c>
      <c r="C6264" t="s">
        <v>91</v>
      </c>
      <c r="D6264" s="8" t="s">
        <v>1003</v>
      </c>
      <c r="E6264">
        <v>23</v>
      </c>
      <c r="F6264">
        <v>2.0002920627593994</v>
      </c>
      <c r="G6264">
        <v>1.9839612245559692</v>
      </c>
      <c r="H6264">
        <v>1.8722981214523315E-2</v>
      </c>
      <c r="I6264">
        <v>72.307400449847577</v>
      </c>
      <c r="J6264">
        <v>1</v>
      </c>
      <c r="K6264" s="6" t="s">
        <v>7642</v>
      </c>
    </row>
    <row r="6265" spans="1:11" x14ac:dyDescent="0.3">
      <c r="A6265" s="5" t="str">
        <f t="shared" si="97"/>
        <v/>
      </c>
      <c r="B6265" t="s">
        <v>72</v>
      </c>
      <c r="C6265" t="s">
        <v>91</v>
      </c>
      <c r="D6265" s="8" t="s">
        <v>1003</v>
      </c>
      <c r="E6265">
        <v>24</v>
      </c>
      <c r="F6265">
        <v>1.7282150983810425</v>
      </c>
      <c r="G6265">
        <v>1.7129334211349487</v>
      </c>
      <c r="H6265">
        <v>1.8953748047351837E-2</v>
      </c>
      <c r="I6265">
        <v>71.270042902830255</v>
      </c>
      <c r="J6265">
        <v>1</v>
      </c>
      <c r="K6265" s="6" t="s">
        <v>7643</v>
      </c>
    </row>
    <row r="6266" spans="1:11" x14ac:dyDescent="0.3">
      <c r="A6266" s="5" t="str">
        <f t="shared" si="97"/>
        <v/>
      </c>
      <c r="B6266" t="s">
        <v>72</v>
      </c>
      <c r="C6266" t="s">
        <v>91</v>
      </c>
      <c r="D6266" s="8" t="s">
        <v>1004</v>
      </c>
      <c r="E6266">
        <v>1</v>
      </c>
      <c r="F6266">
        <v>1.2554174661636353</v>
      </c>
      <c r="G6266">
        <v>1.2513595819473267</v>
      </c>
      <c r="H6266">
        <v>1.6139412298798561E-2</v>
      </c>
      <c r="I6266">
        <v>67.130453199033113</v>
      </c>
      <c r="J6266">
        <v>1</v>
      </c>
      <c r="K6266" s="6" t="s">
        <v>7644</v>
      </c>
    </row>
    <row r="6267" spans="1:11" x14ac:dyDescent="0.3">
      <c r="A6267" s="5" t="str">
        <f t="shared" si="97"/>
        <v/>
      </c>
      <c r="B6267" t="s">
        <v>72</v>
      </c>
      <c r="C6267" t="s">
        <v>91</v>
      </c>
      <c r="D6267" s="8" t="s">
        <v>1004</v>
      </c>
      <c r="E6267">
        <v>2</v>
      </c>
      <c r="F6267">
        <v>1.0826699733734131</v>
      </c>
      <c r="G6267">
        <v>1.0662273168563843</v>
      </c>
      <c r="H6267">
        <v>1.5044678933918476E-2</v>
      </c>
      <c r="I6267">
        <v>66.211281496278716</v>
      </c>
      <c r="J6267">
        <v>1</v>
      </c>
      <c r="K6267" s="6" t="s">
        <v>7645</v>
      </c>
    </row>
    <row r="6268" spans="1:11" x14ac:dyDescent="0.3">
      <c r="A6268" s="5" t="str">
        <f t="shared" si="97"/>
        <v/>
      </c>
      <c r="B6268" t="s">
        <v>72</v>
      </c>
      <c r="C6268" t="s">
        <v>91</v>
      </c>
      <c r="D6268" s="8" t="s">
        <v>1004</v>
      </c>
      <c r="E6268">
        <v>3</v>
      </c>
      <c r="F6268">
        <v>0.93007898330688477</v>
      </c>
      <c r="G6268">
        <v>0.9329380989074707</v>
      </c>
      <c r="H6268">
        <v>1.322292722761631E-2</v>
      </c>
      <c r="I6268">
        <v>65.458210131376404</v>
      </c>
      <c r="J6268">
        <v>1</v>
      </c>
      <c r="K6268" s="6" t="s">
        <v>7646</v>
      </c>
    </row>
    <row r="6269" spans="1:11" x14ac:dyDescent="0.3">
      <c r="A6269" s="5" t="str">
        <f t="shared" si="97"/>
        <v/>
      </c>
      <c r="B6269" t="s">
        <v>72</v>
      </c>
      <c r="C6269" t="s">
        <v>91</v>
      </c>
      <c r="D6269" s="8" t="s">
        <v>1004</v>
      </c>
      <c r="E6269">
        <v>4</v>
      </c>
      <c r="F6269">
        <v>0.82973146438598633</v>
      </c>
      <c r="G6269">
        <v>0.83357858657836914</v>
      </c>
      <c r="H6269">
        <v>1.1623406782746315E-2</v>
      </c>
      <c r="I6269">
        <v>64.642465735340977</v>
      </c>
      <c r="J6269">
        <v>1</v>
      </c>
      <c r="K6269" s="6" t="s">
        <v>7647</v>
      </c>
    </row>
    <row r="6270" spans="1:11" x14ac:dyDescent="0.3">
      <c r="A6270" s="5" t="str">
        <f t="shared" si="97"/>
        <v/>
      </c>
      <c r="B6270" t="s">
        <v>72</v>
      </c>
      <c r="C6270" t="s">
        <v>91</v>
      </c>
      <c r="D6270" s="8" t="s">
        <v>1004</v>
      </c>
      <c r="E6270">
        <v>5</v>
      </c>
      <c r="F6270">
        <v>0.76827538013458252</v>
      </c>
      <c r="G6270">
        <v>0.77216768264770508</v>
      </c>
      <c r="H6270">
        <v>1.0068414732813835E-2</v>
      </c>
      <c r="I6270">
        <v>63.863261128331089</v>
      </c>
      <c r="J6270">
        <v>1</v>
      </c>
      <c r="K6270" s="6" t="s">
        <v>7648</v>
      </c>
    </row>
    <row r="6271" spans="1:11" x14ac:dyDescent="0.3">
      <c r="A6271" s="5" t="str">
        <f t="shared" si="97"/>
        <v/>
      </c>
      <c r="B6271" t="s">
        <v>72</v>
      </c>
      <c r="C6271" t="s">
        <v>91</v>
      </c>
      <c r="D6271" s="8" t="s">
        <v>1004</v>
      </c>
      <c r="E6271">
        <v>6</v>
      </c>
      <c r="F6271">
        <v>0.73580855131149292</v>
      </c>
      <c r="G6271">
        <v>0.74391037225723267</v>
      </c>
      <c r="H6271">
        <v>8.0016022548079491E-3</v>
      </c>
      <c r="I6271">
        <v>63.564236994108789</v>
      </c>
      <c r="J6271">
        <v>1</v>
      </c>
      <c r="K6271" s="6" t="s">
        <v>7649</v>
      </c>
    </row>
    <row r="6272" spans="1:11" x14ac:dyDescent="0.3">
      <c r="A6272" s="5" t="str">
        <f t="shared" si="97"/>
        <v/>
      </c>
      <c r="B6272" t="s">
        <v>72</v>
      </c>
      <c r="C6272" t="s">
        <v>91</v>
      </c>
      <c r="D6272" s="8" t="s">
        <v>1004</v>
      </c>
      <c r="E6272">
        <v>7</v>
      </c>
      <c r="F6272">
        <v>0.69960522651672363</v>
      </c>
      <c r="G6272">
        <v>0.6892240047454834</v>
      </c>
      <c r="H6272">
        <v>6.6904644481837749E-3</v>
      </c>
      <c r="I6272">
        <v>63.219993621993098</v>
      </c>
      <c r="J6272">
        <v>1</v>
      </c>
      <c r="K6272" s="6" t="s">
        <v>7650</v>
      </c>
    </row>
    <row r="6273" spans="1:11" x14ac:dyDescent="0.3">
      <c r="A6273" s="5" t="str">
        <f t="shared" si="97"/>
        <v/>
      </c>
      <c r="B6273" t="s">
        <v>72</v>
      </c>
      <c r="C6273" t="s">
        <v>91</v>
      </c>
      <c r="D6273" s="8" t="s">
        <v>1004</v>
      </c>
      <c r="E6273">
        <v>8</v>
      </c>
      <c r="F6273">
        <v>0.56597810983657837</v>
      </c>
      <c r="G6273">
        <v>0.54396063089370728</v>
      </c>
      <c r="H6273">
        <v>6.8193702027201653E-3</v>
      </c>
      <c r="I6273">
        <v>63.535654588095468</v>
      </c>
      <c r="J6273">
        <v>1</v>
      </c>
      <c r="K6273" s="6" t="s">
        <v>7651</v>
      </c>
    </row>
    <row r="6274" spans="1:11" x14ac:dyDescent="0.3">
      <c r="A6274" s="5" t="str">
        <f t="shared" ref="A6274:A6337" si="98">IF(AND(category = B6274, subcategory=C6274, reportdate = D6274), E6274, "")</f>
        <v/>
      </c>
      <c r="B6274" t="s">
        <v>72</v>
      </c>
      <c r="C6274" t="s">
        <v>91</v>
      </c>
      <c r="D6274" s="8" t="s">
        <v>1004</v>
      </c>
      <c r="E6274">
        <v>9</v>
      </c>
      <c r="F6274">
        <v>0.32017642259597778</v>
      </c>
      <c r="G6274">
        <v>0.31336283683776855</v>
      </c>
      <c r="H6274">
        <v>7.9011339694261551E-3</v>
      </c>
      <c r="I6274">
        <v>65.701346997281917</v>
      </c>
      <c r="J6274">
        <v>1</v>
      </c>
      <c r="K6274" s="6" t="s">
        <v>7652</v>
      </c>
    </row>
    <row r="6275" spans="1:11" x14ac:dyDescent="0.3">
      <c r="A6275" s="5" t="str">
        <f t="shared" si="98"/>
        <v/>
      </c>
      <c r="B6275" t="s">
        <v>72</v>
      </c>
      <c r="C6275" t="s">
        <v>91</v>
      </c>
      <c r="D6275" s="8" t="s">
        <v>1004</v>
      </c>
      <c r="E6275">
        <v>10</v>
      </c>
      <c r="F6275">
        <v>-3.939182311296463E-2</v>
      </c>
      <c r="G6275">
        <v>-2.012905478477478E-2</v>
      </c>
      <c r="H6275">
        <v>9.3541396781802177E-3</v>
      </c>
      <c r="I6275">
        <v>68.835189920287945</v>
      </c>
      <c r="J6275">
        <v>1</v>
      </c>
      <c r="K6275" s="6" t="s">
        <v>7653</v>
      </c>
    </row>
    <row r="6276" spans="1:11" x14ac:dyDescent="0.3">
      <c r="A6276" s="5" t="str">
        <f t="shared" si="98"/>
        <v/>
      </c>
      <c r="B6276" t="s">
        <v>72</v>
      </c>
      <c r="C6276" t="s">
        <v>91</v>
      </c>
      <c r="D6276" s="8" t="s">
        <v>1004</v>
      </c>
      <c r="E6276">
        <v>11</v>
      </c>
      <c r="F6276">
        <v>-0.30345737934112549</v>
      </c>
      <c r="G6276">
        <v>-0.27573084831237793</v>
      </c>
      <c r="H6276">
        <v>1.054809894412756E-2</v>
      </c>
      <c r="I6276">
        <v>73.478605919056108</v>
      </c>
      <c r="J6276">
        <v>1</v>
      </c>
      <c r="K6276" s="6" t="s">
        <v>7654</v>
      </c>
    </row>
    <row r="6277" spans="1:11" x14ac:dyDescent="0.3">
      <c r="A6277" s="5" t="str">
        <f t="shared" si="98"/>
        <v/>
      </c>
      <c r="B6277" t="s">
        <v>72</v>
      </c>
      <c r="C6277" t="s">
        <v>91</v>
      </c>
      <c r="D6277" s="8" t="s">
        <v>1004</v>
      </c>
      <c r="E6277">
        <v>12</v>
      </c>
      <c r="F6277">
        <v>-0.3876643180847168</v>
      </c>
      <c r="G6277">
        <v>-0.37341669201850891</v>
      </c>
      <c r="H6277">
        <v>1.1953731998801231E-2</v>
      </c>
      <c r="I6277">
        <v>77.657877800547482</v>
      </c>
      <c r="J6277">
        <v>1</v>
      </c>
      <c r="K6277" s="6" t="s">
        <v>7655</v>
      </c>
    </row>
    <row r="6278" spans="1:11" x14ac:dyDescent="0.3">
      <c r="A6278" s="5" t="str">
        <f t="shared" si="98"/>
        <v/>
      </c>
      <c r="B6278" t="s">
        <v>72</v>
      </c>
      <c r="C6278" t="s">
        <v>91</v>
      </c>
      <c r="D6278" s="8" t="s">
        <v>1004</v>
      </c>
      <c r="E6278">
        <v>13</v>
      </c>
      <c r="F6278">
        <v>-0.30416467785835266</v>
      </c>
      <c r="G6278">
        <v>-0.30824485421180725</v>
      </c>
      <c r="H6278">
        <v>1.3377933762967587E-2</v>
      </c>
      <c r="I6278">
        <v>80.659586446165576</v>
      </c>
      <c r="J6278">
        <v>1</v>
      </c>
      <c r="K6278" s="6" t="s">
        <v>7656</v>
      </c>
    </row>
    <row r="6279" spans="1:11" x14ac:dyDescent="0.3">
      <c r="A6279" s="5" t="str">
        <f t="shared" si="98"/>
        <v/>
      </c>
      <c r="B6279" t="s">
        <v>72</v>
      </c>
      <c r="C6279" t="s">
        <v>91</v>
      </c>
      <c r="D6279" s="8" t="s">
        <v>1004</v>
      </c>
      <c r="E6279">
        <v>14</v>
      </c>
      <c r="F6279">
        <v>-7.5814291834831238E-2</v>
      </c>
      <c r="G6279">
        <v>-0.1013505831360817</v>
      </c>
      <c r="H6279">
        <v>1.4416325837373734E-2</v>
      </c>
      <c r="I6279">
        <v>81.930042783572716</v>
      </c>
      <c r="J6279">
        <v>1</v>
      </c>
      <c r="K6279" s="6" t="s">
        <v>7657</v>
      </c>
    </row>
    <row r="6280" spans="1:11" x14ac:dyDescent="0.3">
      <c r="A6280" s="5" t="str">
        <f t="shared" si="98"/>
        <v/>
      </c>
      <c r="B6280" t="s">
        <v>72</v>
      </c>
      <c r="C6280" t="s">
        <v>91</v>
      </c>
      <c r="D6280" s="8" t="s">
        <v>1004</v>
      </c>
      <c r="E6280">
        <v>15</v>
      </c>
      <c r="F6280">
        <v>0.20534622669219971</v>
      </c>
      <c r="G6280">
        <v>0.16122356057167053</v>
      </c>
      <c r="H6280">
        <v>1.4545774087309837E-2</v>
      </c>
      <c r="I6280">
        <v>83.836296657184221</v>
      </c>
      <c r="J6280">
        <v>1</v>
      </c>
      <c r="K6280" s="6" t="s">
        <v>7658</v>
      </c>
    </row>
    <row r="6281" spans="1:11" x14ac:dyDescent="0.3">
      <c r="A6281" s="5" t="str">
        <f t="shared" si="98"/>
        <v/>
      </c>
      <c r="B6281" t="s">
        <v>72</v>
      </c>
      <c r="C6281" t="s">
        <v>91</v>
      </c>
      <c r="D6281" s="8" t="s">
        <v>1004</v>
      </c>
      <c r="E6281">
        <v>16</v>
      </c>
      <c r="F6281">
        <v>0.62498718500137329</v>
      </c>
      <c r="G6281">
        <v>0.60978513956069946</v>
      </c>
      <c r="H6281">
        <v>1.377643458545208E-2</v>
      </c>
      <c r="I6281">
        <v>84.610228370362108</v>
      </c>
      <c r="J6281">
        <v>1</v>
      </c>
      <c r="K6281" s="6" t="s">
        <v>7659</v>
      </c>
    </row>
    <row r="6282" spans="1:11" x14ac:dyDescent="0.3">
      <c r="A6282" s="5" t="str">
        <f t="shared" si="98"/>
        <v/>
      </c>
      <c r="B6282" t="s">
        <v>72</v>
      </c>
      <c r="C6282" t="s">
        <v>91</v>
      </c>
      <c r="D6282" s="8" t="s">
        <v>1004</v>
      </c>
      <c r="E6282">
        <v>17</v>
      </c>
      <c r="F6282">
        <v>1.0573858022689819</v>
      </c>
      <c r="G6282">
        <v>1.051918625831604</v>
      </c>
      <c r="H6282">
        <v>7.507293950766325E-3</v>
      </c>
      <c r="I6282">
        <v>85.46424139420499</v>
      </c>
      <c r="J6282">
        <v>1</v>
      </c>
      <c r="K6282" s="6" t="s">
        <v>7660</v>
      </c>
    </row>
    <row r="6283" spans="1:11" x14ac:dyDescent="0.3">
      <c r="A6283" s="5" t="str">
        <f t="shared" si="98"/>
        <v/>
      </c>
      <c r="B6283" t="s">
        <v>72</v>
      </c>
      <c r="C6283" t="s">
        <v>91</v>
      </c>
      <c r="D6283" s="8" t="s">
        <v>1004</v>
      </c>
      <c r="E6283">
        <v>18</v>
      </c>
      <c r="F6283">
        <v>1.5747808218002319</v>
      </c>
      <c r="G6283">
        <v>1.5802479982376099</v>
      </c>
      <c r="H6283">
        <v>7.507293950766325E-3</v>
      </c>
      <c r="I6283">
        <v>84.147238563233202</v>
      </c>
      <c r="J6283">
        <v>1</v>
      </c>
      <c r="K6283" s="6" t="s">
        <v>7661</v>
      </c>
    </row>
    <row r="6284" spans="1:11" x14ac:dyDescent="0.3">
      <c r="A6284" s="5" t="str">
        <f t="shared" si="98"/>
        <v/>
      </c>
      <c r="B6284" t="s">
        <v>72</v>
      </c>
      <c r="C6284" t="s">
        <v>91</v>
      </c>
      <c r="D6284" s="8" t="s">
        <v>1004</v>
      </c>
      <c r="E6284">
        <v>19</v>
      </c>
      <c r="F6284">
        <v>1.9854667186737061</v>
      </c>
      <c r="G6284">
        <v>2.029869556427002</v>
      </c>
      <c r="H6284">
        <v>1.395186223089695E-2</v>
      </c>
      <c r="I6284">
        <v>82.95844154345636</v>
      </c>
      <c r="J6284">
        <v>1</v>
      </c>
      <c r="K6284" s="6" t="s">
        <v>7662</v>
      </c>
    </row>
    <row r="6285" spans="1:11" x14ac:dyDescent="0.3">
      <c r="A6285" s="5" t="str">
        <f t="shared" si="98"/>
        <v/>
      </c>
      <c r="B6285" t="s">
        <v>72</v>
      </c>
      <c r="C6285" t="s">
        <v>91</v>
      </c>
      <c r="D6285" s="8" t="s">
        <v>1004</v>
      </c>
      <c r="E6285">
        <v>20</v>
      </c>
      <c r="F6285">
        <v>2.0700910091400146</v>
      </c>
      <c r="G6285">
        <v>1.5376721620559692</v>
      </c>
      <c r="H6285">
        <v>1.4729331247508526E-2</v>
      </c>
      <c r="I6285">
        <v>81.024691215659971</v>
      </c>
      <c r="J6285">
        <v>1</v>
      </c>
      <c r="K6285" s="6" t="s">
        <v>7663</v>
      </c>
    </row>
    <row r="6286" spans="1:11" x14ac:dyDescent="0.3">
      <c r="A6286" s="5" t="str">
        <f t="shared" si="98"/>
        <v/>
      </c>
      <c r="B6286" t="s">
        <v>72</v>
      </c>
      <c r="C6286" t="s">
        <v>91</v>
      </c>
      <c r="D6286" s="8" t="s">
        <v>1004</v>
      </c>
      <c r="E6286">
        <v>21</v>
      </c>
      <c r="F6286">
        <v>2.0210323333740234</v>
      </c>
      <c r="G6286">
        <v>2.2472348213195801</v>
      </c>
      <c r="H6286">
        <v>1.4247660525143147E-2</v>
      </c>
      <c r="I6286">
        <v>77.520257432488407</v>
      </c>
      <c r="J6286">
        <v>1</v>
      </c>
      <c r="K6286" s="6" t="s">
        <v>7664</v>
      </c>
    </row>
    <row r="6287" spans="1:11" x14ac:dyDescent="0.3">
      <c r="A6287" s="5" t="str">
        <f t="shared" si="98"/>
        <v/>
      </c>
      <c r="B6287" t="s">
        <v>72</v>
      </c>
      <c r="C6287" t="s">
        <v>91</v>
      </c>
      <c r="D6287" s="8" t="s">
        <v>1004</v>
      </c>
      <c r="E6287">
        <v>22</v>
      </c>
      <c r="F6287">
        <v>1.9307422637939453</v>
      </c>
      <c r="G6287">
        <v>1.9586116075515747</v>
      </c>
      <c r="H6287">
        <v>1.4354927465319633E-2</v>
      </c>
      <c r="I6287">
        <v>73.71366085171546</v>
      </c>
      <c r="J6287">
        <v>1</v>
      </c>
      <c r="K6287" s="6" t="s">
        <v>7665</v>
      </c>
    </row>
    <row r="6288" spans="1:11" x14ac:dyDescent="0.3">
      <c r="A6288" s="5" t="str">
        <f t="shared" si="98"/>
        <v/>
      </c>
      <c r="B6288" t="s">
        <v>72</v>
      </c>
      <c r="C6288" t="s">
        <v>91</v>
      </c>
      <c r="D6288" s="8" t="s">
        <v>1004</v>
      </c>
      <c r="E6288">
        <v>23</v>
      </c>
      <c r="F6288">
        <v>1.762597918510437</v>
      </c>
      <c r="G6288">
        <v>1.8324176073074341</v>
      </c>
      <c r="H6288">
        <v>1.5984110534191132E-2</v>
      </c>
      <c r="I6288">
        <v>71.443051932554596</v>
      </c>
      <c r="J6288">
        <v>1</v>
      </c>
      <c r="K6288" s="6" t="s">
        <v>7666</v>
      </c>
    </row>
    <row r="6289" spans="1:11" x14ac:dyDescent="0.3">
      <c r="A6289" s="5" t="str">
        <f t="shared" si="98"/>
        <v/>
      </c>
      <c r="B6289" t="s">
        <v>72</v>
      </c>
      <c r="C6289" t="s">
        <v>91</v>
      </c>
      <c r="D6289" s="8" t="s">
        <v>1004</v>
      </c>
      <c r="E6289">
        <v>24</v>
      </c>
      <c r="F6289">
        <v>1.5149890184402466</v>
      </c>
      <c r="G6289">
        <v>1.5765694379806519</v>
      </c>
      <c r="H6289">
        <v>1.5919430181384087E-2</v>
      </c>
      <c r="I6289">
        <v>70.474364634492986</v>
      </c>
      <c r="J6289">
        <v>1</v>
      </c>
      <c r="K6289" s="6" t="s">
        <v>7667</v>
      </c>
    </row>
    <row r="6290" spans="1:11" x14ac:dyDescent="0.3">
      <c r="A6290" s="5" t="str">
        <f t="shared" si="98"/>
        <v/>
      </c>
      <c r="B6290" t="s">
        <v>72</v>
      </c>
      <c r="C6290" t="s">
        <v>91</v>
      </c>
      <c r="D6290" s="8" t="s">
        <v>1005</v>
      </c>
      <c r="E6290">
        <v>1</v>
      </c>
      <c r="F6290">
        <v>1.3513188362121582</v>
      </c>
      <c r="G6290">
        <v>1.3684946298599243</v>
      </c>
      <c r="H6290">
        <v>1.5390544198453426E-2</v>
      </c>
      <c r="I6290">
        <v>69.665108548077228</v>
      </c>
      <c r="J6290">
        <v>1</v>
      </c>
      <c r="K6290" s="6" t="s">
        <v>7668</v>
      </c>
    </row>
    <row r="6291" spans="1:11" x14ac:dyDescent="0.3">
      <c r="A6291" s="5" t="str">
        <f t="shared" si="98"/>
        <v/>
      </c>
      <c r="B6291" t="s">
        <v>72</v>
      </c>
      <c r="C6291" t="s">
        <v>91</v>
      </c>
      <c r="D6291" s="8" t="s">
        <v>1005</v>
      </c>
      <c r="E6291">
        <v>2</v>
      </c>
      <c r="F6291">
        <v>1.1570923328399658</v>
      </c>
      <c r="G6291">
        <v>1.1502211093902588</v>
      </c>
      <c r="H6291">
        <v>1.4067667536437511E-2</v>
      </c>
      <c r="I6291">
        <v>68.070981915187929</v>
      </c>
      <c r="J6291">
        <v>1</v>
      </c>
      <c r="K6291" s="6" t="s">
        <v>7669</v>
      </c>
    </row>
    <row r="6292" spans="1:11" x14ac:dyDescent="0.3">
      <c r="A6292" s="5" t="str">
        <f t="shared" si="98"/>
        <v/>
      </c>
      <c r="B6292" t="s">
        <v>72</v>
      </c>
      <c r="C6292" t="s">
        <v>91</v>
      </c>
      <c r="D6292" s="8" t="s">
        <v>1005</v>
      </c>
      <c r="E6292">
        <v>3</v>
      </c>
      <c r="F6292">
        <v>1.0269650220870972</v>
      </c>
      <c r="G6292">
        <v>0.99484884738922119</v>
      </c>
      <c r="H6292">
        <v>1.2715929187834263E-2</v>
      </c>
      <c r="I6292">
        <v>66.831109253035294</v>
      </c>
      <c r="J6292">
        <v>1</v>
      </c>
      <c r="K6292" s="6" t="s">
        <v>7670</v>
      </c>
    </row>
    <row r="6293" spans="1:11" x14ac:dyDescent="0.3">
      <c r="A6293" s="5" t="str">
        <f t="shared" si="98"/>
        <v/>
      </c>
      <c r="B6293" t="s">
        <v>72</v>
      </c>
      <c r="C6293" t="s">
        <v>91</v>
      </c>
      <c r="D6293" s="8" t="s">
        <v>1005</v>
      </c>
      <c r="E6293">
        <v>4</v>
      </c>
      <c r="F6293">
        <v>0.9096563458442688</v>
      </c>
      <c r="G6293">
        <v>0.89685076475143433</v>
      </c>
      <c r="H6293">
        <v>1.1071331799030304E-2</v>
      </c>
      <c r="I6293">
        <v>66.173477158245547</v>
      </c>
      <c r="J6293">
        <v>1</v>
      </c>
      <c r="K6293" s="6" t="s">
        <v>7671</v>
      </c>
    </row>
    <row r="6294" spans="1:11" x14ac:dyDescent="0.3">
      <c r="A6294" s="5" t="str">
        <f t="shared" si="98"/>
        <v/>
      </c>
      <c r="B6294" t="s">
        <v>72</v>
      </c>
      <c r="C6294" t="s">
        <v>91</v>
      </c>
      <c r="D6294" s="8" t="s">
        <v>1005</v>
      </c>
      <c r="E6294">
        <v>5</v>
      </c>
      <c r="F6294">
        <v>0.82925975322723389</v>
      </c>
      <c r="G6294">
        <v>0.82078355550765991</v>
      </c>
      <c r="H6294">
        <v>9.4971135258674622E-3</v>
      </c>
      <c r="I6294">
        <v>65.686999635926028</v>
      </c>
      <c r="J6294">
        <v>1</v>
      </c>
      <c r="K6294" s="6" t="s">
        <v>7672</v>
      </c>
    </row>
    <row r="6295" spans="1:11" x14ac:dyDescent="0.3">
      <c r="A6295" s="5" t="str">
        <f t="shared" si="98"/>
        <v/>
      </c>
      <c r="B6295" t="s">
        <v>72</v>
      </c>
      <c r="C6295" t="s">
        <v>91</v>
      </c>
      <c r="D6295" s="8" t="s">
        <v>1005</v>
      </c>
      <c r="E6295">
        <v>6</v>
      </c>
      <c r="F6295">
        <v>0.78242379426956177</v>
      </c>
      <c r="G6295">
        <v>0.78329068422317505</v>
      </c>
      <c r="H6295">
        <v>7.6618706807494164E-3</v>
      </c>
      <c r="I6295">
        <v>65.088202508592559</v>
      </c>
      <c r="J6295">
        <v>1</v>
      </c>
      <c r="K6295" s="6" t="s">
        <v>7673</v>
      </c>
    </row>
    <row r="6296" spans="1:11" x14ac:dyDescent="0.3">
      <c r="A6296" s="5" t="str">
        <f t="shared" si="98"/>
        <v/>
      </c>
      <c r="B6296" t="s">
        <v>72</v>
      </c>
      <c r="C6296" t="s">
        <v>91</v>
      </c>
      <c r="D6296" s="8" t="s">
        <v>1005</v>
      </c>
      <c r="E6296">
        <v>7</v>
      </c>
      <c r="F6296">
        <v>0.74740242958068848</v>
      </c>
      <c r="G6296">
        <v>0.74270987510681152</v>
      </c>
      <c r="H6296">
        <v>6.5552201122045517E-3</v>
      </c>
      <c r="I6296">
        <v>64.782940942016992</v>
      </c>
      <c r="J6296">
        <v>1</v>
      </c>
      <c r="K6296" s="6" t="s">
        <v>7674</v>
      </c>
    </row>
    <row r="6297" spans="1:11" x14ac:dyDescent="0.3">
      <c r="A6297" s="5" t="str">
        <f t="shared" si="98"/>
        <v/>
      </c>
      <c r="B6297" t="s">
        <v>72</v>
      </c>
      <c r="C6297" t="s">
        <v>91</v>
      </c>
      <c r="D6297" s="8" t="s">
        <v>1005</v>
      </c>
      <c r="E6297">
        <v>8</v>
      </c>
      <c r="F6297">
        <v>0.6264185905456543</v>
      </c>
      <c r="G6297">
        <v>0.62425047159194946</v>
      </c>
      <c r="H6297">
        <v>7.2061289101839066E-3</v>
      </c>
      <c r="I6297">
        <v>64.931939351664894</v>
      </c>
      <c r="J6297">
        <v>1</v>
      </c>
      <c r="K6297" s="6" t="s">
        <v>7675</v>
      </c>
    </row>
    <row r="6298" spans="1:11" x14ac:dyDescent="0.3">
      <c r="A6298" s="5" t="str">
        <f t="shared" si="98"/>
        <v/>
      </c>
      <c r="B6298" t="s">
        <v>72</v>
      </c>
      <c r="C6298" t="s">
        <v>91</v>
      </c>
      <c r="D6298" s="8" t="s">
        <v>1005</v>
      </c>
      <c r="E6298">
        <v>9</v>
      </c>
      <c r="F6298">
        <v>0.40645274519920349</v>
      </c>
      <c r="G6298">
        <v>0.39927870035171509</v>
      </c>
      <c r="H6298">
        <v>8.3304792642593384E-3</v>
      </c>
      <c r="I6298">
        <v>66.496863180140437</v>
      </c>
      <c r="J6298">
        <v>1</v>
      </c>
      <c r="K6298" s="6" t="s">
        <v>7676</v>
      </c>
    </row>
    <row r="6299" spans="1:11" x14ac:dyDescent="0.3">
      <c r="A6299" s="5" t="str">
        <f t="shared" si="98"/>
        <v/>
      </c>
      <c r="B6299" t="s">
        <v>72</v>
      </c>
      <c r="C6299" t="s">
        <v>91</v>
      </c>
      <c r="D6299" s="8" t="s">
        <v>1005</v>
      </c>
      <c r="E6299">
        <v>10</v>
      </c>
      <c r="F6299">
        <v>8.4370702505111694E-2</v>
      </c>
      <c r="G6299">
        <v>6.7591510713100433E-2</v>
      </c>
      <c r="H6299">
        <v>9.5856757834553719E-3</v>
      </c>
      <c r="I6299">
        <v>69.687230299133745</v>
      </c>
      <c r="J6299">
        <v>1</v>
      </c>
      <c r="K6299" s="6" t="s">
        <v>7677</v>
      </c>
    </row>
    <row r="6300" spans="1:11" x14ac:dyDescent="0.3">
      <c r="A6300" s="5" t="str">
        <f t="shared" si="98"/>
        <v/>
      </c>
      <c r="B6300" t="s">
        <v>72</v>
      </c>
      <c r="C6300" t="s">
        <v>91</v>
      </c>
      <c r="D6300" s="8" t="s">
        <v>1005</v>
      </c>
      <c r="E6300">
        <v>11</v>
      </c>
      <c r="F6300">
        <v>-0.15712203085422516</v>
      </c>
      <c r="G6300">
        <v>-0.14882610738277435</v>
      </c>
      <c r="H6300">
        <v>1.0883685201406479E-2</v>
      </c>
      <c r="I6300">
        <v>74.080222227078153</v>
      </c>
      <c r="J6300">
        <v>1</v>
      </c>
      <c r="K6300" s="6" t="s">
        <v>7678</v>
      </c>
    </row>
    <row r="6301" spans="1:11" x14ac:dyDescent="0.3">
      <c r="A6301" s="5" t="str">
        <f t="shared" si="98"/>
        <v/>
      </c>
      <c r="B6301" t="s">
        <v>72</v>
      </c>
      <c r="C6301" t="s">
        <v>91</v>
      </c>
      <c r="D6301" s="8" t="s">
        <v>1005</v>
      </c>
      <c r="E6301">
        <v>12</v>
      </c>
      <c r="F6301">
        <v>-0.19593293964862823</v>
      </c>
      <c r="G6301">
        <v>-0.17450198531150818</v>
      </c>
      <c r="H6301">
        <v>1.2594549916684628E-2</v>
      </c>
      <c r="I6301">
        <v>79.177145733589995</v>
      </c>
      <c r="J6301">
        <v>1</v>
      </c>
      <c r="K6301" s="6" t="s">
        <v>7679</v>
      </c>
    </row>
    <row r="6302" spans="1:11" x14ac:dyDescent="0.3">
      <c r="A6302" s="5" t="str">
        <f t="shared" si="98"/>
        <v/>
      </c>
      <c r="B6302" t="s">
        <v>72</v>
      </c>
      <c r="C6302" t="s">
        <v>91</v>
      </c>
      <c r="D6302" s="8" t="s">
        <v>1005</v>
      </c>
      <c r="E6302">
        <v>13</v>
      </c>
      <c r="F6302">
        <v>-5.0731662660837173E-2</v>
      </c>
      <c r="G6302">
        <v>-8.8154412806034088E-3</v>
      </c>
      <c r="H6302">
        <v>1.4035142958164215E-2</v>
      </c>
      <c r="I6302">
        <v>83.782448593273344</v>
      </c>
      <c r="J6302">
        <v>1</v>
      </c>
      <c r="K6302" s="6" t="s">
        <v>7680</v>
      </c>
    </row>
    <row r="6303" spans="1:11" x14ac:dyDescent="0.3">
      <c r="A6303" s="5" t="str">
        <f t="shared" si="98"/>
        <v/>
      </c>
      <c r="B6303" t="s">
        <v>72</v>
      </c>
      <c r="C6303" t="s">
        <v>91</v>
      </c>
      <c r="D6303" s="8" t="s">
        <v>1005</v>
      </c>
      <c r="E6303">
        <v>14</v>
      </c>
      <c r="F6303">
        <v>0.26048091053962708</v>
      </c>
      <c r="G6303">
        <v>0.28631404042243958</v>
      </c>
      <c r="H6303">
        <v>1.5154174529016018E-2</v>
      </c>
      <c r="I6303">
        <v>86.562458989687102</v>
      </c>
      <c r="J6303">
        <v>1</v>
      </c>
      <c r="K6303" s="6" t="s">
        <v>7681</v>
      </c>
    </row>
    <row r="6304" spans="1:11" x14ac:dyDescent="0.3">
      <c r="A6304" s="5" t="str">
        <f t="shared" si="98"/>
        <v/>
      </c>
      <c r="B6304" t="s">
        <v>72</v>
      </c>
      <c r="C6304" t="s">
        <v>91</v>
      </c>
      <c r="D6304" s="8" t="s">
        <v>1005</v>
      </c>
      <c r="E6304">
        <v>15</v>
      </c>
      <c r="F6304">
        <v>0.59488511085510254</v>
      </c>
      <c r="G6304">
        <v>0.61646193265914917</v>
      </c>
      <c r="H6304">
        <v>1.5217753127217293E-2</v>
      </c>
      <c r="I6304">
        <v>88.366535094356465</v>
      </c>
      <c r="J6304">
        <v>1</v>
      </c>
      <c r="K6304" s="6" t="s">
        <v>7682</v>
      </c>
    </row>
    <row r="6305" spans="1:11" x14ac:dyDescent="0.3">
      <c r="A6305" s="5" t="str">
        <f t="shared" si="98"/>
        <v/>
      </c>
      <c r="B6305" t="s">
        <v>72</v>
      </c>
      <c r="C6305" t="s">
        <v>91</v>
      </c>
      <c r="D6305" s="8" t="s">
        <v>1005</v>
      </c>
      <c r="E6305">
        <v>16</v>
      </c>
      <c r="F6305">
        <v>1.0895863771438599</v>
      </c>
      <c r="G6305">
        <v>1.0904948711395264</v>
      </c>
      <c r="H6305">
        <v>1.4166403561830521E-2</v>
      </c>
      <c r="I6305">
        <v>89.04733729715349</v>
      </c>
      <c r="J6305">
        <v>1</v>
      </c>
      <c r="K6305" s="6" t="s">
        <v>7683</v>
      </c>
    </row>
    <row r="6306" spans="1:11" x14ac:dyDescent="0.3">
      <c r="A6306" s="5" t="str">
        <f t="shared" si="98"/>
        <v/>
      </c>
      <c r="B6306" t="s">
        <v>72</v>
      </c>
      <c r="C6306" t="s">
        <v>91</v>
      </c>
      <c r="D6306" s="8" t="s">
        <v>1005</v>
      </c>
      <c r="E6306">
        <v>17</v>
      </c>
      <c r="F6306">
        <v>1.5529130697250366</v>
      </c>
      <c r="G6306">
        <v>1.5521243810653687</v>
      </c>
      <c r="H6306">
        <v>7.5950124301016331E-3</v>
      </c>
      <c r="I6306">
        <v>90.033984200064907</v>
      </c>
      <c r="J6306">
        <v>1</v>
      </c>
      <c r="K6306" s="6" t="s">
        <v>7684</v>
      </c>
    </row>
    <row r="6307" spans="1:11" x14ac:dyDescent="0.3">
      <c r="A6307" s="5" t="str">
        <f t="shared" si="98"/>
        <v/>
      </c>
      <c r="B6307" t="s">
        <v>72</v>
      </c>
      <c r="C6307" t="s">
        <v>91</v>
      </c>
      <c r="D6307" s="8" t="s">
        <v>1005</v>
      </c>
      <c r="E6307">
        <v>18</v>
      </c>
      <c r="F6307">
        <v>2.0879204273223877</v>
      </c>
      <c r="G6307">
        <v>2.0887091159820557</v>
      </c>
      <c r="H6307">
        <v>7.5950124301016331E-3</v>
      </c>
      <c r="I6307">
        <v>90.563544459111583</v>
      </c>
      <c r="J6307">
        <v>1</v>
      </c>
      <c r="K6307" s="6" t="s">
        <v>7685</v>
      </c>
    </row>
    <row r="6308" spans="1:11" x14ac:dyDescent="0.3">
      <c r="A6308" s="5" t="str">
        <f t="shared" si="98"/>
        <v/>
      </c>
      <c r="B6308" t="s">
        <v>72</v>
      </c>
      <c r="C6308" t="s">
        <v>91</v>
      </c>
      <c r="D6308" s="8" t="s">
        <v>1005</v>
      </c>
      <c r="E6308">
        <v>19</v>
      </c>
      <c r="F6308">
        <v>2.4805161952972412</v>
      </c>
      <c r="G6308">
        <v>2.573756217956543</v>
      </c>
      <c r="H6308">
        <v>1.417100615799427E-2</v>
      </c>
      <c r="I6308">
        <v>90.44841395814116</v>
      </c>
      <c r="J6308">
        <v>1</v>
      </c>
      <c r="K6308" s="6" t="s">
        <v>7686</v>
      </c>
    </row>
    <row r="6309" spans="1:11" x14ac:dyDescent="0.3">
      <c r="A6309" s="5" t="str">
        <f t="shared" si="98"/>
        <v/>
      </c>
      <c r="B6309" t="s">
        <v>72</v>
      </c>
      <c r="C6309" t="s">
        <v>91</v>
      </c>
      <c r="D6309" s="8" t="s">
        <v>1005</v>
      </c>
      <c r="E6309">
        <v>20</v>
      </c>
      <c r="F6309">
        <v>2.5561110973358154</v>
      </c>
      <c r="G6309">
        <v>1.8563538789749146</v>
      </c>
      <c r="H6309">
        <v>1.5220901928842068E-2</v>
      </c>
      <c r="I6309">
        <v>88.680314775998781</v>
      </c>
      <c r="J6309">
        <v>1</v>
      </c>
      <c r="K6309" s="6" t="s">
        <v>7687</v>
      </c>
    </row>
    <row r="6310" spans="1:11" x14ac:dyDescent="0.3">
      <c r="A6310" s="5" t="str">
        <f t="shared" si="98"/>
        <v/>
      </c>
      <c r="B6310" t="s">
        <v>72</v>
      </c>
      <c r="C6310" t="s">
        <v>91</v>
      </c>
      <c r="D6310" s="8" t="s">
        <v>1005</v>
      </c>
      <c r="E6310">
        <v>21</v>
      </c>
      <c r="F6310">
        <v>2.4664340019226074</v>
      </c>
      <c r="G6310">
        <v>2.8060348033905029</v>
      </c>
      <c r="H6310">
        <v>1.5069233253598213E-2</v>
      </c>
      <c r="I6310">
        <v>84.100798543181924</v>
      </c>
      <c r="J6310">
        <v>1</v>
      </c>
      <c r="K6310" s="6" t="s">
        <v>7688</v>
      </c>
    </row>
    <row r="6311" spans="1:11" x14ac:dyDescent="0.3">
      <c r="A6311" s="5" t="str">
        <f t="shared" si="98"/>
        <v/>
      </c>
      <c r="B6311" t="s">
        <v>72</v>
      </c>
      <c r="C6311" t="s">
        <v>91</v>
      </c>
      <c r="D6311" s="8" t="s">
        <v>1005</v>
      </c>
      <c r="E6311">
        <v>22</v>
      </c>
      <c r="F6311">
        <v>2.3575253486633301</v>
      </c>
      <c r="G6311">
        <v>2.4622905254364014</v>
      </c>
      <c r="H6311">
        <v>1.4959494583308697E-2</v>
      </c>
      <c r="I6311">
        <v>79.992929294160078</v>
      </c>
      <c r="J6311">
        <v>1</v>
      </c>
      <c r="K6311" s="6" t="s">
        <v>7689</v>
      </c>
    </row>
    <row r="6312" spans="1:11" x14ac:dyDescent="0.3">
      <c r="A6312" s="5" t="str">
        <f t="shared" si="98"/>
        <v/>
      </c>
      <c r="B6312" t="s">
        <v>72</v>
      </c>
      <c r="C6312" t="s">
        <v>91</v>
      </c>
      <c r="D6312" s="8" t="s">
        <v>1005</v>
      </c>
      <c r="E6312">
        <v>23</v>
      </c>
      <c r="F6312">
        <v>2.1797943115234375</v>
      </c>
      <c r="G6312">
        <v>2.2591960430145264</v>
      </c>
      <c r="H6312">
        <v>1.6407035291194916E-2</v>
      </c>
      <c r="I6312">
        <v>78.482149676224694</v>
      </c>
      <c r="J6312">
        <v>1</v>
      </c>
      <c r="K6312" s="6" t="s">
        <v>7690</v>
      </c>
    </row>
    <row r="6313" spans="1:11" x14ac:dyDescent="0.3">
      <c r="A6313" s="5" t="str">
        <f t="shared" si="98"/>
        <v/>
      </c>
      <c r="B6313" t="s">
        <v>72</v>
      </c>
      <c r="C6313" t="s">
        <v>91</v>
      </c>
      <c r="D6313" s="8" t="s">
        <v>1005</v>
      </c>
      <c r="E6313">
        <v>24</v>
      </c>
      <c r="F6313">
        <v>1.8664431571960449</v>
      </c>
      <c r="G6313">
        <v>1.9339238405227661</v>
      </c>
      <c r="H6313">
        <v>1.6232125461101532E-2</v>
      </c>
      <c r="I6313">
        <v>76.465712245702136</v>
      </c>
      <c r="J6313">
        <v>1</v>
      </c>
      <c r="K6313" s="6" t="s">
        <v>7691</v>
      </c>
    </row>
    <row r="6314" spans="1:11" x14ac:dyDescent="0.3">
      <c r="A6314" s="5" t="str">
        <f t="shared" si="98"/>
        <v/>
      </c>
      <c r="B6314" t="s">
        <v>72</v>
      </c>
      <c r="C6314" t="s">
        <v>91</v>
      </c>
      <c r="D6314" s="8" t="s">
        <v>1006</v>
      </c>
      <c r="E6314">
        <v>1</v>
      </c>
      <c r="F6314">
        <v>1.612162709236145</v>
      </c>
      <c r="G6314">
        <v>1.6453847885131836</v>
      </c>
      <c r="H6314">
        <v>1.6334816813468933E-2</v>
      </c>
      <c r="I6314">
        <v>74.326597820130871</v>
      </c>
      <c r="J6314">
        <v>1</v>
      </c>
      <c r="K6314" s="6" t="s">
        <v>7692</v>
      </c>
    </row>
    <row r="6315" spans="1:11" x14ac:dyDescent="0.3">
      <c r="A6315" s="5" t="str">
        <f t="shared" si="98"/>
        <v/>
      </c>
      <c r="B6315" t="s">
        <v>72</v>
      </c>
      <c r="C6315" t="s">
        <v>91</v>
      </c>
      <c r="D6315" s="8" t="s">
        <v>1006</v>
      </c>
      <c r="E6315">
        <v>2</v>
      </c>
      <c r="F6315">
        <v>1.3878315687179565</v>
      </c>
      <c r="G6315">
        <v>1.389845609664917</v>
      </c>
      <c r="H6315">
        <v>1.517013181000948E-2</v>
      </c>
      <c r="I6315">
        <v>73.060619813180111</v>
      </c>
      <c r="J6315">
        <v>1</v>
      </c>
      <c r="K6315" s="6" t="s">
        <v>7693</v>
      </c>
    </row>
    <row r="6316" spans="1:11" x14ac:dyDescent="0.3">
      <c r="A6316" s="5" t="str">
        <f t="shared" si="98"/>
        <v/>
      </c>
      <c r="B6316" t="s">
        <v>72</v>
      </c>
      <c r="C6316" t="s">
        <v>91</v>
      </c>
      <c r="D6316" s="8" t="s">
        <v>1006</v>
      </c>
      <c r="E6316">
        <v>3</v>
      </c>
      <c r="F6316">
        <v>1.1761353015899658</v>
      </c>
      <c r="G6316">
        <v>1.1987656354904175</v>
      </c>
      <c r="H6316">
        <v>1.3569636270403862E-2</v>
      </c>
      <c r="I6316">
        <v>72.117158224403269</v>
      </c>
      <c r="J6316">
        <v>1</v>
      </c>
      <c r="K6316" s="6" t="s">
        <v>7694</v>
      </c>
    </row>
    <row r="6317" spans="1:11" x14ac:dyDescent="0.3">
      <c r="A6317" s="5" t="str">
        <f t="shared" si="98"/>
        <v/>
      </c>
      <c r="B6317" t="s">
        <v>72</v>
      </c>
      <c r="C6317" t="s">
        <v>91</v>
      </c>
      <c r="D6317" s="8" t="s">
        <v>1006</v>
      </c>
      <c r="E6317">
        <v>4</v>
      </c>
      <c r="F6317">
        <v>1.0302619934082031</v>
      </c>
      <c r="G6317">
        <v>1.0568727254867554</v>
      </c>
      <c r="H6317">
        <v>1.1909380555152893E-2</v>
      </c>
      <c r="I6317">
        <v>70.989652696018837</v>
      </c>
      <c r="J6317">
        <v>1</v>
      </c>
      <c r="K6317" s="6" t="s">
        <v>7695</v>
      </c>
    </row>
    <row r="6318" spans="1:11" x14ac:dyDescent="0.3">
      <c r="A6318" s="5" t="str">
        <f t="shared" si="98"/>
        <v/>
      </c>
      <c r="B6318" t="s">
        <v>72</v>
      </c>
      <c r="C6318" t="s">
        <v>91</v>
      </c>
      <c r="D6318" s="8" t="s">
        <v>1006</v>
      </c>
      <c r="E6318">
        <v>5</v>
      </c>
      <c r="F6318">
        <v>0.93354439735412598</v>
      </c>
      <c r="G6318">
        <v>0.9526098370552063</v>
      </c>
      <c r="H6318">
        <v>1.045518834143877E-2</v>
      </c>
      <c r="I6318">
        <v>70.120753094051466</v>
      </c>
      <c r="J6318">
        <v>1</v>
      </c>
      <c r="K6318" s="6" t="s">
        <v>7696</v>
      </c>
    </row>
    <row r="6319" spans="1:11" x14ac:dyDescent="0.3">
      <c r="A6319" s="5" t="str">
        <f t="shared" si="98"/>
        <v/>
      </c>
      <c r="B6319" t="s">
        <v>72</v>
      </c>
      <c r="C6319" t="s">
        <v>91</v>
      </c>
      <c r="D6319" s="8" t="s">
        <v>1006</v>
      </c>
      <c r="E6319">
        <v>6</v>
      </c>
      <c r="F6319">
        <v>0.87107634544372559</v>
      </c>
      <c r="G6319">
        <v>0.89192396402359009</v>
      </c>
      <c r="H6319">
        <v>8.6611369624733925E-3</v>
      </c>
      <c r="I6319">
        <v>69.744721282197276</v>
      </c>
      <c r="J6319">
        <v>1</v>
      </c>
      <c r="K6319" s="6" t="s">
        <v>7697</v>
      </c>
    </row>
    <row r="6320" spans="1:11" x14ac:dyDescent="0.3">
      <c r="A6320" s="5" t="str">
        <f t="shared" si="98"/>
        <v/>
      </c>
      <c r="B6320" t="s">
        <v>72</v>
      </c>
      <c r="C6320" t="s">
        <v>91</v>
      </c>
      <c r="D6320" s="8" t="s">
        <v>1006</v>
      </c>
      <c r="E6320">
        <v>7</v>
      </c>
      <c r="F6320">
        <v>0.82926946878433228</v>
      </c>
      <c r="G6320">
        <v>0.83139574527740479</v>
      </c>
      <c r="H6320">
        <v>7.6363678090274334E-3</v>
      </c>
      <c r="I6320">
        <v>69.096589115262475</v>
      </c>
      <c r="J6320">
        <v>1</v>
      </c>
      <c r="K6320" s="6" t="s">
        <v>7698</v>
      </c>
    </row>
    <row r="6321" spans="1:11" x14ac:dyDescent="0.3">
      <c r="A6321" s="5" t="str">
        <f t="shared" si="98"/>
        <v/>
      </c>
      <c r="B6321" t="s">
        <v>72</v>
      </c>
      <c r="C6321" t="s">
        <v>91</v>
      </c>
      <c r="D6321" s="8" t="s">
        <v>1006</v>
      </c>
      <c r="E6321">
        <v>8</v>
      </c>
      <c r="F6321">
        <v>0.69841712713241577</v>
      </c>
      <c r="G6321">
        <v>0.72527492046356201</v>
      </c>
      <c r="H6321">
        <v>8.1734424456954002E-3</v>
      </c>
      <c r="I6321">
        <v>69.614118288444885</v>
      </c>
      <c r="J6321">
        <v>1</v>
      </c>
      <c r="K6321" s="6" t="s">
        <v>7699</v>
      </c>
    </row>
    <row r="6322" spans="1:11" x14ac:dyDescent="0.3">
      <c r="A6322" s="5" t="str">
        <f t="shared" si="98"/>
        <v/>
      </c>
      <c r="B6322" t="s">
        <v>72</v>
      </c>
      <c r="C6322" t="s">
        <v>91</v>
      </c>
      <c r="D6322" s="8" t="s">
        <v>1006</v>
      </c>
      <c r="E6322">
        <v>9</v>
      </c>
      <c r="F6322">
        <v>0.51180529594421387</v>
      </c>
      <c r="G6322">
        <v>0.5404202938079834</v>
      </c>
      <c r="H6322">
        <v>9.5628499984741211E-3</v>
      </c>
      <c r="I6322">
        <v>73.267975230435354</v>
      </c>
      <c r="J6322">
        <v>1</v>
      </c>
      <c r="K6322" s="6" t="s">
        <v>7700</v>
      </c>
    </row>
    <row r="6323" spans="1:11" x14ac:dyDescent="0.3">
      <c r="A6323" s="5" t="str">
        <f t="shared" si="98"/>
        <v/>
      </c>
      <c r="B6323" t="s">
        <v>72</v>
      </c>
      <c r="C6323" t="s">
        <v>91</v>
      </c>
      <c r="D6323" s="8" t="s">
        <v>1006</v>
      </c>
      <c r="E6323">
        <v>10</v>
      </c>
      <c r="F6323">
        <v>0.31878453493118286</v>
      </c>
      <c r="G6323">
        <v>0.35968950390815735</v>
      </c>
      <c r="H6323">
        <v>1.1433309875428677E-2</v>
      </c>
      <c r="I6323">
        <v>78.552463344438593</v>
      </c>
      <c r="J6323">
        <v>1</v>
      </c>
      <c r="K6323" s="6" t="s">
        <v>7701</v>
      </c>
    </row>
    <row r="6324" spans="1:11" x14ac:dyDescent="0.3">
      <c r="A6324" s="5" t="str">
        <f t="shared" si="98"/>
        <v/>
      </c>
      <c r="B6324" t="s">
        <v>72</v>
      </c>
      <c r="C6324" t="s">
        <v>91</v>
      </c>
      <c r="D6324" s="8" t="s">
        <v>1006</v>
      </c>
      <c r="E6324">
        <v>11</v>
      </c>
      <c r="F6324">
        <v>0.2461925595998764</v>
      </c>
      <c r="G6324">
        <v>0.26603734493255615</v>
      </c>
      <c r="H6324">
        <v>1.3457678258419037E-2</v>
      </c>
      <c r="I6324">
        <v>83.23699194523779</v>
      </c>
      <c r="J6324">
        <v>1</v>
      </c>
      <c r="K6324" s="6" t="s">
        <v>7702</v>
      </c>
    </row>
    <row r="6325" spans="1:11" x14ac:dyDescent="0.3">
      <c r="A6325" s="5" t="str">
        <f t="shared" si="98"/>
        <v/>
      </c>
      <c r="B6325" t="s">
        <v>72</v>
      </c>
      <c r="C6325" t="s">
        <v>91</v>
      </c>
      <c r="D6325" s="8" t="s">
        <v>1006</v>
      </c>
      <c r="E6325">
        <v>12</v>
      </c>
      <c r="F6325">
        <v>0.34922295808792114</v>
      </c>
      <c r="G6325">
        <v>0.34199044108390808</v>
      </c>
      <c r="H6325">
        <v>1.5508657321333885E-2</v>
      </c>
      <c r="I6325">
        <v>87.233856501134824</v>
      </c>
      <c r="J6325">
        <v>1</v>
      </c>
      <c r="K6325" s="6" t="s">
        <v>7703</v>
      </c>
    </row>
    <row r="6326" spans="1:11" x14ac:dyDescent="0.3">
      <c r="A6326" s="5" t="str">
        <f t="shared" si="98"/>
        <v/>
      </c>
      <c r="B6326" t="s">
        <v>72</v>
      </c>
      <c r="C6326" t="s">
        <v>91</v>
      </c>
      <c r="D6326" s="8" t="s">
        <v>1006</v>
      </c>
      <c r="E6326">
        <v>13</v>
      </c>
      <c r="F6326">
        <v>0.59964972734451294</v>
      </c>
      <c r="G6326">
        <v>0.58341091871261597</v>
      </c>
      <c r="H6326">
        <v>1.6996348276734352E-2</v>
      </c>
      <c r="I6326">
        <v>89.330266527005421</v>
      </c>
      <c r="J6326">
        <v>1</v>
      </c>
      <c r="K6326" s="6" t="s">
        <v>7704</v>
      </c>
    </row>
    <row r="6327" spans="1:11" x14ac:dyDescent="0.3">
      <c r="A6327" s="5" t="str">
        <f t="shared" si="98"/>
        <v/>
      </c>
      <c r="B6327" t="s">
        <v>72</v>
      </c>
      <c r="C6327" t="s">
        <v>91</v>
      </c>
      <c r="D6327" s="8" t="s">
        <v>1006</v>
      </c>
      <c r="E6327">
        <v>14</v>
      </c>
      <c r="F6327">
        <v>0.89047646522521973</v>
      </c>
      <c r="G6327">
        <v>0.89913791418075562</v>
      </c>
      <c r="H6327">
        <v>1.7366174608469009E-2</v>
      </c>
      <c r="I6327">
        <v>91.262551384775435</v>
      </c>
      <c r="J6327">
        <v>1</v>
      </c>
      <c r="K6327" s="6" t="s">
        <v>7705</v>
      </c>
    </row>
    <row r="6328" spans="1:11" x14ac:dyDescent="0.3">
      <c r="A6328" s="5" t="str">
        <f t="shared" si="98"/>
        <v/>
      </c>
      <c r="B6328" t="s">
        <v>72</v>
      </c>
      <c r="C6328" t="s">
        <v>91</v>
      </c>
      <c r="D6328" s="8" t="s">
        <v>1006</v>
      </c>
      <c r="E6328">
        <v>15</v>
      </c>
      <c r="F6328">
        <v>1.2036389112472534</v>
      </c>
      <c r="G6328">
        <v>1.1993049383163452</v>
      </c>
      <c r="H6328">
        <v>1.5464088879525661E-2</v>
      </c>
      <c r="I6328">
        <v>92.091870569828203</v>
      </c>
      <c r="J6328">
        <v>1</v>
      </c>
      <c r="K6328" s="6" t="s">
        <v>7706</v>
      </c>
    </row>
    <row r="6329" spans="1:11" x14ac:dyDescent="0.3">
      <c r="A6329" s="5" t="str">
        <f t="shared" si="98"/>
        <v/>
      </c>
      <c r="B6329" t="s">
        <v>72</v>
      </c>
      <c r="C6329" t="s">
        <v>91</v>
      </c>
      <c r="D6329" s="8" t="s">
        <v>1006</v>
      </c>
      <c r="E6329">
        <v>16</v>
      </c>
      <c r="F6329">
        <v>1.6452016830444336</v>
      </c>
      <c r="G6329">
        <v>1.6253094673156738</v>
      </c>
      <c r="H6329">
        <v>8.1781968474388123E-3</v>
      </c>
      <c r="I6329">
        <v>92.486233280537462</v>
      </c>
      <c r="J6329">
        <v>1</v>
      </c>
      <c r="K6329" s="6" t="s">
        <v>7707</v>
      </c>
    </row>
    <row r="6330" spans="1:11" x14ac:dyDescent="0.3">
      <c r="A6330" s="5" t="str">
        <f t="shared" si="98"/>
        <v/>
      </c>
      <c r="B6330" t="s">
        <v>72</v>
      </c>
      <c r="C6330" t="s">
        <v>91</v>
      </c>
      <c r="D6330" s="8" t="s">
        <v>1006</v>
      </c>
      <c r="E6330">
        <v>17</v>
      </c>
      <c r="F6330">
        <v>2.0714001655578613</v>
      </c>
      <c r="G6330">
        <v>2.0912923812866211</v>
      </c>
      <c r="H6330">
        <v>8.1781968474388123E-3</v>
      </c>
      <c r="I6330">
        <v>94.014775330812171</v>
      </c>
      <c r="J6330">
        <v>1</v>
      </c>
      <c r="K6330" s="6" t="s">
        <v>7708</v>
      </c>
    </row>
    <row r="6331" spans="1:11" x14ac:dyDescent="0.3">
      <c r="A6331" s="5" t="str">
        <f t="shared" si="98"/>
        <v/>
      </c>
      <c r="B6331" t="s">
        <v>72</v>
      </c>
      <c r="C6331" t="s">
        <v>91</v>
      </c>
      <c r="D6331" s="8" t="s">
        <v>1006</v>
      </c>
      <c r="E6331">
        <v>18</v>
      </c>
      <c r="F6331">
        <v>2.5564572811126709</v>
      </c>
      <c r="G6331">
        <v>2.6176791191101074</v>
      </c>
      <c r="H6331">
        <v>1.5584127977490425E-2</v>
      </c>
      <c r="I6331">
        <v>94.33946125680437</v>
      </c>
      <c r="J6331">
        <v>1</v>
      </c>
      <c r="K6331" s="6" t="s">
        <v>7709</v>
      </c>
    </row>
    <row r="6332" spans="1:11" x14ac:dyDescent="0.3">
      <c r="A6332" s="5" t="str">
        <f t="shared" si="98"/>
        <v/>
      </c>
      <c r="B6332" t="s">
        <v>72</v>
      </c>
      <c r="C6332" t="s">
        <v>91</v>
      </c>
      <c r="D6332" s="8" t="s">
        <v>1006</v>
      </c>
      <c r="E6332">
        <v>19</v>
      </c>
      <c r="F6332">
        <v>2.8617622852325439</v>
      </c>
      <c r="G6332">
        <v>2.0255184173583984</v>
      </c>
      <c r="H6332">
        <v>1.7809668555855751E-2</v>
      </c>
      <c r="I6332">
        <v>92.369644879557526</v>
      </c>
      <c r="J6332">
        <v>1</v>
      </c>
      <c r="K6332" s="6" t="s">
        <v>7710</v>
      </c>
    </row>
    <row r="6333" spans="1:11" x14ac:dyDescent="0.3">
      <c r="A6333" s="5" t="str">
        <f t="shared" si="98"/>
        <v/>
      </c>
      <c r="B6333" t="s">
        <v>72</v>
      </c>
      <c r="C6333" t="s">
        <v>91</v>
      </c>
      <c r="D6333" s="8" t="s">
        <v>1006</v>
      </c>
      <c r="E6333">
        <v>20</v>
      </c>
      <c r="F6333">
        <v>2.8568644523620605</v>
      </c>
      <c r="G6333">
        <v>2.4006822109222412</v>
      </c>
      <c r="H6333">
        <v>1.742362417280674E-2</v>
      </c>
      <c r="I6333">
        <v>89.430054013147355</v>
      </c>
      <c r="J6333">
        <v>1</v>
      </c>
      <c r="K6333" s="6" t="s">
        <v>7711</v>
      </c>
    </row>
    <row r="6334" spans="1:11" x14ac:dyDescent="0.3">
      <c r="A6334" s="5" t="str">
        <f t="shared" si="98"/>
        <v/>
      </c>
      <c r="B6334" t="s">
        <v>72</v>
      </c>
      <c r="C6334" t="s">
        <v>91</v>
      </c>
      <c r="D6334" s="8" t="s">
        <v>1006</v>
      </c>
      <c r="E6334">
        <v>21</v>
      </c>
      <c r="F6334">
        <v>2.7281806468963623</v>
      </c>
      <c r="G6334">
        <v>3.1194963455200195</v>
      </c>
      <c r="H6334">
        <v>1.7397044226527214E-2</v>
      </c>
      <c r="I6334">
        <v>85.061812216992266</v>
      </c>
      <c r="J6334">
        <v>1</v>
      </c>
      <c r="K6334" s="6" t="s">
        <v>7712</v>
      </c>
    </row>
    <row r="6335" spans="1:11" x14ac:dyDescent="0.3">
      <c r="A6335" s="5" t="str">
        <f t="shared" si="98"/>
        <v/>
      </c>
      <c r="B6335" t="s">
        <v>72</v>
      </c>
      <c r="C6335" t="s">
        <v>91</v>
      </c>
      <c r="D6335" s="8" t="s">
        <v>1006</v>
      </c>
      <c r="E6335">
        <v>22</v>
      </c>
      <c r="F6335">
        <v>2.5592648983001709</v>
      </c>
      <c r="G6335">
        <v>2.6738355159759521</v>
      </c>
      <c r="H6335">
        <v>1.6887668520212173E-2</v>
      </c>
      <c r="I6335">
        <v>80.657869248831858</v>
      </c>
      <c r="J6335">
        <v>1</v>
      </c>
      <c r="K6335" s="6" t="s">
        <v>7713</v>
      </c>
    </row>
    <row r="6336" spans="1:11" x14ac:dyDescent="0.3">
      <c r="A6336" s="5" t="str">
        <f t="shared" si="98"/>
        <v/>
      </c>
      <c r="B6336" t="s">
        <v>72</v>
      </c>
      <c r="C6336" t="s">
        <v>91</v>
      </c>
      <c r="D6336" s="8" t="s">
        <v>1006</v>
      </c>
      <c r="E6336">
        <v>23</v>
      </c>
      <c r="F6336">
        <v>2.367168664932251</v>
      </c>
      <c r="G6336">
        <v>2.3531155586242676</v>
      </c>
      <c r="H6336">
        <v>1.809147372841835E-2</v>
      </c>
      <c r="I6336">
        <v>78.346931372979412</v>
      </c>
      <c r="J6336">
        <v>1</v>
      </c>
      <c r="K6336" s="6" t="s">
        <v>7714</v>
      </c>
    </row>
    <row r="6337" spans="1:11" x14ac:dyDescent="0.3">
      <c r="A6337" s="5" t="str">
        <f t="shared" si="98"/>
        <v/>
      </c>
      <c r="B6337" t="s">
        <v>72</v>
      </c>
      <c r="C6337" t="s">
        <v>91</v>
      </c>
      <c r="D6337" s="8" t="s">
        <v>1006</v>
      </c>
      <c r="E6337">
        <v>24</v>
      </c>
      <c r="F6337">
        <v>2.0524337291717529</v>
      </c>
      <c r="G6337">
        <v>2.0232119560241699</v>
      </c>
      <c r="H6337">
        <v>1.7855722457170486E-2</v>
      </c>
      <c r="I6337">
        <v>76.791210967159259</v>
      </c>
      <c r="J6337">
        <v>1</v>
      </c>
      <c r="K6337" s="6" t="s">
        <v>7715</v>
      </c>
    </row>
    <row r="6338" spans="1:11" x14ac:dyDescent="0.3">
      <c r="A6338" s="5" t="str">
        <f t="shared" ref="A6338:A6401" si="99">IF(AND(category = B6338, subcategory=C6338, reportdate = D6338), E6338, "")</f>
        <v/>
      </c>
      <c r="B6338" t="s">
        <v>72</v>
      </c>
      <c r="C6338" t="s">
        <v>91</v>
      </c>
      <c r="D6338" s="8" t="s">
        <v>1007</v>
      </c>
      <c r="E6338">
        <v>1</v>
      </c>
      <c r="F6338">
        <v>1.5250791311264038</v>
      </c>
      <c r="G6338">
        <v>1.4981842041015625</v>
      </c>
      <c r="H6338">
        <v>1.6675915569067001E-2</v>
      </c>
      <c r="I6338">
        <v>72.953391192588043</v>
      </c>
      <c r="J6338">
        <v>1</v>
      </c>
      <c r="K6338" s="6" t="s">
        <v>7716</v>
      </c>
    </row>
    <row r="6339" spans="1:11" x14ac:dyDescent="0.3">
      <c r="A6339" s="5" t="str">
        <f t="shared" si="99"/>
        <v/>
      </c>
      <c r="B6339" t="s">
        <v>72</v>
      </c>
      <c r="C6339" t="s">
        <v>91</v>
      </c>
      <c r="D6339" s="8" t="s">
        <v>1007</v>
      </c>
      <c r="E6339">
        <v>2</v>
      </c>
      <c r="F6339">
        <v>1.3146780729293823</v>
      </c>
      <c r="G6339">
        <v>1.2759619951248169</v>
      </c>
      <c r="H6339">
        <v>1.5638679265975952E-2</v>
      </c>
      <c r="I6339">
        <v>72.044575897134067</v>
      </c>
      <c r="J6339">
        <v>1</v>
      </c>
      <c r="K6339" s="6" t="s">
        <v>7717</v>
      </c>
    </row>
    <row r="6340" spans="1:11" x14ac:dyDescent="0.3">
      <c r="A6340" s="5" t="str">
        <f t="shared" si="99"/>
        <v/>
      </c>
      <c r="B6340" t="s">
        <v>72</v>
      </c>
      <c r="C6340" t="s">
        <v>91</v>
      </c>
      <c r="D6340" s="8" t="s">
        <v>1007</v>
      </c>
      <c r="E6340">
        <v>3</v>
      </c>
      <c r="F6340">
        <v>1.1530334949493408</v>
      </c>
      <c r="G6340">
        <v>1.1127148866653442</v>
      </c>
      <c r="H6340">
        <v>1.402611006051302E-2</v>
      </c>
      <c r="I6340">
        <v>71.348182242504805</v>
      </c>
      <c r="J6340">
        <v>1</v>
      </c>
      <c r="K6340" s="6" t="s">
        <v>7718</v>
      </c>
    </row>
    <row r="6341" spans="1:11" x14ac:dyDescent="0.3">
      <c r="A6341" s="5" t="str">
        <f t="shared" si="99"/>
        <v/>
      </c>
      <c r="B6341" t="s">
        <v>72</v>
      </c>
      <c r="C6341" t="s">
        <v>91</v>
      </c>
      <c r="D6341" s="8" t="s">
        <v>1007</v>
      </c>
      <c r="E6341">
        <v>4</v>
      </c>
      <c r="F6341">
        <v>1.0363807678222656</v>
      </c>
      <c r="G6341">
        <v>1.0107593536376953</v>
      </c>
      <c r="H6341">
        <v>1.2271749787032604E-2</v>
      </c>
      <c r="I6341">
        <v>71.146398234781358</v>
      </c>
      <c r="J6341">
        <v>1</v>
      </c>
      <c r="K6341" s="6" t="s">
        <v>7719</v>
      </c>
    </row>
    <row r="6342" spans="1:11" x14ac:dyDescent="0.3">
      <c r="A6342" s="5" t="str">
        <f t="shared" si="99"/>
        <v/>
      </c>
      <c r="B6342" t="s">
        <v>72</v>
      </c>
      <c r="C6342" t="s">
        <v>91</v>
      </c>
      <c r="D6342" s="8" t="s">
        <v>1007</v>
      </c>
      <c r="E6342">
        <v>5</v>
      </c>
      <c r="F6342">
        <v>0.94396579265594482</v>
      </c>
      <c r="G6342">
        <v>0.93533682823181152</v>
      </c>
      <c r="H6342">
        <v>1.0569785721600056E-2</v>
      </c>
      <c r="I6342">
        <v>71.432547394945843</v>
      </c>
      <c r="J6342">
        <v>1</v>
      </c>
      <c r="K6342" s="6" t="s">
        <v>7720</v>
      </c>
    </row>
    <row r="6343" spans="1:11" x14ac:dyDescent="0.3">
      <c r="A6343" s="5" t="str">
        <f t="shared" si="99"/>
        <v/>
      </c>
      <c r="B6343" t="s">
        <v>72</v>
      </c>
      <c r="C6343" t="s">
        <v>91</v>
      </c>
      <c r="D6343" s="8" t="s">
        <v>1007</v>
      </c>
      <c r="E6343">
        <v>6</v>
      </c>
      <c r="F6343">
        <v>0.89328539371490479</v>
      </c>
      <c r="G6343">
        <v>0.89228862524032593</v>
      </c>
      <c r="H6343">
        <v>8.8136689737439156E-3</v>
      </c>
      <c r="I6343">
        <v>71.577832098661901</v>
      </c>
      <c r="J6343">
        <v>1</v>
      </c>
      <c r="K6343" s="6" t="s">
        <v>7721</v>
      </c>
    </row>
    <row r="6344" spans="1:11" x14ac:dyDescent="0.3">
      <c r="A6344" s="5" t="str">
        <f t="shared" si="99"/>
        <v/>
      </c>
      <c r="B6344" t="s">
        <v>72</v>
      </c>
      <c r="C6344" t="s">
        <v>91</v>
      </c>
      <c r="D6344" s="8" t="s">
        <v>1007</v>
      </c>
      <c r="E6344">
        <v>7</v>
      </c>
      <c r="F6344">
        <v>0.8941158652305603</v>
      </c>
      <c r="G6344">
        <v>0.88532984256744385</v>
      </c>
      <c r="H6344">
        <v>7.711479440331459E-3</v>
      </c>
      <c r="I6344">
        <v>71.852634326242523</v>
      </c>
      <c r="J6344">
        <v>1</v>
      </c>
      <c r="K6344" s="6" t="s">
        <v>7722</v>
      </c>
    </row>
    <row r="6345" spans="1:11" x14ac:dyDescent="0.3">
      <c r="A6345" s="5" t="str">
        <f t="shared" si="99"/>
        <v/>
      </c>
      <c r="B6345" t="s">
        <v>72</v>
      </c>
      <c r="C6345" t="s">
        <v>91</v>
      </c>
      <c r="D6345" s="8" t="s">
        <v>1007</v>
      </c>
      <c r="E6345">
        <v>8</v>
      </c>
      <c r="F6345">
        <v>0.84176528453826904</v>
      </c>
      <c r="G6345">
        <v>0.84200060367584229</v>
      </c>
      <c r="H6345">
        <v>8.1604998558759689E-3</v>
      </c>
      <c r="I6345">
        <v>72.130964642645665</v>
      </c>
      <c r="J6345">
        <v>1</v>
      </c>
      <c r="K6345" s="6" t="s">
        <v>7723</v>
      </c>
    </row>
    <row r="6346" spans="1:11" x14ac:dyDescent="0.3">
      <c r="A6346" s="5" t="str">
        <f t="shared" si="99"/>
        <v/>
      </c>
      <c r="B6346" t="s">
        <v>72</v>
      </c>
      <c r="C6346" t="s">
        <v>91</v>
      </c>
      <c r="D6346" s="8" t="s">
        <v>1007</v>
      </c>
      <c r="E6346">
        <v>9</v>
      </c>
      <c r="F6346">
        <v>0.69883233308792114</v>
      </c>
      <c r="G6346">
        <v>0.68741053342819214</v>
      </c>
      <c r="H6346">
        <v>9.5000630244612694E-3</v>
      </c>
      <c r="I6346">
        <v>73.250703577576417</v>
      </c>
      <c r="J6346">
        <v>1</v>
      </c>
      <c r="K6346" s="6" t="s">
        <v>7724</v>
      </c>
    </row>
    <row r="6347" spans="1:11" x14ac:dyDescent="0.3">
      <c r="A6347" s="5" t="str">
        <f t="shared" si="99"/>
        <v/>
      </c>
      <c r="B6347" t="s">
        <v>72</v>
      </c>
      <c r="C6347" t="s">
        <v>91</v>
      </c>
      <c r="D6347" s="8" t="s">
        <v>1007</v>
      </c>
      <c r="E6347">
        <v>10</v>
      </c>
      <c r="F6347">
        <v>0.44724664092063904</v>
      </c>
      <c r="G6347">
        <v>0.44557967782020569</v>
      </c>
      <c r="H6347">
        <v>1.1315690353512764E-2</v>
      </c>
      <c r="I6347">
        <v>75.485095911545145</v>
      </c>
      <c r="J6347">
        <v>1</v>
      </c>
      <c r="K6347" s="6" t="s">
        <v>7725</v>
      </c>
    </row>
    <row r="6348" spans="1:11" x14ac:dyDescent="0.3">
      <c r="A6348" s="5" t="str">
        <f t="shared" si="99"/>
        <v/>
      </c>
      <c r="B6348" t="s">
        <v>72</v>
      </c>
      <c r="C6348" t="s">
        <v>91</v>
      </c>
      <c r="D6348" s="8" t="s">
        <v>1007</v>
      </c>
      <c r="E6348">
        <v>11</v>
      </c>
      <c r="F6348">
        <v>0.42969891428947449</v>
      </c>
      <c r="G6348">
        <v>0.4099067747592926</v>
      </c>
      <c r="H6348">
        <v>1.3495524413883686E-2</v>
      </c>
      <c r="I6348">
        <v>80.447085862736515</v>
      </c>
      <c r="J6348">
        <v>1</v>
      </c>
      <c r="K6348" s="6" t="s">
        <v>7726</v>
      </c>
    </row>
    <row r="6349" spans="1:11" x14ac:dyDescent="0.3">
      <c r="A6349" s="5" t="str">
        <f t="shared" si="99"/>
        <v/>
      </c>
      <c r="B6349" t="s">
        <v>72</v>
      </c>
      <c r="C6349" t="s">
        <v>91</v>
      </c>
      <c r="D6349" s="8" t="s">
        <v>1007</v>
      </c>
      <c r="E6349">
        <v>12</v>
      </c>
      <c r="F6349">
        <v>0.45498174428939819</v>
      </c>
      <c r="G6349">
        <v>0.43635043501853943</v>
      </c>
      <c r="H6349">
        <v>1.5198651701211929E-2</v>
      </c>
      <c r="I6349">
        <v>84.743983959975253</v>
      </c>
      <c r="J6349">
        <v>1</v>
      </c>
      <c r="K6349" s="6" t="s">
        <v>7727</v>
      </c>
    </row>
    <row r="6350" spans="1:11" x14ac:dyDescent="0.3">
      <c r="A6350" s="5" t="str">
        <f t="shared" si="99"/>
        <v/>
      </c>
      <c r="B6350" t="s">
        <v>72</v>
      </c>
      <c r="C6350" t="s">
        <v>91</v>
      </c>
      <c r="D6350" s="8" t="s">
        <v>1007</v>
      </c>
      <c r="E6350">
        <v>13</v>
      </c>
      <c r="F6350">
        <v>0.52889519929885864</v>
      </c>
      <c r="G6350">
        <v>0.53223133087158203</v>
      </c>
      <c r="H6350">
        <v>1.6741948202252388E-2</v>
      </c>
      <c r="I6350">
        <v>87.86565123094168</v>
      </c>
      <c r="J6350">
        <v>1</v>
      </c>
      <c r="K6350" s="6" t="s">
        <v>7728</v>
      </c>
    </row>
    <row r="6351" spans="1:11" x14ac:dyDescent="0.3">
      <c r="A6351" s="5" t="str">
        <f t="shared" si="99"/>
        <v/>
      </c>
      <c r="B6351" t="s">
        <v>72</v>
      </c>
      <c r="C6351" t="s">
        <v>91</v>
      </c>
      <c r="D6351" s="8" t="s">
        <v>1007</v>
      </c>
      <c r="E6351">
        <v>14</v>
      </c>
      <c r="F6351">
        <v>0.8175845742225647</v>
      </c>
      <c r="G6351">
        <v>0.81563454866409302</v>
      </c>
      <c r="H6351">
        <v>1.8139677122235298E-2</v>
      </c>
      <c r="I6351">
        <v>91.260084397190695</v>
      </c>
      <c r="J6351">
        <v>1</v>
      </c>
      <c r="K6351" s="6" t="s">
        <v>7729</v>
      </c>
    </row>
    <row r="6352" spans="1:11" x14ac:dyDescent="0.3">
      <c r="A6352" s="5" t="str">
        <f t="shared" si="99"/>
        <v/>
      </c>
      <c r="B6352" t="s">
        <v>72</v>
      </c>
      <c r="C6352" t="s">
        <v>91</v>
      </c>
      <c r="D6352" s="8" t="s">
        <v>1007</v>
      </c>
      <c r="E6352">
        <v>15</v>
      </c>
      <c r="F6352">
        <v>1.1429190635681152</v>
      </c>
      <c r="G6352">
        <v>1.1624515056610107</v>
      </c>
      <c r="H6352">
        <v>1.8100928515195847E-2</v>
      </c>
      <c r="I6352">
        <v>91.664526733201683</v>
      </c>
      <c r="J6352">
        <v>1</v>
      </c>
      <c r="K6352" s="6" t="s">
        <v>7730</v>
      </c>
    </row>
    <row r="6353" spans="1:11" x14ac:dyDescent="0.3">
      <c r="A6353" s="5" t="str">
        <f t="shared" si="99"/>
        <v/>
      </c>
      <c r="B6353" t="s">
        <v>72</v>
      </c>
      <c r="C6353" t="s">
        <v>91</v>
      </c>
      <c r="D6353" s="8" t="s">
        <v>1007</v>
      </c>
      <c r="E6353">
        <v>16</v>
      </c>
      <c r="F6353">
        <v>1.6712472438812256</v>
      </c>
      <c r="G6353">
        <v>1.7108638286590576</v>
      </c>
      <c r="H6353">
        <v>1.6588415950536728E-2</v>
      </c>
      <c r="I6353">
        <v>93.14102057256369</v>
      </c>
      <c r="J6353">
        <v>1</v>
      </c>
      <c r="K6353" s="6" t="s">
        <v>7731</v>
      </c>
    </row>
    <row r="6354" spans="1:11" x14ac:dyDescent="0.3">
      <c r="A6354" s="5" t="str">
        <f t="shared" si="99"/>
        <v/>
      </c>
      <c r="B6354" t="s">
        <v>72</v>
      </c>
      <c r="C6354" t="s">
        <v>91</v>
      </c>
      <c r="D6354" s="8" t="s">
        <v>1007</v>
      </c>
      <c r="E6354">
        <v>17</v>
      </c>
      <c r="F6354">
        <v>1.9836035966873169</v>
      </c>
      <c r="G6354">
        <v>1.9970349073410034</v>
      </c>
      <c r="H6354">
        <v>8.768533356487751E-3</v>
      </c>
      <c r="I6354">
        <v>93.47731481117944</v>
      </c>
      <c r="J6354">
        <v>1</v>
      </c>
      <c r="K6354" s="6" t="s">
        <v>7732</v>
      </c>
    </row>
    <row r="6355" spans="1:11" x14ac:dyDescent="0.3">
      <c r="A6355" s="5" t="str">
        <f t="shared" si="99"/>
        <v/>
      </c>
      <c r="B6355" t="s">
        <v>72</v>
      </c>
      <c r="C6355" t="s">
        <v>91</v>
      </c>
      <c r="D6355" s="8" t="s">
        <v>1007</v>
      </c>
      <c r="E6355">
        <v>18</v>
      </c>
      <c r="F6355">
        <v>2.3199849128723145</v>
      </c>
      <c r="G6355">
        <v>2.3065536022186279</v>
      </c>
      <c r="H6355">
        <v>8.768533356487751E-3</v>
      </c>
      <c r="I6355">
        <v>92.279608036242209</v>
      </c>
      <c r="J6355">
        <v>1</v>
      </c>
      <c r="K6355" s="6" t="s">
        <v>7733</v>
      </c>
    </row>
    <row r="6356" spans="1:11" x14ac:dyDescent="0.3">
      <c r="A6356" s="5" t="str">
        <f t="shared" si="99"/>
        <v/>
      </c>
      <c r="B6356" t="s">
        <v>72</v>
      </c>
      <c r="C6356" t="s">
        <v>91</v>
      </c>
      <c r="D6356" s="8" t="s">
        <v>1007</v>
      </c>
      <c r="E6356">
        <v>19</v>
      </c>
      <c r="F6356">
        <v>2.620856761932373</v>
      </c>
      <c r="G6356">
        <v>2.6934769153594971</v>
      </c>
      <c r="H6356">
        <v>1.6134779900312424E-2</v>
      </c>
      <c r="I6356">
        <v>90.241883997777776</v>
      </c>
      <c r="J6356">
        <v>1</v>
      </c>
      <c r="K6356" s="6" t="s">
        <v>7734</v>
      </c>
    </row>
    <row r="6357" spans="1:11" x14ac:dyDescent="0.3">
      <c r="A6357" s="5" t="str">
        <f t="shared" si="99"/>
        <v/>
      </c>
      <c r="B6357" t="s">
        <v>72</v>
      </c>
      <c r="C6357" t="s">
        <v>91</v>
      </c>
      <c r="D6357" s="8" t="s">
        <v>1007</v>
      </c>
      <c r="E6357">
        <v>20</v>
      </c>
      <c r="F6357">
        <v>2.6560027599334717</v>
      </c>
      <c r="G6357">
        <v>1.8873664140701294</v>
      </c>
      <c r="H6357">
        <v>1.7493074759840965E-2</v>
      </c>
      <c r="I6357">
        <v>89.310320099925576</v>
      </c>
      <c r="J6357">
        <v>1</v>
      </c>
      <c r="K6357" s="6" t="s">
        <v>7735</v>
      </c>
    </row>
    <row r="6358" spans="1:11" x14ac:dyDescent="0.3">
      <c r="A6358" s="5" t="str">
        <f t="shared" si="99"/>
        <v/>
      </c>
      <c r="B6358" t="s">
        <v>72</v>
      </c>
      <c r="C6358" t="s">
        <v>91</v>
      </c>
      <c r="D6358" s="8" t="s">
        <v>1007</v>
      </c>
      <c r="E6358">
        <v>21</v>
      </c>
      <c r="F6358">
        <v>2.5958566665649414</v>
      </c>
      <c r="G6358">
        <v>2.9554119110107422</v>
      </c>
      <c r="H6358">
        <v>1.7458070069551468E-2</v>
      </c>
      <c r="I6358">
        <v>86.011458939183314</v>
      </c>
      <c r="J6358">
        <v>1</v>
      </c>
      <c r="K6358" s="6" t="s">
        <v>7736</v>
      </c>
    </row>
    <row r="6359" spans="1:11" x14ac:dyDescent="0.3">
      <c r="A6359" s="5" t="str">
        <f t="shared" si="99"/>
        <v/>
      </c>
      <c r="B6359" t="s">
        <v>72</v>
      </c>
      <c r="C6359" t="s">
        <v>91</v>
      </c>
      <c r="D6359" s="8" t="s">
        <v>1007</v>
      </c>
      <c r="E6359">
        <v>22</v>
      </c>
      <c r="F6359">
        <v>2.4984531402587891</v>
      </c>
      <c r="G6359">
        <v>2.5805609226226807</v>
      </c>
      <c r="H6359">
        <v>1.7266994342207909E-2</v>
      </c>
      <c r="I6359">
        <v>82.34205914780425</v>
      </c>
      <c r="J6359">
        <v>1</v>
      </c>
      <c r="K6359" s="6" t="s">
        <v>7737</v>
      </c>
    </row>
    <row r="6360" spans="1:11" x14ac:dyDescent="0.3">
      <c r="A6360" s="5" t="str">
        <f t="shared" si="99"/>
        <v/>
      </c>
      <c r="B6360" t="s">
        <v>72</v>
      </c>
      <c r="C6360" t="s">
        <v>91</v>
      </c>
      <c r="D6360" s="8" t="s">
        <v>1007</v>
      </c>
      <c r="E6360">
        <v>23</v>
      </c>
      <c r="F6360">
        <v>2.3467984199523926</v>
      </c>
      <c r="G6360">
        <v>2.3641924858093262</v>
      </c>
      <c r="H6360">
        <v>1.8734786659479141E-2</v>
      </c>
      <c r="I6360">
        <v>80.425214323213893</v>
      </c>
      <c r="J6360">
        <v>1</v>
      </c>
      <c r="K6360" s="6" t="s">
        <v>7738</v>
      </c>
    </row>
    <row r="6361" spans="1:11" x14ac:dyDescent="0.3">
      <c r="A6361" s="5" t="str">
        <f t="shared" si="99"/>
        <v/>
      </c>
      <c r="B6361" t="s">
        <v>72</v>
      </c>
      <c r="C6361" t="s">
        <v>91</v>
      </c>
      <c r="D6361" s="8" t="s">
        <v>1007</v>
      </c>
      <c r="E6361">
        <v>24</v>
      </c>
      <c r="F6361">
        <v>2.0336716175079346</v>
      </c>
      <c r="G6361">
        <v>2.0334351062774658</v>
      </c>
      <c r="H6361">
        <v>1.8549159169197083E-2</v>
      </c>
      <c r="I6361">
        <v>78.872678661269575</v>
      </c>
      <c r="J6361">
        <v>1</v>
      </c>
      <c r="K6361" s="6" t="s">
        <v>7739</v>
      </c>
    </row>
    <row r="6362" spans="1:11" x14ac:dyDescent="0.3">
      <c r="A6362" s="5" t="str">
        <f t="shared" si="99"/>
        <v/>
      </c>
      <c r="B6362" t="s">
        <v>72</v>
      </c>
      <c r="C6362" t="s">
        <v>91</v>
      </c>
      <c r="D6362" s="8" t="s">
        <v>1008</v>
      </c>
      <c r="E6362">
        <v>1</v>
      </c>
      <c r="F6362">
        <v>1.7582281827926636</v>
      </c>
      <c r="G6362">
        <v>1.7711864709854126</v>
      </c>
      <c r="H6362">
        <v>1.6662200912833214E-2</v>
      </c>
      <c r="I6362">
        <v>77.601533949999634</v>
      </c>
      <c r="J6362">
        <v>1</v>
      </c>
      <c r="K6362" s="6" t="s">
        <v>7740</v>
      </c>
    </row>
    <row r="6363" spans="1:11" x14ac:dyDescent="0.3">
      <c r="A6363" s="5" t="str">
        <f t="shared" si="99"/>
        <v/>
      </c>
      <c r="B6363" t="s">
        <v>72</v>
      </c>
      <c r="C6363" t="s">
        <v>91</v>
      </c>
      <c r="D6363" s="8" t="s">
        <v>1008</v>
      </c>
      <c r="E6363">
        <v>2</v>
      </c>
      <c r="F6363">
        <v>1.4972721338272095</v>
      </c>
      <c r="G6363">
        <v>1.5040596723556519</v>
      </c>
      <c r="H6363">
        <v>1.5436624176800251E-2</v>
      </c>
      <c r="I6363">
        <v>77.002886527675841</v>
      </c>
      <c r="J6363">
        <v>1</v>
      </c>
      <c r="K6363" s="6" t="s">
        <v>7741</v>
      </c>
    </row>
    <row r="6364" spans="1:11" x14ac:dyDescent="0.3">
      <c r="A6364" s="5" t="str">
        <f t="shared" si="99"/>
        <v/>
      </c>
      <c r="B6364" t="s">
        <v>72</v>
      </c>
      <c r="C6364" t="s">
        <v>91</v>
      </c>
      <c r="D6364" s="8" t="s">
        <v>1008</v>
      </c>
      <c r="E6364">
        <v>3</v>
      </c>
      <c r="F6364">
        <v>1.3143821954727173</v>
      </c>
      <c r="G6364">
        <v>1.3145045042037964</v>
      </c>
      <c r="H6364">
        <v>1.3854554854333401E-2</v>
      </c>
      <c r="I6364">
        <v>76.161838323836434</v>
      </c>
      <c r="J6364">
        <v>1</v>
      </c>
      <c r="K6364" s="6" t="s">
        <v>7742</v>
      </c>
    </row>
    <row r="6365" spans="1:11" x14ac:dyDescent="0.3">
      <c r="A6365" s="5" t="str">
        <f t="shared" si="99"/>
        <v/>
      </c>
      <c r="B6365" t="s">
        <v>72</v>
      </c>
      <c r="C6365" t="s">
        <v>91</v>
      </c>
      <c r="D6365" s="8" t="s">
        <v>1008</v>
      </c>
      <c r="E6365">
        <v>4</v>
      </c>
      <c r="F6365">
        <v>1.1394466161727905</v>
      </c>
      <c r="G6365">
        <v>1.1638026237487793</v>
      </c>
      <c r="H6365">
        <v>1.2260666117072105E-2</v>
      </c>
      <c r="I6365">
        <v>74.892921316954698</v>
      </c>
      <c r="J6365">
        <v>1</v>
      </c>
      <c r="K6365" s="6" t="s">
        <v>7743</v>
      </c>
    </row>
    <row r="6366" spans="1:11" x14ac:dyDescent="0.3">
      <c r="A6366" s="5" t="str">
        <f t="shared" si="99"/>
        <v/>
      </c>
      <c r="B6366" t="s">
        <v>72</v>
      </c>
      <c r="C6366" t="s">
        <v>91</v>
      </c>
      <c r="D6366" s="8" t="s">
        <v>1008</v>
      </c>
      <c r="E6366">
        <v>5</v>
      </c>
      <c r="F6366">
        <v>1.0327428579330444</v>
      </c>
      <c r="G6366">
        <v>1.0425188541412354</v>
      </c>
      <c r="H6366">
        <v>1.0567938908934593E-2</v>
      </c>
      <c r="I6366">
        <v>73.820368114255956</v>
      </c>
      <c r="J6366">
        <v>1</v>
      </c>
      <c r="K6366" s="6" t="s">
        <v>7744</v>
      </c>
    </row>
    <row r="6367" spans="1:11" x14ac:dyDescent="0.3">
      <c r="A6367" s="5" t="str">
        <f t="shared" si="99"/>
        <v/>
      </c>
      <c r="B6367" t="s">
        <v>72</v>
      </c>
      <c r="C6367" t="s">
        <v>91</v>
      </c>
      <c r="D6367" s="8" t="s">
        <v>1008</v>
      </c>
      <c r="E6367">
        <v>6</v>
      </c>
      <c r="F6367">
        <v>0.96815627813339233</v>
      </c>
      <c r="G6367">
        <v>0.97396677732467651</v>
      </c>
      <c r="H6367">
        <v>8.8438326492905617E-3</v>
      </c>
      <c r="I6367">
        <v>72.710770304521475</v>
      </c>
      <c r="J6367">
        <v>1</v>
      </c>
      <c r="K6367" s="6" t="s">
        <v>7745</v>
      </c>
    </row>
    <row r="6368" spans="1:11" x14ac:dyDescent="0.3">
      <c r="A6368" s="5" t="str">
        <f t="shared" si="99"/>
        <v/>
      </c>
      <c r="B6368" t="s">
        <v>72</v>
      </c>
      <c r="C6368" t="s">
        <v>91</v>
      </c>
      <c r="D6368" s="8" t="s">
        <v>1008</v>
      </c>
      <c r="E6368">
        <v>7</v>
      </c>
      <c r="F6368">
        <v>0.93049120903015137</v>
      </c>
      <c r="G6368">
        <v>0.92478930950164795</v>
      </c>
      <c r="H6368">
        <v>7.7178655192255974E-3</v>
      </c>
      <c r="I6368">
        <v>72.569693431285501</v>
      </c>
      <c r="J6368">
        <v>1</v>
      </c>
      <c r="K6368" s="6" t="s">
        <v>7746</v>
      </c>
    </row>
    <row r="6369" spans="1:11" x14ac:dyDescent="0.3">
      <c r="A6369" s="5" t="str">
        <f t="shared" si="99"/>
        <v/>
      </c>
      <c r="B6369" t="s">
        <v>72</v>
      </c>
      <c r="C6369" t="s">
        <v>91</v>
      </c>
      <c r="D6369" s="8" t="s">
        <v>1008</v>
      </c>
      <c r="E6369">
        <v>8</v>
      </c>
      <c r="F6369">
        <v>0.83992564678192139</v>
      </c>
      <c r="G6369">
        <v>0.8488008975982666</v>
      </c>
      <c r="H6369">
        <v>8.1923920661211014E-3</v>
      </c>
      <c r="I6369">
        <v>72.648030177307916</v>
      </c>
      <c r="J6369">
        <v>1</v>
      </c>
      <c r="K6369" s="6" t="s">
        <v>7747</v>
      </c>
    </row>
    <row r="6370" spans="1:11" x14ac:dyDescent="0.3">
      <c r="A6370" s="5" t="str">
        <f t="shared" si="99"/>
        <v/>
      </c>
      <c r="B6370" t="s">
        <v>72</v>
      </c>
      <c r="C6370" t="s">
        <v>91</v>
      </c>
      <c r="D6370" s="8" t="s">
        <v>1008</v>
      </c>
      <c r="E6370">
        <v>9</v>
      </c>
      <c r="F6370">
        <v>0.6949496865272522</v>
      </c>
      <c r="G6370">
        <v>0.70479089021682739</v>
      </c>
      <c r="H6370">
        <v>9.5776151865720749E-3</v>
      </c>
      <c r="I6370">
        <v>75.275965329866921</v>
      </c>
      <c r="J6370">
        <v>1</v>
      </c>
      <c r="K6370" s="6" t="s">
        <v>7748</v>
      </c>
    </row>
    <row r="6371" spans="1:11" x14ac:dyDescent="0.3">
      <c r="A6371" s="5" t="str">
        <f t="shared" si="99"/>
        <v/>
      </c>
      <c r="B6371" t="s">
        <v>72</v>
      </c>
      <c r="C6371" t="s">
        <v>91</v>
      </c>
      <c r="D6371" s="8" t="s">
        <v>1008</v>
      </c>
      <c r="E6371">
        <v>10</v>
      </c>
      <c r="F6371">
        <v>0.54569971561431885</v>
      </c>
      <c r="G6371">
        <v>0.54365265369415283</v>
      </c>
      <c r="H6371">
        <v>1.1268663220107555E-2</v>
      </c>
      <c r="I6371">
        <v>79.47522170252482</v>
      </c>
      <c r="J6371">
        <v>1</v>
      </c>
      <c r="K6371" s="6" t="s">
        <v>7749</v>
      </c>
    </row>
    <row r="6372" spans="1:11" x14ac:dyDescent="0.3">
      <c r="A6372" s="5" t="str">
        <f t="shared" si="99"/>
        <v/>
      </c>
      <c r="B6372" t="s">
        <v>72</v>
      </c>
      <c r="C6372" t="s">
        <v>91</v>
      </c>
      <c r="D6372" s="8" t="s">
        <v>1008</v>
      </c>
      <c r="E6372">
        <v>11</v>
      </c>
      <c r="F6372">
        <v>0.49579063057899475</v>
      </c>
      <c r="G6372">
        <v>0.49189838767051697</v>
      </c>
      <c r="H6372">
        <v>1.2666624970734119E-2</v>
      </c>
      <c r="I6372">
        <v>84.371508414775548</v>
      </c>
      <c r="J6372">
        <v>1</v>
      </c>
      <c r="K6372" s="6" t="s">
        <v>7750</v>
      </c>
    </row>
    <row r="6373" spans="1:11" x14ac:dyDescent="0.3">
      <c r="A6373" s="5" t="str">
        <f t="shared" si="99"/>
        <v/>
      </c>
      <c r="B6373" t="s">
        <v>72</v>
      </c>
      <c r="C6373" t="s">
        <v>91</v>
      </c>
      <c r="D6373" s="8" t="s">
        <v>1008</v>
      </c>
      <c r="E6373">
        <v>12</v>
      </c>
      <c r="F6373">
        <v>0.62793481349945068</v>
      </c>
      <c r="G6373">
        <v>0.60224932432174683</v>
      </c>
      <c r="H6373">
        <v>1.4149099588394165E-2</v>
      </c>
      <c r="I6373">
        <v>88.747482729094372</v>
      </c>
      <c r="J6373">
        <v>1</v>
      </c>
      <c r="K6373" s="6" t="s">
        <v>7751</v>
      </c>
    </row>
    <row r="6374" spans="1:11" x14ac:dyDescent="0.3">
      <c r="A6374" s="5" t="str">
        <f t="shared" si="99"/>
        <v/>
      </c>
      <c r="B6374" t="s">
        <v>72</v>
      </c>
      <c r="C6374" t="s">
        <v>91</v>
      </c>
      <c r="D6374" s="8" t="s">
        <v>1008</v>
      </c>
      <c r="E6374">
        <v>13</v>
      </c>
      <c r="F6374">
        <v>0.89631646871566772</v>
      </c>
      <c r="G6374">
        <v>0.88771325349807739</v>
      </c>
      <c r="H6374">
        <v>1.5047458931803703E-2</v>
      </c>
      <c r="I6374">
        <v>91.500696665621106</v>
      </c>
      <c r="J6374">
        <v>1</v>
      </c>
      <c r="K6374" s="6" t="s">
        <v>7752</v>
      </c>
    </row>
    <row r="6375" spans="1:11" x14ac:dyDescent="0.3">
      <c r="A6375" s="5" t="str">
        <f t="shared" si="99"/>
        <v/>
      </c>
      <c r="B6375" t="s">
        <v>72</v>
      </c>
      <c r="C6375" t="s">
        <v>91</v>
      </c>
      <c r="D6375" s="8" t="s">
        <v>1008</v>
      </c>
      <c r="E6375">
        <v>14</v>
      </c>
      <c r="F6375">
        <v>1.2442977428436279</v>
      </c>
      <c r="G6375">
        <v>1.2514246702194214</v>
      </c>
      <c r="H6375">
        <v>1.4322741888463497E-2</v>
      </c>
      <c r="I6375">
        <v>94.15952357816839</v>
      </c>
      <c r="J6375">
        <v>1</v>
      </c>
      <c r="K6375" s="6" t="s">
        <v>7753</v>
      </c>
    </row>
    <row r="6376" spans="1:11" x14ac:dyDescent="0.3">
      <c r="A6376" s="5" t="str">
        <f t="shared" si="99"/>
        <v/>
      </c>
      <c r="B6376" t="s">
        <v>72</v>
      </c>
      <c r="C6376" t="s">
        <v>91</v>
      </c>
      <c r="D6376" s="8" t="s">
        <v>1008</v>
      </c>
      <c r="E6376">
        <v>15</v>
      </c>
      <c r="F6376">
        <v>1.6010242700576782</v>
      </c>
      <c r="G6376">
        <v>1.5882654190063477</v>
      </c>
      <c r="H6376">
        <v>7.8336149454116821E-3</v>
      </c>
      <c r="I6376">
        <v>95.540168984677464</v>
      </c>
      <c r="J6376">
        <v>1</v>
      </c>
      <c r="K6376" s="6" t="s">
        <v>7754</v>
      </c>
    </row>
    <row r="6377" spans="1:11" x14ac:dyDescent="0.3">
      <c r="A6377" s="5" t="str">
        <f t="shared" si="99"/>
        <v/>
      </c>
      <c r="B6377" t="s">
        <v>72</v>
      </c>
      <c r="C6377" t="s">
        <v>91</v>
      </c>
      <c r="D6377" s="8" t="s">
        <v>1008</v>
      </c>
      <c r="E6377">
        <v>16</v>
      </c>
      <c r="F6377">
        <v>2.0612907409667969</v>
      </c>
      <c r="G6377">
        <v>2.0740494728088379</v>
      </c>
      <c r="H6377">
        <v>7.8336149454116821E-3</v>
      </c>
      <c r="I6377">
        <v>96.522323693920995</v>
      </c>
      <c r="J6377">
        <v>1</v>
      </c>
      <c r="K6377" s="6" t="s">
        <v>7755</v>
      </c>
    </row>
    <row r="6378" spans="1:11" x14ac:dyDescent="0.3">
      <c r="A6378" s="5" t="str">
        <f t="shared" si="99"/>
        <v/>
      </c>
      <c r="B6378" t="s">
        <v>72</v>
      </c>
      <c r="C6378" t="s">
        <v>91</v>
      </c>
      <c r="D6378" s="8" t="s">
        <v>1008</v>
      </c>
      <c r="E6378">
        <v>17</v>
      </c>
      <c r="F6378">
        <v>2.5259199142456055</v>
      </c>
      <c r="G6378">
        <v>2.5814573764801025</v>
      </c>
      <c r="H6378">
        <v>1.4602190814912319E-2</v>
      </c>
      <c r="I6378">
        <v>97.627543408946337</v>
      </c>
      <c r="J6378">
        <v>1</v>
      </c>
      <c r="K6378" s="6" t="s">
        <v>7756</v>
      </c>
    </row>
    <row r="6379" spans="1:11" x14ac:dyDescent="0.3">
      <c r="A6379" s="5" t="str">
        <f t="shared" si="99"/>
        <v/>
      </c>
      <c r="B6379" t="s">
        <v>72</v>
      </c>
      <c r="C6379" t="s">
        <v>91</v>
      </c>
      <c r="D6379" s="8" t="s">
        <v>1008</v>
      </c>
      <c r="E6379">
        <v>18</v>
      </c>
      <c r="F6379">
        <v>2.9902539253234863</v>
      </c>
      <c r="G6379">
        <v>1.9875982999801636</v>
      </c>
      <c r="H6379">
        <v>1.6792260110378265E-2</v>
      </c>
      <c r="I6379">
        <v>96.945536823986785</v>
      </c>
      <c r="J6379">
        <v>1</v>
      </c>
      <c r="K6379" s="6" t="s">
        <v>7757</v>
      </c>
    </row>
    <row r="6380" spans="1:11" x14ac:dyDescent="0.3">
      <c r="A6380" s="5" t="str">
        <f t="shared" si="99"/>
        <v/>
      </c>
      <c r="B6380" t="s">
        <v>72</v>
      </c>
      <c r="C6380" t="s">
        <v>91</v>
      </c>
      <c r="D6380" s="8" t="s">
        <v>1008</v>
      </c>
      <c r="E6380">
        <v>19</v>
      </c>
      <c r="F6380">
        <v>3.2560245990753174</v>
      </c>
      <c r="G6380">
        <v>2.7618083953857422</v>
      </c>
      <c r="H6380">
        <v>1.6850234940648079E-2</v>
      </c>
      <c r="I6380">
        <v>95.467328555872697</v>
      </c>
      <c r="J6380">
        <v>1</v>
      </c>
      <c r="K6380" s="6" t="s">
        <v>7758</v>
      </c>
    </row>
    <row r="6381" spans="1:11" x14ac:dyDescent="0.3">
      <c r="A6381" s="5" t="str">
        <f t="shared" si="99"/>
        <v/>
      </c>
      <c r="B6381" t="s">
        <v>72</v>
      </c>
      <c r="C6381" t="s">
        <v>91</v>
      </c>
      <c r="D6381" s="8" t="s">
        <v>1008</v>
      </c>
      <c r="E6381">
        <v>20</v>
      </c>
      <c r="F6381">
        <v>3.1247186660766602</v>
      </c>
      <c r="G6381">
        <v>2.7996821403503418</v>
      </c>
      <c r="H6381">
        <v>1.6775390133261681E-2</v>
      </c>
      <c r="I6381">
        <v>93.126946707454493</v>
      </c>
      <c r="J6381">
        <v>1</v>
      </c>
      <c r="K6381" s="6" t="s">
        <v>7759</v>
      </c>
    </row>
    <row r="6382" spans="1:11" x14ac:dyDescent="0.3">
      <c r="A6382" s="5" t="str">
        <f t="shared" si="99"/>
        <v/>
      </c>
      <c r="B6382" t="s">
        <v>72</v>
      </c>
      <c r="C6382" t="s">
        <v>91</v>
      </c>
      <c r="D6382" s="8" t="s">
        <v>1008</v>
      </c>
      <c r="E6382">
        <v>21</v>
      </c>
      <c r="F6382">
        <v>3.1426994800567627</v>
      </c>
      <c r="G6382">
        <v>2.8692915439605713</v>
      </c>
      <c r="H6382">
        <v>1.6289932653307915E-2</v>
      </c>
      <c r="I6382">
        <v>88.777727811674865</v>
      </c>
      <c r="J6382">
        <v>1</v>
      </c>
      <c r="K6382" s="6" t="s">
        <v>7760</v>
      </c>
    </row>
    <row r="6383" spans="1:11" x14ac:dyDescent="0.3">
      <c r="A6383" s="5" t="str">
        <f t="shared" si="99"/>
        <v/>
      </c>
      <c r="B6383" t="s">
        <v>72</v>
      </c>
      <c r="C6383" t="s">
        <v>91</v>
      </c>
      <c r="D6383" s="8" t="s">
        <v>1008</v>
      </c>
      <c r="E6383">
        <v>22</v>
      </c>
      <c r="F6383">
        <v>2.9505448341369629</v>
      </c>
      <c r="G6383">
        <v>3.3548367023468018</v>
      </c>
      <c r="H6383">
        <v>1.6327915713191032E-2</v>
      </c>
      <c r="I6383">
        <v>84.952486721689738</v>
      </c>
      <c r="J6383">
        <v>1</v>
      </c>
      <c r="K6383" s="6" t="s">
        <v>7761</v>
      </c>
    </row>
    <row r="6384" spans="1:11" x14ac:dyDescent="0.3">
      <c r="A6384" s="5" t="str">
        <f t="shared" si="99"/>
        <v/>
      </c>
      <c r="B6384" t="s">
        <v>72</v>
      </c>
      <c r="C6384" t="s">
        <v>91</v>
      </c>
      <c r="D6384" s="8" t="s">
        <v>1008</v>
      </c>
      <c r="E6384">
        <v>23</v>
      </c>
      <c r="F6384">
        <v>2.7149617671966553</v>
      </c>
      <c r="G6384">
        <v>2.9504959583282471</v>
      </c>
      <c r="H6384">
        <v>1.7424974590539932E-2</v>
      </c>
      <c r="I6384">
        <v>82.689432675606668</v>
      </c>
      <c r="J6384">
        <v>1</v>
      </c>
      <c r="K6384" s="6" t="s">
        <v>7762</v>
      </c>
    </row>
    <row r="6385" spans="1:11" x14ac:dyDescent="0.3">
      <c r="A6385" s="5" t="str">
        <f t="shared" si="99"/>
        <v/>
      </c>
      <c r="B6385" t="s">
        <v>72</v>
      </c>
      <c r="C6385" t="s">
        <v>91</v>
      </c>
      <c r="D6385" s="8" t="s">
        <v>1008</v>
      </c>
      <c r="E6385">
        <v>24</v>
      </c>
      <c r="F6385">
        <v>2.3865301609039307</v>
      </c>
      <c r="G6385">
        <v>2.5428264141082764</v>
      </c>
      <c r="H6385">
        <v>1.7110280692577362E-2</v>
      </c>
      <c r="I6385">
        <v>81.051764138374267</v>
      </c>
      <c r="J6385">
        <v>1</v>
      </c>
      <c r="K6385" s="6" t="s">
        <v>7763</v>
      </c>
    </row>
    <row r="6386" spans="1:11" x14ac:dyDescent="0.3">
      <c r="A6386" s="5" t="str">
        <f t="shared" si="99"/>
        <v/>
      </c>
      <c r="B6386" t="s">
        <v>72</v>
      </c>
      <c r="C6386" t="s">
        <v>91</v>
      </c>
      <c r="D6386" s="8" t="s">
        <v>1009</v>
      </c>
      <c r="E6386">
        <v>1</v>
      </c>
      <c r="F6386">
        <v>2.0943160057067871</v>
      </c>
      <c r="G6386">
        <v>2.1933460235595703</v>
      </c>
      <c r="H6386">
        <v>1.8149677664041519E-2</v>
      </c>
      <c r="I6386">
        <v>79.214605890859488</v>
      </c>
      <c r="J6386">
        <v>1</v>
      </c>
      <c r="K6386" s="6" t="s">
        <v>7764</v>
      </c>
    </row>
    <row r="6387" spans="1:11" x14ac:dyDescent="0.3">
      <c r="A6387" s="5" t="str">
        <f t="shared" si="99"/>
        <v/>
      </c>
      <c r="B6387" t="s">
        <v>72</v>
      </c>
      <c r="C6387" t="s">
        <v>91</v>
      </c>
      <c r="D6387" s="8" t="s">
        <v>1009</v>
      </c>
      <c r="E6387">
        <v>2</v>
      </c>
      <c r="F6387">
        <v>1.7963534593582153</v>
      </c>
      <c r="G6387">
        <v>1.8748414516448975</v>
      </c>
      <c r="H6387">
        <v>1.7040062695741653E-2</v>
      </c>
      <c r="I6387">
        <v>78.30801311565908</v>
      </c>
      <c r="J6387">
        <v>1</v>
      </c>
      <c r="K6387" s="6" t="s">
        <v>7765</v>
      </c>
    </row>
    <row r="6388" spans="1:11" x14ac:dyDescent="0.3">
      <c r="A6388" s="5" t="str">
        <f t="shared" si="99"/>
        <v/>
      </c>
      <c r="B6388" t="s">
        <v>72</v>
      </c>
      <c r="C6388" t="s">
        <v>91</v>
      </c>
      <c r="D6388" s="8" t="s">
        <v>1009</v>
      </c>
      <c r="E6388">
        <v>3</v>
      </c>
      <c r="F6388">
        <v>1.5473306179046631</v>
      </c>
      <c r="G6388">
        <v>1.6137142181396484</v>
      </c>
      <c r="H6388">
        <v>1.5408682636916637E-2</v>
      </c>
      <c r="I6388">
        <v>77.329271699508155</v>
      </c>
      <c r="J6388">
        <v>1</v>
      </c>
      <c r="K6388" s="6" t="s">
        <v>7766</v>
      </c>
    </row>
    <row r="6389" spans="1:11" x14ac:dyDescent="0.3">
      <c r="A6389" s="5" t="str">
        <f t="shared" si="99"/>
        <v/>
      </c>
      <c r="B6389" t="s">
        <v>72</v>
      </c>
      <c r="C6389" t="s">
        <v>91</v>
      </c>
      <c r="D6389" s="8" t="s">
        <v>1009</v>
      </c>
      <c r="E6389">
        <v>4</v>
      </c>
      <c r="F6389">
        <v>1.3674801588058472</v>
      </c>
      <c r="G6389">
        <v>1.4256693124771118</v>
      </c>
      <c r="H6389">
        <v>1.3809696771204472E-2</v>
      </c>
      <c r="I6389">
        <v>76.707269821687134</v>
      </c>
      <c r="J6389">
        <v>1</v>
      </c>
      <c r="K6389" s="6" t="s">
        <v>7767</v>
      </c>
    </row>
    <row r="6390" spans="1:11" x14ac:dyDescent="0.3">
      <c r="A6390" s="5" t="str">
        <f t="shared" si="99"/>
        <v/>
      </c>
      <c r="B6390" t="s">
        <v>72</v>
      </c>
      <c r="C6390" t="s">
        <v>91</v>
      </c>
      <c r="D6390" s="8" t="s">
        <v>1009</v>
      </c>
      <c r="E6390">
        <v>5</v>
      </c>
      <c r="F6390">
        <v>1.2317508459091187</v>
      </c>
      <c r="G6390">
        <v>1.2732769250869751</v>
      </c>
      <c r="H6390">
        <v>1.2115415185689926E-2</v>
      </c>
      <c r="I6390">
        <v>75.813867601269237</v>
      </c>
      <c r="J6390">
        <v>1</v>
      </c>
      <c r="K6390" s="6" t="s">
        <v>7768</v>
      </c>
    </row>
    <row r="6391" spans="1:11" x14ac:dyDescent="0.3">
      <c r="A6391" s="5" t="str">
        <f t="shared" si="99"/>
        <v/>
      </c>
      <c r="B6391" t="s">
        <v>72</v>
      </c>
      <c r="C6391" t="s">
        <v>91</v>
      </c>
      <c r="D6391" s="8" t="s">
        <v>1009</v>
      </c>
      <c r="E6391">
        <v>6</v>
      </c>
      <c r="F6391">
        <v>1.1442415714263916</v>
      </c>
      <c r="G6391">
        <v>1.1518130302429199</v>
      </c>
      <c r="H6391">
        <v>1.027167122811079E-2</v>
      </c>
      <c r="I6391">
        <v>75.00895206061864</v>
      </c>
      <c r="J6391">
        <v>1</v>
      </c>
      <c r="K6391" s="6" t="s">
        <v>7769</v>
      </c>
    </row>
    <row r="6392" spans="1:11" x14ac:dyDescent="0.3">
      <c r="A6392" s="5" t="str">
        <f t="shared" si="99"/>
        <v/>
      </c>
      <c r="B6392" t="s">
        <v>72</v>
      </c>
      <c r="C6392" t="s">
        <v>91</v>
      </c>
      <c r="D6392" s="8" t="s">
        <v>1009</v>
      </c>
      <c r="E6392">
        <v>7</v>
      </c>
      <c r="F6392">
        <v>1.0725010633468628</v>
      </c>
      <c r="G6392">
        <v>1.081412672996521</v>
      </c>
      <c r="H6392">
        <v>9.246092289686203E-3</v>
      </c>
      <c r="I6392">
        <v>74.543468301120228</v>
      </c>
      <c r="J6392">
        <v>1</v>
      </c>
      <c r="K6392" s="6" t="s">
        <v>7770</v>
      </c>
    </row>
    <row r="6393" spans="1:11" x14ac:dyDescent="0.3">
      <c r="A6393" s="5" t="str">
        <f t="shared" si="99"/>
        <v/>
      </c>
      <c r="B6393" t="s">
        <v>72</v>
      </c>
      <c r="C6393" t="s">
        <v>91</v>
      </c>
      <c r="D6393" s="8" t="s">
        <v>1009</v>
      </c>
      <c r="E6393">
        <v>8</v>
      </c>
      <c r="F6393">
        <v>0.99483561515808105</v>
      </c>
      <c r="G6393">
        <v>0.99577927589416504</v>
      </c>
      <c r="H6393">
        <v>9.8714316263794899E-3</v>
      </c>
      <c r="I6393">
        <v>74.839428335871744</v>
      </c>
      <c r="J6393">
        <v>1</v>
      </c>
      <c r="K6393" s="6" t="s">
        <v>7771</v>
      </c>
    </row>
    <row r="6394" spans="1:11" x14ac:dyDescent="0.3">
      <c r="A6394" s="5" t="str">
        <f t="shared" si="99"/>
        <v/>
      </c>
      <c r="B6394" t="s">
        <v>72</v>
      </c>
      <c r="C6394" t="s">
        <v>91</v>
      </c>
      <c r="D6394" s="8" t="s">
        <v>1009</v>
      </c>
      <c r="E6394">
        <v>9</v>
      </c>
      <c r="F6394">
        <v>0.90610224008560181</v>
      </c>
      <c r="G6394">
        <v>0.90050172805786133</v>
      </c>
      <c r="H6394">
        <v>1.1616838164627552E-2</v>
      </c>
      <c r="I6394">
        <v>78.341880612093348</v>
      </c>
      <c r="J6394">
        <v>1</v>
      </c>
      <c r="K6394" s="6" t="s">
        <v>7772</v>
      </c>
    </row>
    <row r="6395" spans="1:11" x14ac:dyDescent="0.3">
      <c r="A6395" s="5" t="str">
        <f t="shared" si="99"/>
        <v/>
      </c>
      <c r="B6395" t="s">
        <v>72</v>
      </c>
      <c r="C6395" t="s">
        <v>91</v>
      </c>
      <c r="D6395" s="8" t="s">
        <v>1009</v>
      </c>
      <c r="E6395">
        <v>10</v>
      </c>
      <c r="F6395">
        <v>0.85630631446838379</v>
      </c>
      <c r="G6395">
        <v>0.86543327569961548</v>
      </c>
      <c r="H6395">
        <v>1.3700456358492374E-2</v>
      </c>
      <c r="I6395">
        <v>82.79464393371309</v>
      </c>
      <c r="J6395">
        <v>1</v>
      </c>
      <c r="K6395" s="6" t="s">
        <v>7773</v>
      </c>
    </row>
    <row r="6396" spans="1:11" x14ac:dyDescent="0.3">
      <c r="A6396" s="5" t="str">
        <f t="shared" si="99"/>
        <v/>
      </c>
      <c r="B6396" t="s">
        <v>72</v>
      </c>
      <c r="C6396" t="s">
        <v>91</v>
      </c>
      <c r="D6396" s="8" t="s">
        <v>1009</v>
      </c>
      <c r="E6396">
        <v>11</v>
      </c>
      <c r="F6396">
        <v>0.98956495523452759</v>
      </c>
      <c r="G6396">
        <v>1.0134502649307251</v>
      </c>
      <c r="H6396">
        <v>1.5498875640332699E-2</v>
      </c>
      <c r="I6396">
        <v>88.028980200595328</v>
      </c>
      <c r="J6396">
        <v>1</v>
      </c>
      <c r="K6396" s="6" t="s">
        <v>7774</v>
      </c>
    </row>
    <row r="6397" spans="1:11" x14ac:dyDescent="0.3">
      <c r="A6397" s="5" t="str">
        <f t="shared" si="99"/>
        <v/>
      </c>
      <c r="B6397" t="s">
        <v>72</v>
      </c>
      <c r="C6397" t="s">
        <v>91</v>
      </c>
      <c r="D6397" s="8" t="s">
        <v>1009</v>
      </c>
      <c r="E6397">
        <v>12</v>
      </c>
      <c r="F6397">
        <v>1.3455754518508911</v>
      </c>
      <c r="G6397">
        <v>1.3338630199432373</v>
      </c>
      <c r="H6397">
        <v>1.5409693121910095E-2</v>
      </c>
      <c r="I6397">
        <v>92.043045721256121</v>
      </c>
      <c r="J6397">
        <v>1</v>
      </c>
      <c r="K6397" s="6" t="s">
        <v>7775</v>
      </c>
    </row>
    <row r="6398" spans="1:11" x14ac:dyDescent="0.3">
      <c r="A6398" s="5" t="str">
        <f t="shared" si="99"/>
        <v/>
      </c>
      <c r="B6398" t="s">
        <v>72</v>
      </c>
      <c r="C6398" t="s">
        <v>91</v>
      </c>
      <c r="D6398" s="8" t="s">
        <v>1009</v>
      </c>
      <c r="E6398">
        <v>13</v>
      </c>
      <c r="F6398">
        <v>1.5642204284667969</v>
      </c>
      <c r="G6398">
        <v>1.5736314058303833</v>
      </c>
      <c r="H6398">
        <v>8.6505673825740814E-3</v>
      </c>
      <c r="I6398">
        <v>93.726815410429722</v>
      </c>
      <c r="J6398">
        <v>1</v>
      </c>
      <c r="K6398" s="6" t="s">
        <v>7776</v>
      </c>
    </row>
    <row r="6399" spans="1:11" x14ac:dyDescent="0.3">
      <c r="A6399" s="5" t="str">
        <f t="shared" si="99"/>
        <v/>
      </c>
      <c r="B6399" t="s">
        <v>72</v>
      </c>
      <c r="C6399" t="s">
        <v>91</v>
      </c>
      <c r="D6399" s="8" t="s">
        <v>1009</v>
      </c>
      <c r="E6399">
        <v>14</v>
      </c>
      <c r="F6399">
        <v>1.8750755786895752</v>
      </c>
      <c r="G6399">
        <v>1.8656646013259888</v>
      </c>
      <c r="H6399">
        <v>8.6505673825740814E-3</v>
      </c>
      <c r="I6399">
        <v>95.93018330102197</v>
      </c>
      <c r="J6399">
        <v>1</v>
      </c>
      <c r="K6399" s="6" t="s">
        <v>7777</v>
      </c>
    </row>
    <row r="6400" spans="1:11" x14ac:dyDescent="0.3">
      <c r="A6400" s="5" t="str">
        <f t="shared" si="99"/>
        <v/>
      </c>
      <c r="B6400" t="s">
        <v>72</v>
      </c>
      <c r="C6400" t="s">
        <v>91</v>
      </c>
      <c r="D6400" s="8" t="s">
        <v>1009</v>
      </c>
      <c r="E6400">
        <v>15</v>
      </c>
      <c r="F6400">
        <v>2.1843371391296387</v>
      </c>
      <c r="G6400">
        <v>2.1893069744110107</v>
      </c>
      <c r="H6400">
        <v>1.676538959145546E-2</v>
      </c>
      <c r="I6400">
        <v>96.006095743609279</v>
      </c>
      <c r="J6400">
        <v>1</v>
      </c>
      <c r="K6400" s="6" t="s">
        <v>7778</v>
      </c>
    </row>
    <row r="6401" spans="1:11" x14ac:dyDescent="0.3">
      <c r="A6401" s="5" t="str">
        <f t="shared" si="99"/>
        <v/>
      </c>
      <c r="B6401" t="s">
        <v>72</v>
      </c>
      <c r="C6401" t="s">
        <v>91</v>
      </c>
      <c r="D6401" s="8" t="s">
        <v>1009</v>
      </c>
      <c r="E6401">
        <v>16</v>
      </c>
      <c r="F6401">
        <v>2.5065114498138428</v>
      </c>
      <c r="G6401">
        <v>1.5889660120010376</v>
      </c>
      <c r="H6401">
        <v>1.9169257953763008E-2</v>
      </c>
      <c r="I6401">
        <v>95.463094080554526</v>
      </c>
      <c r="J6401">
        <v>1</v>
      </c>
      <c r="K6401" s="6" t="s">
        <v>7779</v>
      </c>
    </row>
    <row r="6402" spans="1:11" x14ac:dyDescent="0.3">
      <c r="A6402" s="5" t="str">
        <f t="shared" ref="A6402:A6465" si="100">IF(AND(category = B6402, subcategory=C6402, reportdate = D6402), E6402, "")</f>
        <v/>
      </c>
      <c r="B6402" t="s">
        <v>72</v>
      </c>
      <c r="C6402" t="s">
        <v>91</v>
      </c>
      <c r="D6402" s="8" t="s">
        <v>1009</v>
      </c>
      <c r="E6402">
        <v>17</v>
      </c>
      <c r="F6402">
        <v>2.8435807228088379</v>
      </c>
      <c r="G6402">
        <v>2.1701045036315918</v>
      </c>
      <c r="H6402">
        <v>1.9753472879528999E-2</v>
      </c>
      <c r="I6402">
        <v>96.463016128288359</v>
      </c>
      <c r="J6402">
        <v>1</v>
      </c>
      <c r="K6402" s="6" t="s">
        <v>7780</v>
      </c>
    </row>
    <row r="6403" spans="1:11" x14ac:dyDescent="0.3">
      <c r="A6403" s="5" t="str">
        <f t="shared" si="100"/>
        <v/>
      </c>
      <c r="B6403" t="s">
        <v>72</v>
      </c>
      <c r="C6403" t="s">
        <v>91</v>
      </c>
      <c r="D6403" s="8" t="s">
        <v>1009</v>
      </c>
      <c r="E6403">
        <v>18</v>
      </c>
      <c r="F6403">
        <v>3.1737878322601318</v>
      </c>
      <c r="G6403">
        <v>2.8233635425567627</v>
      </c>
      <c r="H6403">
        <v>1.9710477441549301E-2</v>
      </c>
      <c r="I6403">
        <v>95.245010022499741</v>
      </c>
      <c r="J6403">
        <v>1</v>
      </c>
      <c r="K6403" s="6" t="s">
        <v>7781</v>
      </c>
    </row>
    <row r="6404" spans="1:11" x14ac:dyDescent="0.3">
      <c r="A6404" s="5" t="str">
        <f t="shared" si="100"/>
        <v/>
      </c>
      <c r="B6404" t="s">
        <v>72</v>
      </c>
      <c r="C6404" t="s">
        <v>91</v>
      </c>
      <c r="D6404" s="8" t="s">
        <v>1009</v>
      </c>
      <c r="E6404">
        <v>19</v>
      </c>
      <c r="F6404">
        <v>3.36305832862854</v>
      </c>
      <c r="G6404">
        <v>3.0821037292480469</v>
      </c>
      <c r="H6404">
        <v>1.9498100504279137E-2</v>
      </c>
      <c r="I6404">
        <v>94.139465065805041</v>
      </c>
      <c r="J6404">
        <v>1</v>
      </c>
      <c r="K6404" s="6" t="s">
        <v>7782</v>
      </c>
    </row>
    <row r="6405" spans="1:11" x14ac:dyDescent="0.3">
      <c r="A6405" s="5" t="str">
        <f t="shared" si="100"/>
        <v/>
      </c>
      <c r="B6405" t="s">
        <v>72</v>
      </c>
      <c r="C6405" t="s">
        <v>91</v>
      </c>
      <c r="D6405" s="8" t="s">
        <v>1009</v>
      </c>
      <c r="E6405">
        <v>20</v>
      </c>
      <c r="F6405">
        <v>3.2918815612792969</v>
      </c>
      <c r="G6405">
        <v>3.5667428970336914</v>
      </c>
      <c r="H6405">
        <v>1.8987035378813744E-2</v>
      </c>
      <c r="I6405">
        <v>91.368392144538689</v>
      </c>
      <c r="J6405">
        <v>1</v>
      </c>
      <c r="K6405" s="6" t="s">
        <v>7783</v>
      </c>
    </row>
    <row r="6406" spans="1:11" x14ac:dyDescent="0.3">
      <c r="A6406" s="5" t="str">
        <f t="shared" si="100"/>
        <v/>
      </c>
      <c r="B6406" t="s">
        <v>72</v>
      </c>
      <c r="C6406" t="s">
        <v>91</v>
      </c>
      <c r="D6406" s="8" t="s">
        <v>1009</v>
      </c>
      <c r="E6406">
        <v>21</v>
      </c>
      <c r="F6406">
        <v>3.1429283618927002</v>
      </c>
      <c r="G6406">
        <v>3.3356103897094727</v>
      </c>
      <c r="H6406">
        <v>1.8271349370479584E-2</v>
      </c>
      <c r="I6406">
        <v>85.522553504243049</v>
      </c>
      <c r="J6406">
        <v>1</v>
      </c>
      <c r="K6406" s="6" t="s">
        <v>7784</v>
      </c>
    </row>
    <row r="6407" spans="1:11" x14ac:dyDescent="0.3">
      <c r="A6407" s="5" t="str">
        <f t="shared" si="100"/>
        <v/>
      </c>
      <c r="B6407" t="s">
        <v>72</v>
      </c>
      <c r="C6407" t="s">
        <v>91</v>
      </c>
      <c r="D6407" s="8" t="s">
        <v>1009</v>
      </c>
      <c r="E6407">
        <v>22</v>
      </c>
      <c r="F6407">
        <v>2.9624125957489014</v>
      </c>
      <c r="G6407">
        <v>3.066439151763916</v>
      </c>
      <c r="H6407">
        <v>1.8082395195960999E-2</v>
      </c>
      <c r="I6407">
        <v>82.703428723282343</v>
      </c>
      <c r="J6407">
        <v>1</v>
      </c>
      <c r="K6407" s="6" t="s">
        <v>7785</v>
      </c>
    </row>
    <row r="6408" spans="1:11" x14ac:dyDescent="0.3">
      <c r="A6408" s="5" t="str">
        <f t="shared" si="100"/>
        <v/>
      </c>
      <c r="B6408" t="s">
        <v>72</v>
      </c>
      <c r="C6408" t="s">
        <v>91</v>
      </c>
      <c r="D6408" s="8" t="s">
        <v>1009</v>
      </c>
      <c r="E6408">
        <v>23</v>
      </c>
      <c r="F6408">
        <v>2.7493736743927002</v>
      </c>
      <c r="G6408">
        <v>2.8265576362609863</v>
      </c>
      <c r="H6408">
        <v>1.8751362338662148E-2</v>
      </c>
      <c r="I6408">
        <v>81.170448557144297</v>
      </c>
      <c r="J6408">
        <v>1</v>
      </c>
      <c r="K6408" s="6" t="s">
        <v>7786</v>
      </c>
    </row>
    <row r="6409" spans="1:11" x14ac:dyDescent="0.3">
      <c r="A6409" s="5" t="str">
        <f t="shared" si="100"/>
        <v/>
      </c>
      <c r="B6409" t="s">
        <v>72</v>
      </c>
      <c r="C6409" t="s">
        <v>91</v>
      </c>
      <c r="D6409" s="8" t="s">
        <v>1009</v>
      </c>
      <c r="E6409">
        <v>24</v>
      </c>
      <c r="F6409">
        <v>2.395209789276123</v>
      </c>
      <c r="G6409">
        <v>2.5048389434814453</v>
      </c>
      <c r="H6409">
        <v>1.8409479409456253E-2</v>
      </c>
      <c r="I6409">
        <v>80.483813683279323</v>
      </c>
      <c r="J6409">
        <v>1</v>
      </c>
      <c r="K6409" s="6" t="s">
        <v>7787</v>
      </c>
    </row>
    <row r="6410" spans="1:11" x14ac:dyDescent="0.3">
      <c r="A6410" s="5" t="str">
        <f t="shared" si="100"/>
        <v/>
      </c>
      <c r="B6410" t="s">
        <v>72</v>
      </c>
      <c r="C6410" t="s">
        <v>91</v>
      </c>
      <c r="D6410" s="8" t="s">
        <v>1010</v>
      </c>
      <c r="E6410">
        <v>1</v>
      </c>
      <c r="F6410">
        <v>2.1381566524505615</v>
      </c>
      <c r="G6410">
        <v>2.1817338466644287</v>
      </c>
      <c r="H6410">
        <v>1.8223224207758904E-2</v>
      </c>
      <c r="I6410">
        <v>79.072645367052658</v>
      </c>
      <c r="J6410">
        <v>1</v>
      </c>
      <c r="K6410" s="6" t="s">
        <v>7788</v>
      </c>
    </row>
    <row r="6411" spans="1:11" x14ac:dyDescent="0.3">
      <c r="A6411" s="5" t="str">
        <f t="shared" si="100"/>
        <v/>
      </c>
      <c r="B6411" t="s">
        <v>72</v>
      </c>
      <c r="C6411" t="s">
        <v>91</v>
      </c>
      <c r="D6411" s="8" t="s">
        <v>1010</v>
      </c>
      <c r="E6411">
        <v>2</v>
      </c>
      <c r="F6411">
        <v>1.8596456050872803</v>
      </c>
      <c r="G6411">
        <v>1.8833894729614258</v>
      </c>
      <c r="H6411">
        <v>1.722843199968338E-2</v>
      </c>
      <c r="I6411">
        <v>78.468112519650631</v>
      </c>
      <c r="J6411">
        <v>1</v>
      </c>
      <c r="K6411" s="6" t="s">
        <v>7789</v>
      </c>
    </row>
    <row r="6412" spans="1:11" x14ac:dyDescent="0.3">
      <c r="A6412" s="5" t="str">
        <f t="shared" si="100"/>
        <v/>
      </c>
      <c r="B6412" t="s">
        <v>72</v>
      </c>
      <c r="C6412" t="s">
        <v>91</v>
      </c>
      <c r="D6412" s="8" t="s">
        <v>1010</v>
      </c>
      <c r="E6412">
        <v>3</v>
      </c>
      <c r="F6412">
        <v>1.6270980834960938</v>
      </c>
      <c r="G6412">
        <v>1.646546483039856</v>
      </c>
      <c r="H6412">
        <v>1.5581386163830757E-2</v>
      </c>
      <c r="I6412">
        <v>78.144055967972022</v>
      </c>
      <c r="J6412">
        <v>1</v>
      </c>
      <c r="K6412" s="6" t="s">
        <v>7790</v>
      </c>
    </row>
    <row r="6413" spans="1:11" x14ac:dyDescent="0.3">
      <c r="A6413" s="5" t="str">
        <f t="shared" si="100"/>
        <v/>
      </c>
      <c r="B6413" t="s">
        <v>72</v>
      </c>
      <c r="C6413" t="s">
        <v>91</v>
      </c>
      <c r="D6413" s="8" t="s">
        <v>1010</v>
      </c>
      <c r="E6413">
        <v>4</v>
      </c>
      <c r="F6413">
        <v>1.4483250379562378</v>
      </c>
      <c r="G6413">
        <v>1.4442209005355835</v>
      </c>
      <c r="H6413">
        <v>1.4055361971259117E-2</v>
      </c>
      <c r="I6413">
        <v>77.142649030101651</v>
      </c>
      <c r="J6413">
        <v>1</v>
      </c>
      <c r="K6413" s="6" t="s">
        <v>7791</v>
      </c>
    </row>
    <row r="6414" spans="1:11" x14ac:dyDescent="0.3">
      <c r="A6414" s="5" t="str">
        <f t="shared" si="100"/>
        <v/>
      </c>
      <c r="B6414" t="s">
        <v>72</v>
      </c>
      <c r="C6414" t="s">
        <v>91</v>
      </c>
      <c r="D6414" s="8" t="s">
        <v>1010</v>
      </c>
      <c r="E6414">
        <v>5</v>
      </c>
      <c r="F6414">
        <v>1.2986816167831421</v>
      </c>
      <c r="G6414">
        <v>1.2910125255584717</v>
      </c>
      <c r="H6414">
        <v>1.2334792874753475E-2</v>
      </c>
      <c r="I6414">
        <v>76.257447999398138</v>
      </c>
      <c r="J6414">
        <v>1</v>
      </c>
      <c r="K6414" s="6" t="s">
        <v>7792</v>
      </c>
    </row>
    <row r="6415" spans="1:11" x14ac:dyDescent="0.3">
      <c r="A6415" s="5" t="str">
        <f t="shared" si="100"/>
        <v/>
      </c>
      <c r="B6415" t="s">
        <v>72</v>
      </c>
      <c r="C6415" t="s">
        <v>91</v>
      </c>
      <c r="D6415" s="8" t="s">
        <v>1010</v>
      </c>
      <c r="E6415">
        <v>6</v>
      </c>
      <c r="F6415">
        <v>1.1811971664428711</v>
      </c>
      <c r="G6415">
        <v>1.1757091283798218</v>
      </c>
      <c r="H6415">
        <v>1.0387033224105835E-2</v>
      </c>
      <c r="I6415">
        <v>75.731118757523234</v>
      </c>
      <c r="J6415">
        <v>1</v>
      </c>
      <c r="K6415" s="6" t="s">
        <v>7793</v>
      </c>
    </row>
    <row r="6416" spans="1:11" x14ac:dyDescent="0.3">
      <c r="A6416" s="5" t="str">
        <f t="shared" si="100"/>
        <v/>
      </c>
      <c r="B6416" t="s">
        <v>72</v>
      </c>
      <c r="C6416" t="s">
        <v>91</v>
      </c>
      <c r="D6416" s="8" t="s">
        <v>1010</v>
      </c>
      <c r="E6416">
        <v>7</v>
      </c>
      <c r="F6416">
        <v>1.1152942180633545</v>
      </c>
      <c r="G6416">
        <v>1.1029973030090332</v>
      </c>
      <c r="H6416">
        <v>9.3366587534546852E-3</v>
      </c>
      <c r="I6416">
        <v>75.315575973771374</v>
      </c>
      <c r="J6416">
        <v>1</v>
      </c>
      <c r="K6416" s="6" t="s">
        <v>7794</v>
      </c>
    </row>
    <row r="6417" spans="1:11" x14ac:dyDescent="0.3">
      <c r="A6417" s="5" t="str">
        <f t="shared" si="100"/>
        <v/>
      </c>
      <c r="B6417" t="s">
        <v>72</v>
      </c>
      <c r="C6417" t="s">
        <v>91</v>
      </c>
      <c r="D6417" s="8" t="s">
        <v>1010</v>
      </c>
      <c r="E6417">
        <v>8</v>
      </c>
      <c r="F6417">
        <v>1.0089367628097534</v>
      </c>
      <c r="G6417">
        <v>0.99446380138397217</v>
      </c>
      <c r="H6417">
        <v>9.8713357001543045E-3</v>
      </c>
      <c r="I6417">
        <v>75.18285963009393</v>
      </c>
      <c r="J6417">
        <v>1</v>
      </c>
      <c r="K6417" s="6" t="s">
        <v>7795</v>
      </c>
    </row>
    <row r="6418" spans="1:11" x14ac:dyDescent="0.3">
      <c r="A6418" s="5" t="str">
        <f t="shared" si="100"/>
        <v/>
      </c>
      <c r="B6418" t="s">
        <v>72</v>
      </c>
      <c r="C6418" t="s">
        <v>91</v>
      </c>
      <c r="D6418" s="8" t="s">
        <v>1010</v>
      </c>
      <c r="E6418">
        <v>9</v>
      </c>
      <c r="F6418">
        <v>0.89872771501541138</v>
      </c>
      <c r="G6418">
        <v>0.89431768655776978</v>
      </c>
      <c r="H6418">
        <v>1.1524501256644726E-2</v>
      </c>
      <c r="I6418">
        <v>77.178091051571357</v>
      </c>
      <c r="J6418">
        <v>1</v>
      </c>
      <c r="K6418" s="6" t="s">
        <v>7796</v>
      </c>
    </row>
    <row r="6419" spans="1:11" x14ac:dyDescent="0.3">
      <c r="A6419" s="5" t="str">
        <f t="shared" si="100"/>
        <v/>
      </c>
      <c r="B6419" t="s">
        <v>72</v>
      </c>
      <c r="C6419" t="s">
        <v>91</v>
      </c>
      <c r="D6419" s="8" t="s">
        <v>1010</v>
      </c>
      <c r="E6419">
        <v>10</v>
      </c>
      <c r="F6419">
        <v>0.84238678216934204</v>
      </c>
      <c r="G6419">
        <v>0.8165050745010376</v>
      </c>
      <c r="H6419">
        <v>1.380205899477005E-2</v>
      </c>
      <c r="I6419">
        <v>81.515110672206248</v>
      </c>
      <c r="J6419">
        <v>1</v>
      </c>
      <c r="K6419" s="6" t="s">
        <v>7797</v>
      </c>
    </row>
    <row r="6420" spans="1:11" x14ac:dyDescent="0.3">
      <c r="A6420" s="5" t="str">
        <f t="shared" si="100"/>
        <v/>
      </c>
      <c r="B6420" t="s">
        <v>72</v>
      </c>
      <c r="C6420" t="s">
        <v>91</v>
      </c>
      <c r="D6420" s="8" t="s">
        <v>1010</v>
      </c>
      <c r="E6420">
        <v>11</v>
      </c>
      <c r="F6420">
        <v>0.89949679374694824</v>
      </c>
      <c r="G6420">
        <v>0.85880029201507568</v>
      </c>
      <c r="H6420">
        <v>1.5899283811450005E-2</v>
      </c>
      <c r="I6420">
        <v>86.070078285809586</v>
      </c>
      <c r="J6420">
        <v>1</v>
      </c>
      <c r="K6420" s="6" t="s">
        <v>7798</v>
      </c>
    </row>
    <row r="6421" spans="1:11" x14ac:dyDescent="0.3">
      <c r="A6421" s="5" t="str">
        <f t="shared" si="100"/>
        <v/>
      </c>
      <c r="B6421" t="s">
        <v>72</v>
      </c>
      <c r="C6421" t="s">
        <v>91</v>
      </c>
      <c r="D6421" s="8" t="s">
        <v>1010</v>
      </c>
      <c r="E6421">
        <v>12</v>
      </c>
      <c r="F6421">
        <v>1.0263940095901489</v>
      </c>
      <c r="G6421">
        <v>1.0139403343200684</v>
      </c>
      <c r="H6421">
        <v>1.7092300578951836E-2</v>
      </c>
      <c r="I6421">
        <v>89.324121024844388</v>
      </c>
      <c r="J6421">
        <v>1</v>
      </c>
      <c r="K6421" s="6" t="s">
        <v>7799</v>
      </c>
    </row>
    <row r="6422" spans="1:11" x14ac:dyDescent="0.3">
      <c r="A6422" s="5" t="str">
        <f t="shared" si="100"/>
        <v/>
      </c>
      <c r="B6422" t="s">
        <v>72</v>
      </c>
      <c r="C6422" t="s">
        <v>91</v>
      </c>
      <c r="D6422" s="8" t="s">
        <v>1010</v>
      </c>
      <c r="E6422">
        <v>13</v>
      </c>
      <c r="F6422">
        <v>1.2910194396972656</v>
      </c>
      <c r="G6422">
        <v>1.3046362400054932</v>
      </c>
      <c r="H6422">
        <v>1.7606848850846291E-2</v>
      </c>
      <c r="I6422">
        <v>91.740445392273898</v>
      </c>
      <c r="J6422">
        <v>1</v>
      </c>
      <c r="K6422" s="6" t="s">
        <v>7800</v>
      </c>
    </row>
    <row r="6423" spans="1:11" x14ac:dyDescent="0.3">
      <c r="A6423" s="5" t="str">
        <f t="shared" si="100"/>
        <v/>
      </c>
      <c r="B6423" t="s">
        <v>72</v>
      </c>
      <c r="C6423" t="s">
        <v>91</v>
      </c>
      <c r="D6423" s="8" t="s">
        <v>1010</v>
      </c>
      <c r="E6423">
        <v>14</v>
      </c>
      <c r="F6423">
        <v>1.6799535751342773</v>
      </c>
      <c r="G6423">
        <v>1.6472965478897095</v>
      </c>
      <c r="H6423">
        <v>1.6173718497157097E-2</v>
      </c>
      <c r="I6423">
        <v>93.525986576297043</v>
      </c>
      <c r="J6423">
        <v>1</v>
      </c>
      <c r="K6423" s="6" t="s">
        <v>7801</v>
      </c>
    </row>
    <row r="6424" spans="1:11" x14ac:dyDescent="0.3">
      <c r="A6424" s="5" t="str">
        <f t="shared" si="100"/>
        <v/>
      </c>
      <c r="B6424" t="s">
        <v>72</v>
      </c>
      <c r="C6424" t="s">
        <v>91</v>
      </c>
      <c r="D6424" s="8" t="s">
        <v>1010</v>
      </c>
      <c r="E6424">
        <v>15</v>
      </c>
      <c r="F6424">
        <v>1.9842791557312012</v>
      </c>
      <c r="G6424">
        <v>1.9691338539123535</v>
      </c>
      <c r="H6424">
        <v>8.5573531687259674E-3</v>
      </c>
      <c r="I6424">
        <v>93.584146658894113</v>
      </c>
      <c r="J6424">
        <v>1</v>
      </c>
      <c r="K6424" s="6" t="s">
        <v>7802</v>
      </c>
    </row>
    <row r="6425" spans="1:11" x14ac:dyDescent="0.3">
      <c r="A6425" s="5" t="str">
        <f t="shared" si="100"/>
        <v/>
      </c>
      <c r="B6425" t="s">
        <v>72</v>
      </c>
      <c r="C6425" t="s">
        <v>91</v>
      </c>
      <c r="D6425" s="8" t="s">
        <v>1010</v>
      </c>
      <c r="E6425">
        <v>16</v>
      </c>
      <c r="F6425">
        <v>2.3161020278930664</v>
      </c>
      <c r="G6425">
        <v>2.3312473297119141</v>
      </c>
      <c r="H6425">
        <v>8.5573531687259674E-3</v>
      </c>
      <c r="I6425">
        <v>94.572127633688694</v>
      </c>
      <c r="J6425">
        <v>1</v>
      </c>
      <c r="K6425" s="6" t="s">
        <v>7803</v>
      </c>
    </row>
    <row r="6426" spans="1:11" x14ac:dyDescent="0.3">
      <c r="A6426" s="5" t="str">
        <f t="shared" si="100"/>
        <v/>
      </c>
      <c r="B6426" t="s">
        <v>72</v>
      </c>
      <c r="C6426" t="s">
        <v>91</v>
      </c>
      <c r="D6426" s="8" t="s">
        <v>1010</v>
      </c>
      <c r="E6426">
        <v>17</v>
      </c>
      <c r="F6426">
        <v>2.5984256267547607</v>
      </c>
      <c r="G6426">
        <v>2.5864808559417725</v>
      </c>
      <c r="H6426">
        <v>1.5847798436880112E-2</v>
      </c>
      <c r="I6426">
        <v>93.338429197276866</v>
      </c>
      <c r="J6426">
        <v>1</v>
      </c>
      <c r="K6426" s="6" t="s">
        <v>7804</v>
      </c>
    </row>
    <row r="6427" spans="1:11" x14ac:dyDescent="0.3">
      <c r="A6427" s="5" t="str">
        <f t="shared" si="100"/>
        <v/>
      </c>
      <c r="B6427" t="s">
        <v>72</v>
      </c>
      <c r="C6427" t="s">
        <v>91</v>
      </c>
      <c r="D6427" s="8" t="s">
        <v>1010</v>
      </c>
      <c r="E6427">
        <v>18</v>
      </c>
      <c r="F6427">
        <v>2.8935236930847168</v>
      </c>
      <c r="G6427">
        <v>2.5951581001281738</v>
      </c>
      <c r="H6427">
        <v>1.7609672620892525E-2</v>
      </c>
      <c r="I6427">
        <v>90.186088328784138</v>
      </c>
      <c r="J6427">
        <v>0.5</v>
      </c>
      <c r="K6427" s="6" t="s">
        <v>7805</v>
      </c>
    </row>
    <row r="6428" spans="1:11" x14ac:dyDescent="0.3">
      <c r="A6428" s="5" t="str">
        <f t="shared" si="100"/>
        <v/>
      </c>
      <c r="B6428" t="s">
        <v>72</v>
      </c>
      <c r="C6428" t="s">
        <v>91</v>
      </c>
      <c r="D6428" s="8" t="s">
        <v>1010</v>
      </c>
      <c r="E6428">
        <v>19</v>
      </c>
      <c r="F6428">
        <v>3.0478482246398926</v>
      </c>
      <c r="G6428">
        <v>2.250525951385498</v>
      </c>
      <c r="H6428">
        <v>1.8662115558981895E-2</v>
      </c>
      <c r="I6428">
        <v>86.893133721212848</v>
      </c>
      <c r="J6428">
        <v>1</v>
      </c>
      <c r="K6428" s="6" t="s">
        <v>7806</v>
      </c>
    </row>
    <row r="6429" spans="1:11" x14ac:dyDescent="0.3">
      <c r="A6429" s="5" t="str">
        <f t="shared" si="100"/>
        <v/>
      </c>
      <c r="B6429" t="s">
        <v>72</v>
      </c>
      <c r="C6429" t="s">
        <v>91</v>
      </c>
      <c r="D6429" s="8" t="s">
        <v>1010</v>
      </c>
      <c r="E6429">
        <v>20</v>
      </c>
      <c r="F6429">
        <v>2.9805772304534912</v>
      </c>
      <c r="G6429">
        <v>2.8705475330352783</v>
      </c>
      <c r="H6429">
        <v>1.7931777983903885E-2</v>
      </c>
      <c r="I6429">
        <v>84.489832735841162</v>
      </c>
      <c r="J6429">
        <v>0.5</v>
      </c>
      <c r="K6429" s="6" t="s">
        <v>7807</v>
      </c>
    </row>
    <row r="6430" spans="1:11" x14ac:dyDescent="0.3">
      <c r="A6430" s="5" t="str">
        <f t="shared" si="100"/>
        <v/>
      </c>
      <c r="B6430" t="s">
        <v>72</v>
      </c>
      <c r="C6430" t="s">
        <v>91</v>
      </c>
      <c r="D6430" s="8" t="s">
        <v>1010</v>
      </c>
      <c r="E6430">
        <v>21</v>
      </c>
      <c r="F6430">
        <v>2.8711185455322266</v>
      </c>
      <c r="G6430">
        <v>3.0353765487670898</v>
      </c>
      <c r="H6430">
        <v>1.7576929181814194E-2</v>
      </c>
      <c r="I6430">
        <v>81.336531257167977</v>
      </c>
      <c r="J6430">
        <v>1</v>
      </c>
      <c r="K6430" s="6" t="s">
        <v>7808</v>
      </c>
    </row>
    <row r="6431" spans="1:11" x14ac:dyDescent="0.3">
      <c r="A6431" s="5" t="str">
        <f t="shared" si="100"/>
        <v/>
      </c>
      <c r="B6431" t="s">
        <v>72</v>
      </c>
      <c r="C6431" t="s">
        <v>91</v>
      </c>
      <c r="D6431" s="8" t="s">
        <v>1010</v>
      </c>
      <c r="E6431">
        <v>22</v>
      </c>
      <c r="F6431">
        <v>2.7163643836975098</v>
      </c>
      <c r="G6431">
        <v>2.8138241767883301</v>
      </c>
      <c r="H6431">
        <v>1.7423417419195175E-2</v>
      </c>
      <c r="I6431">
        <v>78.857978937134931</v>
      </c>
      <c r="J6431">
        <v>1</v>
      </c>
      <c r="K6431" s="6" t="s">
        <v>7809</v>
      </c>
    </row>
    <row r="6432" spans="1:11" x14ac:dyDescent="0.3">
      <c r="A6432" s="5" t="str">
        <f t="shared" si="100"/>
        <v/>
      </c>
      <c r="B6432" t="s">
        <v>72</v>
      </c>
      <c r="C6432" t="s">
        <v>91</v>
      </c>
      <c r="D6432" s="8" t="s">
        <v>1010</v>
      </c>
      <c r="E6432">
        <v>23</v>
      </c>
      <c r="F6432">
        <v>2.4733445644378662</v>
      </c>
      <c r="G6432">
        <v>2.5893642902374268</v>
      </c>
      <c r="H6432">
        <v>1.8337037414312363E-2</v>
      </c>
      <c r="I6432">
        <v>77.850114813299086</v>
      </c>
      <c r="J6432">
        <v>1</v>
      </c>
      <c r="K6432" s="6" t="s">
        <v>7810</v>
      </c>
    </row>
    <row r="6433" spans="1:11" x14ac:dyDescent="0.3">
      <c r="A6433" s="5" t="str">
        <f t="shared" si="100"/>
        <v/>
      </c>
      <c r="B6433" t="s">
        <v>72</v>
      </c>
      <c r="C6433" t="s">
        <v>91</v>
      </c>
      <c r="D6433" s="8" t="s">
        <v>1010</v>
      </c>
      <c r="E6433">
        <v>24</v>
      </c>
      <c r="F6433">
        <v>2.1267359256744385</v>
      </c>
      <c r="G6433">
        <v>2.2109119892120361</v>
      </c>
      <c r="H6433">
        <v>1.8036223948001862E-2</v>
      </c>
      <c r="I6433">
        <v>76.983790911989175</v>
      </c>
      <c r="J6433">
        <v>1</v>
      </c>
      <c r="K6433" s="6" t="s">
        <v>7811</v>
      </c>
    </row>
    <row r="6434" spans="1:11" x14ac:dyDescent="0.3">
      <c r="A6434" s="5" t="str">
        <f t="shared" si="100"/>
        <v/>
      </c>
      <c r="B6434" t="s">
        <v>72</v>
      </c>
      <c r="C6434" t="s">
        <v>91</v>
      </c>
      <c r="D6434" s="8" t="s">
        <v>1011</v>
      </c>
      <c r="E6434">
        <v>1</v>
      </c>
      <c r="F6434">
        <v>1.8562947511672974</v>
      </c>
      <c r="G6434">
        <v>1.8955264091491699</v>
      </c>
      <c r="H6434">
        <v>1.7100732773542404E-2</v>
      </c>
      <c r="I6434">
        <v>76.056778932845006</v>
      </c>
      <c r="J6434">
        <v>1</v>
      </c>
      <c r="K6434" s="6" t="s">
        <v>7812</v>
      </c>
    </row>
    <row r="6435" spans="1:11" x14ac:dyDescent="0.3">
      <c r="A6435" s="5" t="str">
        <f t="shared" si="100"/>
        <v/>
      </c>
      <c r="B6435" t="s">
        <v>72</v>
      </c>
      <c r="C6435" t="s">
        <v>91</v>
      </c>
      <c r="D6435" s="8" t="s">
        <v>1011</v>
      </c>
      <c r="E6435">
        <v>2</v>
      </c>
      <c r="F6435">
        <v>1.5759191513061523</v>
      </c>
      <c r="G6435">
        <v>1.6269479990005493</v>
      </c>
      <c r="H6435">
        <v>1.5742359682917595E-2</v>
      </c>
      <c r="I6435">
        <v>75.338879526818033</v>
      </c>
      <c r="J6435">
        <v>1</v>
      </c>
      <c r="K6435" s="6" t="s">
        <v>7813</v>
      </c>
    </row>
    <row r="6436" spans="1:11" x14ac:dyDescent="0.3">
      <c r="A6436" s="5" t="str">
        <f t="shared" si="100"/>
        <v/>
      </c>
      <c r="B6436" t="s">
        <v>72</v>
      </c>
      <c r="C6436" t="s">
        <v>91</v>
      </c>
      <c r="D6436" s="8" t="s">
        <v>1011</v>
      </c>
      <c r="E6436">
        <v>3</v>
      </c>
      <c r="F6436">
        <v>1.3990603685379028</v>
      </c>
      <c r="G6436">
        <v>1.4139945507049561</v>
      </c>
      <c r="H6436">
        <v>1.429864764213562E-2</v>
      </c>
      <c r="I6436">
        <v>74.915017027923696</v>
      </c>
      <c r="J6436">
        <v>1</v>
      </c>
      <c r="K6436" s="6" t="s">
        <v>7814</v>
      </c>
    </row>
    <row r="6437" spans="1:11" x14ac:dyDescent="0.3">
      <c r="A6437" s="5" t="str">
        <f t="shared" si="100"/>
        <v/>
      </c>
      <c r="B6437" t="s">
        <v>72</v>
      </c>
      <c r="C6437" t="s">
        <v>91</v>
      </c>
      <c r="D6437" s="8" t="s">
        <v>1011</v>
      </c>
      <c r="E6437">
        <v>4</v>
      </c>
      <c r="F6437">
        <v>1.2461798191070557</v>
      </c>
      <c r="G6437">
        <v>1.2628031969070435</v>
      </c>
      <c r="H6437">
        <v>1.2692726217210293E-2</v>
      </c>
      <c r="I6437">
        <v>74.577821453223251</v>
      </c>
      <c r="J6437">
        <v>1</v>
      </c>
      <c r="K6437" s="6" t="s">
        <v>7815</v>
      </c>
    </row>
    <row r="6438" spans="1:11" x14ac:dyDescent="0.3">
      <c r="A6438" s="5" t="str">
        <f t="shared" si="100"/>
        <v/>
      </c>
      <c r="B6438" t="s">
        <v>72</v>
      </c>
      <c r="C6438" t="s">
        <v>91</v>
      </c>
      <c r="D6438" s="8" t="s">
        <v>1011</v>
      </c>
      <c r="E6438">
        <v>5</v>
      </c>
      <c r="F6438">
        <v>1.1506180763244629</v>
      </c>
      <c r="G6438">
        <v>1.1515755653381348</v>
      </c>
      <c r="H6438">
        <v>1.0996120050549507E-2</v>
      </c>
      <c r="I6438">
        <v>74.114395838230024</v>
      </c>
      <c r="J6438">
        <v>1</v>
      </c>
      <c r="K6438" s="6" t="s">
        <v>7816</v>
      </c>
    </row>
    <row r="6439" spans="1:11" x14ac:dyDescent="0.3">
      <c r="A6439" s="5" t="str">
        <f t="shared" si="100"/>
        <v/>
      </c>
      <c r="B6439" t="s">
        <v>72</v>
      </c>
      <c r="C6439" t="s">
        <v>91</v>
      </c>
      <c r="D6439" s="8" t="s">
        <v>1011</v>
      </c>
      <c r="E6439">
        <v>6</v>
      </c>
      <c r="F6439">
        <v>1.0899779796600342</v>
      </c>
      <c r="G6439">
        <v>1.0954774618148804</v>
      </c>
      <c r="H6439">
        <v>9.3887317925691605E-3</v>
      </c>
      <c r="I6439">
        <v>73.977153217477408</v>
      </c>
      <c r="J6439">
        <v>1</v>
      </c>
      <c r="K6439" s="6" t="s">
        <v>7817</v>
      </c>
    </row>
    <row r="6440" spans="1:11" x14ac:dyDescent="0.3">
      <c r="A6440" s="5" t="str">
        <f t="shared" si="100"/>
        <v/>
      </c>
      <c r="B6440" t="s">
        <v>72</v>
      </c>
      <c r="C6440" t="s">
        <v>91</v>
      </c>
      <c r="D6440" s="8" t="s">
        <v>1011</v>
      </c>
      <c r="E6440">
        <v>7</v>
      </c>
      <c r="F6440">
        <v>1.079312801361084</v>
      </c>
      <c r="G6440">
        <v>1.0752792358398438</v>
      </c>
      <c r="H6440">
        <v>8.4657995030283928E-3</v>
      </c>
      <c r="I6440">
        <v>74.383603848710607</v>
      </c>
      <c r="J6440">
        <v>1</v>
      </c>
      <c r="K6440" s="6" t="s">
        <v>7818</v>
      </c>
    </row>
    <row r="6441" spans="1:11" x14ac:dyDescent="0.3">
      <c r="A6441" s="5" t="str">
        <f t="shared" si="100"/>
        <v/>
      </c>
      <c r="B6441" t="s">
        <v>72</v>
      </c>
      <c r="C6441" t="s">
        <v>91</v>
      </c>
      <c r="D6441" s="8" t="s">
        <v>1011</v>
      </c>
      <c r="E6441">
        <v>8</v>
      </c>
      <c r="F6441">
        <v>1.0223369598388672</v>
      </c>
      <c r="G6441">
        <v>1.0212781429290771</v>
      </c>
      <c r="H6441">
        <v>9.04893409460783E-3</v>
      </c>
      <c r="I6441">
        <v>74.685383409202785</v>
      </c>
      <c r="J6441">
        <v>1</v>
      </c>
      <c r="K6441" s="6" t="s">
        <v>7819</v>
      </c>
    </row>
    <row r="6442" spans="1:11" x14ac:dyDescent="0.3">
      <c r="A6442" s="5" t="str">
        <f t="shared" si="100"/>
        <v/>
      </c>
      <c r="B6442" t="s">
        <v>72</v>
      </c>
      <c r="C6442" t="s">
        <v>91</v>
      </c>
      <c r="D6442" s="8" t="s">
        <v>1011</v>
      </c>
      <c r="E6442">
        <v>9</v>
      </c>
      <c r="F6442">
        <v>0.90526586771011353</v>
      </c>
      <c r="G6442">
        <v>0.89623582363128662</v>
      </c>
      <c r="H6442">
        <v>1.0388683527708054E-2</v>
      </c>
      <c r="I6442">
        <v>76.290343686341458</v>
      </c>
      <c r="J6442">
        <v>1</v>
      </c>
      <c r="K6442" s="6" t="s">
        <v>7820</v>
      </c>
    </row>
    <row r="6443" spans="1:11" x14ac:dyDescent="0.3">
      <c r="A6443" s="5" t="str">
        <f t="shared" si="100"/>
        <v/>
      </c>
      <c r="B6443" t="s">
        <v>72</v>
      </c>
      <c r="C6443" t="s">
        <v>91</v>
      </c>
      <c r="D6443" s="8" t="s">
        <v>1011</v>
      </c>
      <c r="E6443">
        <v>10</v>
      </c>
      <c r="F6443">
        <v>0.79107320308685303</v>
      </c>
      <c r="G6443">
        <v>0.78989320993423462</v>
      </c>
      <c r="H6443">
        <v>1.1855531483888626E-2</v>
      </c>
      <c r="I6443">
        <v>79.817673657957712</v>
      </c>
      <c r="J6443">
        <v>1</v>
      </c>
      <c r="K6443" s="6" t="s">
        <v>7821</v>
      </c>
    </row>
    <row r="6444" spans="1:11" x14ac:dyDescent="0.3">
      <c r="A6444" s="5" t="str">
        <f t="shared" si="100"/>
        <v/>
      </c>
      <c r="B6444" t="s">
        <v>72</v>
      </c>
      <c r="C6444" t="s">
        <v>91</v>
      </c>
      <c r="D6444" s="8" t="s">
        <v>1011</v>
      </c>
      <c r="E6444">
        <v>11</v>
      </c>
      <c r="F6444">
        <v>0.85790854692459106</v>
      </c>
      <c r="G6444">
        <v>0.8446466326713562</v>
      </c>
      <c r="H6444">
        <v>1.3226045295596123E-2</v>
      </c>
      <c r="I6444">
        <v>84.157849315389967</v>
      </c>
      <c r="J6444">
        <v>1</v>
      </c>
      <c r="K6444" s="6" t="s">
        <v>7822</v>
      </c>
    </row>
    <row r="6445" spans="1:11" x14ac:dyDescent="0.3">
      <c r="A6445" s="5" t="str">
        <f t="shared" si="100"/>
        <v/>
      </c>
      <c r="B6445" t="s">
        <v>72</v>
      </c>
      <c r="C6445" t="s">
        <v>91</v>
      </c>
      <c r="D6445" s="8" t="s">
        <v>1011</v>
      </c>
      <c r="E6445">
        <v>12</v>
      </c>
      <c r="F6445">
        <v>1.0387578010559082</v>
      </c>
      <c r="G6445">
        <v>1.0331441164016724</v>
      </c>
      <c r="H6445">
        <v>1.3874875381588936E-2</v>
      </c>
      <c r="I6445">
        <v>87.328466700453134</v>
      </c>
      <c r="J6445">
        <v>1</v>
      </c>
      <c r="K6445" s="6" t="s">
        <v>7823</v>
      </c>
    </row>
    <row r="6446" spans="1:11" x14ac:dyDescent="0.3">
      <c r="A6446" s="5" t="str">
        <f t="shared" si="100"/>
        <v/>
      </c>
      <c r="B6446" t="s">
        <v>72</v>
      </c>
      <c r="C6446" t="s">
        <v>91</v>
      </c>
      <c r="D6446" s="8" t="s">
        <v>1011</v>
      </c>
      <c r="E6446">
        <v>13</v>
      </c>
      <c r="F6446">
        <v>1.053747296333313</v>
      </c>
      <c r="G6446">
        <v>1.0452038049697876</v>
      </c>
      <c r="H6446">
        <v>8.0605177208781242E-3</v>
      </c>
      <c r="I6446">
        <v>89.16305122115719</v>
      </c>
      <c r="J6446">
        <v>1</v>
      </c>
      <c r="K6446" s="6" t="s">
        <v>7824</v>
      </c>
    </row>
    <row r="6447" spans="1:11" x14ac:dyDescent="0.3">
      <c r="A6447" s="5" t="str">
        <f t="shared" si="100"/>
        <v/>
      </c>
      <c r="B6447" t="s">
        <v>72</v>
      </c>
      <c r="C6447" t="s">
        <v>91</v>
      </c>
      <c r="D6447" s="8" t="s">
        <v>1011</v>
      </c>
      <c r="E6447">
        <v>14</v>
      </c>
      <c r="F6447">
        <v>1.2643364667892456</v>
      </c>
      <c r="G6447">
        <v>1.272879958152771</v>
      </c>
      <c r="H6447">
        <v>8.0605177208781242E-3</v>
      </c>
      <c r="I6447">
        <v>90.187782912719754</v>
      </c>
      <c r="J6447">
        <v>1</v>
      </c>
      <c r="K6447" s="6" t="s">
        <v>7825</v>
      </c>
    </row>
    <row r="6448" spans="1:11" x14ac:dyDescent="0.3">
      <c r="A6448" s="5" t="str">
        <f t="shared" si="100"/>
        <v/>
      </c>
      <c r="B6448" t="s">
        <v>72</v>
      </c>
      <c r="C6448" t="s">
        <v>91</v>
      </c>
      <c r="D6448" s="8" t="s">
        <v>1011</v>
      </c>
      <c r="E6448">
        <v>15</v>
      </c>
      <c r="F6448">
        <v>1.5741004943847656</v>
      </c>
      <c r="G6448">
        <v>1.616075873374939</v>
      </c>
      <c r="H6448">
        <v>1.4949377626180649E-2</v>
      </c>
      <c r="I6448">
        <v>91.966264860900807</v>
      </c>
      <c r="J6448">
        <v>1</v>
      </c>
      <c r="K6448" s="6" t="s">
        <v>7826</v>
      </c>
    </row>
    <row r="6449" spans="1:11" x14ac:dyDescent="0.3">
      <c r="A6449" s="5" t="str">
        <f t="shared" si="100"/>
        <v/>
      </c>
      <c r="B6449" t="s">
        <v>72</v>
      </c>
      <c r="C6449" t="s">
        <v>91</v>
      </c>
      <c r="D6449" s="8" t="s">
        <v>1011</v>
      </c>
      <c r="E6449">
        <v>16</v>
      </c>
      <c r="F6449">
        <v>2.0473816394805908</v>
      </c>
      <c r="G6449">
        <v>1.3615038394927979</v>
      </c>
      <c r="H6449">
        <v>1.6859130933880806E-2</v>
      </c>
      <c r="I6449">
        <v>93.138415829122977</v>
      </c>
      <c r="J6449">
        <v>0.5</v>
      </c>
      <c r="K6449" s="6" t="s">
        <v>7827</v>
      </c>
    </row>
    <row r="6450" spans="1:11" x14ac:dyDescent="0.3">
      <c r="A6450" s="5" t="str">
        <f t="shared" si="100"/>
        <v/>
      </c>
      <c r="B6450" t="s">
        <v>72</v>
      </c>
      <c r="C6450" t="s">
        <v>91</v>
      </c>
      <c r="D6450" s="8" t="s">
        <v>1011</v>
      </c>
      <c r="E6450">
        <v>17</v>
      </c>
      <c r="F6450">
        <v>2.4767765998840332</v>
      </c>
      <c r="G6450">
        <v>1.6994245052337646</v>
      </c>
      <c r="H6450">
        <v>1.723024807870388E-2</v>
      </c>
      <c r="I6450">
        <v>94.390103425830873</v>
      </c>
      <c r="J6450">
        <v>1</v>
      </c>
      <c r="K6450" s="6" t="s">
        <v>7828</v>
      </c>
    </row>
    <row r="6451" spans="1:11" x14ac:dyDescent="0.3">
      <c r="A6451" s="5" t="str">
        <f t="shared" si="100"/>
        <v/>
      </c>
      <c r="B6451" t="s">
        <v>72</v>
      </c>
      <c r="C6451" t="s">
        <v>91</v>
      </c>
      <c r="D6451" s="8" t="s">
        <v>1011</v>
      </c>
      <c r="E6451">
        <v>18</v>
      </c>
      <c r="F6451">
        <v>2.9537656307220459</v>
      </c>
      <c r="G6451">
        <v>2.5036704540252686</v>
      </c>
      <c r="H6451">
        <v>1.7002180218696594E-2</v>
      </c>
      <c r="I6451">
        <v>93.857761826898923</v>
      </c>
      <c r="J6451">
        <v>1</v>
      </c>
      <c r="K6451" s="6" t="s">
        <v>7829</v>
      </c>
    </row>
    <row r="6452" spans="1:11" x14ac:dyDescent="0.3">
      <c r="A6452" s="5" t="str">
        <f t="shared" si="100"/>
        <v/>
      </c>
      <c r="B6452" t="s">
        <v>72</v>
      </c>
      <c r="C6452" t="s">
        <v>91</v>
      </c>
      <c r="D6452" s="8" t="s">
        <v>1011</v>
      </c>
      <c r="E6452">
        <v>19</v>
      </c>
      <c r="F6452">
        <v>3.2036149501800537</v>
      </c>
      <c r="G6452">
        <v>2.9043629169464111</v>
      </c>
      <c r="H6452">
        <v>1.6822811216115952E-2</v>
      </c>
      <c r="I6452">
        <v>91.968358173022608</v>
      </c>
      <c r="J6452">
        <v>1</v>
      </c>
      <c r="K6452" s="6" t="s">
        <v>7830</v>
      </c>
    </row>
    <row r="6453" spans="1:11" x14ac:dyDescent="0.3">
      <c r="A6453" s="5" t="str">
        <f t="shared" si="100"/>
        <v/>
      </c>
      <c r="B6453" t="s">
        <v>72</v>
      </c>
      <c r="C6453" t="s">
        <v>91</v>
      </c>
      <c r="D6453" s="8" t="s">
        <v>1011</v>
      </c>
      <c r="E6453">
        <v>20</v>
      </c>
      <c r="F6453">
        <v>3.1295921802520752</v>
      </c>
      <c r="G6453">
        <v>3.3334686756134033</v>
      </c>
      <c r="H6453">
        <v>1.6224330291152E-2</v>
      </c>
      <c r="I6453">
        <v>89.656031269275431</v>
      </c>
      <c r="J6453">
        <v>0.5</v>
      </c>
      <c r="K6453" s="6" t="s">
        <v>7831</v>
      </c>
    </row>
    <row r="6454" spans="1:11" x14ac:dyDescent="0.3">
      <c r="A6454" s="5" t="str">
        <f t="shared" si="100"/>
        <v/>
      </c>
      <c r="B6454" t="s">
        <v>72</v>
      </c>
      <c r="C6454" t="s">
        <v>91</v>
      </c>
      <c r="D6454" s="8" t="s">
        <v>1011</v>
      </c>
      <c r="E6454">
        <v>21</v>
      </c>
      <c r="F6454">
        <v>3.036052942276001</v>
      </c>
      <c r="G6454">
        <v>3.3345775604248047</v>
      </c>
      <c r="H6454">
        <v>1.6160741448402405E-2</v>
      </c>
      <c r="I6454">
        <v>86.702673054600368</v>
      </c>
      <c r="J6454">
        <v>1</v>
      </c>
      <c r="K6454" s="6" t="s">
        <v>7832</v>
      </c>
    </row>
    <row r="6455" spans="1:11" x14ac:dyDescent="0.3">
      <c r="A6455" s="5" t="str">
        <f t="shared" si="100"/>
        <v/>
      </c>
      <c r="B6455" t="s">
        <v>72</v>
      </c>
      <c r="C6455" t="s">
        <v>91</v>
      </c>
      <c r="D6455" s="8" t="s">
        <v>1011</v>
      </c>
      <c r="E6455">
        <v>22</v>
      </c>
      <c r="F6455">
        <v>2.8668549060821533</v>
      </c>
      <c r="G6455">
        <v>3.0307724475860596</v>
      </c>
      <c r="H6455">
        <v>1.6006290912628174E-2</v>
      </c>
      <c r="I6455">
        <v>82.124358526407093</v>
      </c>
      <c r="J6455">
        <v>1</v>
      </c>
      <c r="K6455" s="6" t="s">
        <v>7833</v>
      </c>
    </row>
    <row r="6456" spans="1:11" x14ac:dyDescent="0.3">
      <c r="A6456" s="5" t="str">
        <f t="shared" si="100"/>
        <v/>
      </c>
      <c r="B6456" t="s">
        <v>72</v>
      </c>
      <c r="C6456" t="s">
        <v>91</v>
      </c>
      <c r="D6456" s="8" t="s">
        <v>1011</v>
      </c>
      <c r="E6456">
        <v>23</v>
      </c>
      <c r="F6456">
        <v>2.6277570724487305</v>
      </c>
      <c r="G6456">
        <v>2.7486040592193604</v>
      </c>
      <c r="H6456">
        <v>1.7289875075221062E-2</v>
      </c>
      <c r="I6456">
        <v>79.719047196117231</v>
      </c>
      <c r="J6456">
        <v>1</v>
      </c>
      <c r="K6456" s="6" t="s">
        <v>7834</v>
      </c>
    </row>
    <row r="6457" spans="1:11" x14ac:dyDescent="0.3">
      <c r="A6457" s="5" t="str">
        <f t="shared" si="100"/>
        <v/>
      </c>
      <c r="B6457" t="s">
        <v>72</v>
      </c>
      <c r="C6457" t="s">
        <v>91</v>
      </c>
      <c r="D6457" s="8" t="s">
        <v>1011</v>
      </c>
      <c r="E6457">
        <v>24</v>
      </c>
      <c r="F6457">
        <v>2.2484810352325439</v>
      </c>
      <c r="G6457">
        <v>2.3581528663635254</v>
      </c>
      <c r="H6457">
        <v>1.7109183594584465E-2</v>
      </c>
      <c r="I6457">
        <v>78.464189368389953</v>
      </c>
      <c r="J6457">
        <v>1</v>
      </c>
      <c r="K6457" s="6" t="s">
        <v>7835</v>
      </c>
    </row>
    <row r="6458" spans="1:11" x14ac:dyDescent="0.3">
      <c r="A6458" s="5" t="str">
        <f t="shared" si="100"/>
        <v/>
      </c>
      <c r="B6458" t="s">
        <v>72</v>
      </c>
      <c r="C6458" t="s">
        <v>91</v>
      </c>
      <c r="D6458" s="8" t="s">
        <v>1012</v>
      </c>
      <c r="E6458">
        <v>1</v>
      </c>
      <c r="F6458">
        <v>1.9534045457839966</v>
      </c>
      <c r="G6458">
        <v>2.0281863212585449</v>
      </c>
      <c r="H6458">
        <v>1.67809147387743E-2</v>
      </c>
      <c r="I6458">
        <v>77.519994597504109</v>
      </c>
      <c r="J6458">
        <v>1</v>
      </c>
      <c r="K6458" s="6" t="s">
        <v>7836</v>
      </c>
    </row>
    <row r="6459" spans="1:11" x14ac:dyDescent="0.3">
      <c r="A6459" s="5" t="str">
        <f t="shared" si="100"/>
        <v/>
      </c>
      <c r="B6459" t="s">
        <v>72</v>
      </c>
      <c r="C6459" t="s">
        <v>91</v>
      </c>
      <c r="D6459" s="8" t="s">
        <v>1012</v>
      </c>
      <c r="E6459">
        <v>2</v>
      </c>
      <c r="F6459">
        <v>1.6732841730117798</v>
      </c>
      <c r="G6459">
        <v>1.7275644540786743</v>
      </c>
      <c r="H6459">
        <v>1.5443380922079086E-2</v>
      </c>
      <c r="I6459">
        <v>76.749042800257769</v>
      </c>
      <c r="J6459">
        <v>1</v>
      </c>
      <c r="K6459" s="6" t="s">
        <v>7837</v>
      </c>
    </row>
    <row r="6460" spans="1:11" x14ac:dyDescent="0.3">
      <c r="A6460" s="5" t="str">
        <f t="shared" si="100"/>
        <v/>
      </c>
      <c r="B6460" t="s">
        <v>72</v>
      </c>
      <c r="C6460" t="s">
        <v>91</v>
      </c>
      <c r="D6460" s="8" t="s">
        <v>1012</v>
      </c>
      <c r="E6460">
        <v>3</v>
      </c>
      <c r="F6460">
        <v>1.4750988483428955</v>
      </c>
      <c r="G6460">
        <v>1.5037451982498169</v>
      </c>
      <c r="H6460">
        <v>1.3984414748847485E-2</v>
      </c>
      <c r="I6460">
        <v>76.018532519702802</v>
      </c>
      <c r="J6460">
        <v>1</v>
      </c>
      <c r="K6460" s="6" t="s">
        <v>7838</v>
      </c>
    </row>
    <row r="6461" spans="1:11" x14ac:dyDescent="0.3">
      <c r="A6461" s="5" t="str">
        <f t="shared" si="100"/>
        <v/>
      </c>
      <c r="B6461" t="s">
        <v>72</v>
      </c>
      <c r="C6461" t="s">
        <v>91</v>
      </c>
      <c r="D6461" s="8" t="s">
        <v>1012</v>
      </c>
      <c r="E6461">
        <v>4</v>
      </c>
      <c r="F6461">
        <v>1.2984095811843872</v>
      </c>
      <c r="G6461">
        <v>1.334926962852478</v>
      </c>
      <c r="H6461">
        <v>1.2407376430928707E-2</v>
      </c>
      <c r="I6461">
        <v>75.375371537329315</v>
      </c>
      <c r="J6461">
        <v>1</v>
      </c>
      <c r="K6461" s="6" t="s">
        <v>7839</v>
      </c>
    </row>
    <row r="6462" spans="1:11" x14ac:dyDescent="0.3">
      <c r="A6462" s="5" t="str">
        <f t="shared" si="100"/>
        <v/>
      </c>
      <c r="B6462" t="s">
        <v>72</v>
      </c>
      <c r="C6462" t="s">
        <v>91</v>
      </c>
      <c r="D6462" s="8" t="s">
        <v>1012</v>
      </c>
      <c r="E6462">
        <v>5</v>
      </c>
      <c r="F6462">
        <v>1.1924664974212646</v>
      </c>
      <c r="G6462">
        <v>1.2002320289611816</v>
      </c>
      <c r="H6462">
        <v>1.0845758020877838E-2</v>
      </c>
      <c r="I6462">
        <v>74.806950918875302</v>
      </c>
      <c r="J6462">
        <v>1</v>
      </c>
      <c r="K6462" s="6" t="s">
        <v>7840</v>
      </c>
    </row>
    <row r="6463" spans="1:11" x14ac:dyDescent="0.3">
      <c r="A6463" s="5" t="str">
        <f t="shared" si="100"/>
        <v/>
      </c>
      <c r="B6463" t="s">
        <v>72</v>
      </c>
      <c r="C6463" t="s">
        <v>91</v>
      </c>
      <c r="D6463" s="8" t="s">
        <v>1012</v>
      </c>
      <c r="E6463">
        <v>6</v>
      </c>
      <c r="F6463">
        <v>1.1138324737548828</v>
      </c>
      <c r="G6463">
        <v>1.1301435232162476</v>
      </c>
      <c r="H6463">
        <v>9.2066507786512375E-3</v>
      </c>
      <c r="I6463">
        <v>74.571879742487937</v>
      </c>
      <c r="J6463">
        <v>1</v>
      </c>
      <c r="K6463" s="6" t="s">
        <v>7841</v>
      </c>
    </row>
    <row r="6464" spans="1:11" x14ac:dyDescent="0.3">
      <c r="A6464" s="5" t="str">
        <f t="shared" si="100"/>
        <v/>
      </c>
      <c r="B6464" t="s">
        <v>72</v>
      </c>
      <c r="C6464" t="s">
        <v>91</v>
      </c>
      <c r="D6464" s="8" t="s">
        <v>1012</v>
      </c>
      <c r="E6464">
        <v>7</v>
      </c>
      <c r="F6464">
        <v>1.0872889757156372</v>
      </c>
      <c r="G6464">
        <v>1.1149893999099731</v>
      </c>
      <c r="H6464">
        <v>8.4454091265797615E-3</v>
      </c>
      <c r="I6464">
        <v>74.363028023571388</v>
      </c>
      <c r="J6464">
        <v>1</v>
      </c>
      <c r="K6464" s="6" t="s">
        <v>7842</v>
      </c>
    </row>
    <row r="6465" spans="1:11" x14ac:dyDescent="0.3">
      <c r="A6465" s="5" t="str">
        <f t="shared" si="100"/>
        <v/>
      </c>
      <c r="B6465" t="s">
        <v>72</v>
      </c>
      <c r="C6465" t="s">
        <v>91</v>
      </c>
      <c r="D6465" s="8" t="s">
        <v>1012</v>
      </c>
      <c r="E6465">
        <v>8</v>
      </c>
      <c r="F6465">
        <v>1.0229932069778442</v>
      </c>
      <c r="G6465">
        <v>1.0435612201690674</v>
      </c>
      <c r="H6465">
        <v>8.8982908055186272E-3</v>
      </c>
      <c r="I6465">
        <v>74.399145998903819</v>
      </c>
      <c r="J6465">
        <v>1</v>
      </c>
      <c r="K6465" s="6" t="s">
        <v>7843</v>
      </c>
    </row>
    <row r="6466" spans="1:11" x14ac:dyDescent="0.3">
      <c r="A6466" s="5" t="str">
        <f t="shared" ref="A6466:A6529" si="101">IF(AND(category = B6466, subcategory=C6466, reportdate = D6466), E6466, "")</f>
        <v/>
      </c>
      <c r="B6466" t="s">
        <v>72</v>
      </c>
      <c r="C6466" t="s">
        <v>91</v>
      </c>
      <c r="D6466" s="8" t="s">
        <v>1012</v>
      </c>
      <c r="E6466">
        <v>9</v>
      </c>
      <c r="F6466">
        <v>0.93258941173553467</v>
      </c>
      <c r="G6466">
        <v>0.95029640197753906</v>
      </c>
      <c r="H6466">
        <v>1.0114788077771664E-2</v>
      </c>
      <c r="I6466">
        <v>76.142505174429374</v>
      </c>
      <c r="J6466">
        <v>1</v>
      </c>
      <c r="K6466" s="6" t="s">
        <v>7844</v>
      </c>
    </row>
    <row r="6467" spans="1:11" x14ac:dyDescent="0.3">
      <c r="A6467" s="5" t="str">
        <f t="shared" si="101"/>
        <v/>
      </c>
      <c r="B6467" t="s">
        <v>72</v>
      </c>
      <c r="C6467" t="s">
        <v>91</v>
      </c>
      <c r="D6467" s="8" t="s">
        <v>1012</v>
      </c>
      <c r="E6467">
        <v>10</v>
      </c>
      <c r="F6467">
        <v>0.84209257364273071</v>
      </c>
      <c r="G6467">
        <v>0.84178793430328369</v>
      </c>
      <c r="H6467">
        <v>1.1011228896677494E-2</v>
      </c>
      <c r="I6467">
        <v>80.228442519183318</v>
      </c>
      <c r="J6467">
        <v>1</v>
      </c>
      <c r="K6467" s="6" t="s">
        <v>7845</v>
      </c>
    </row>
    <row r="6468" spans="1:11" x14ac:dyDescent="0.3">
      <c r="A6468" s="5" t="str">
        <f t="shared" si="101"/>
        <v/>
      </c>
      <c r="B6468" t="s">
        <v>72</v>
      </c>
      <c r="C6468" t="s">
        <v>91</v>
      </c>
      <c r="D6468" s="8" t="s">
        <v>1012</v>
      </c>
      <c r="E6468">
        <v>11</v>
      </c>
      <c r="F6468">
        <v>0.86262047290802002</v>
      </c>
      <c r="G6468">
        <v>0.85721921920776367</v>
      </c>
      <c r="H6468">
        <v>7.3005510494112968E-3</v>
      </c>
      <c r="I6468">
        <v>85.597961250431382</v>
      </c>
      <c r="J6468">
        <v>1</v>
      </c>
      <c r="K6468" s="6" t="s">
        <v>7846</v>
      </c>
    </row>
    <row r="6469" spans="1:11" x14ac:dyDescent="0.3">
      <c r="A6469" s="5" t="str">
        <f t="shared" si="101"/>
        <v/>
      </c>
      <c r="B6469" t="s">
        <v>72</v>
      </c>
      <c r="C6469" t="s">
        <v>91</v>
      </c>
      <c r="D6469" s="8" t="s">
        <v>1012</v>
      </c>
      <c r="E6469">
        <v>12</v>
      </c>
      <c r="F6469">
        <v>1.1098555326461792</v>
      </c>
      <c r="G6469">
        <v>1.1152567863464355</v>
      </c>
      <c r="H6469">
        <v>7.3005510494112968E-3</v>
      </c>
      <c r="I6469">
        <v>90.139218867741292</v>
      </c>
      <c r="J6469">
        <v>1</v>
      </c>
      <c r="K6469" s="6" t="s">
        <v>7847</v>
      </c>
    </row>
    <row r="6470" spans="1:11" x14ac:dyDescent="0.3">
      <c r="A6470" s="5" t="str">
        <f t="shared" si="101"/>
        <v/>
      </c>
      <c r="B6470" t="s">
        <v>72</v>
      </c>
      <c r="C6470" t="s">
        <v>91</v>
      </c>
      <c r="D6470" s="8" t="s">
        <v>1012</v>
      </c>
      <c r="E6470">
        <v>13</v>
      </c>
      <c r="F6470">
        <v>1.5617181062698364</v>
      </c>
      <c r="G6470">
        <v>1.5760303735733032</v>
      </c>
      <c r="H6470">
        <v>1.4987031929194927E-2</v>
      </c>
      <c r="I6470">
        <v>94.02982356848122</v>
      </c>
      <c r="J6470">
        <v>1</v>
      </c>
      <c r="K6470" s="6" t="s">
        <v>7848</v>
      </c>
    </row>
    <row r="6471" spans="1:11" x14ac:dyDescent="0.3">
      <c r="A6471" s="5" t="str">
        <f t="shared" si="101"/>
        <v/>
      </c>
      <c r="B6471" t="s">
        <v>72</v>
      </c>
      <c r="C6471" t="s">
        <v>91</v>
      </c>
      <c r="D6471" s="8" t="s">
        <v>1012</v>
      </c>
      <c r="E6471">
        <v>14</v>
      </c>
      <c r="F6471">
        <v>2.2620944976806641</v>
      </c>
      <c r="G6471">
        <v>2.0648934841156006</v>
      </c>
      <c r="H6471">
        <v>1.7503904178738594E-2</v>
      </c>
      <c r="I6471">
        <v>98.177479369942958</v>
      </c>
      <c r="J6471">
        <v>0.5</v>
      </c>
      <c r="K6471" s="6" t="s">
        <v>7849</v>
      </c>
    </row>
    <row r="6472" spans="1:11" x14ac:dyDescent="0.3">
      <c r="A6472" s="5" t="str">
        <f t="shared" si="101"/>
        <v/>
      </c>
      <c r="B6472" t="s">
        <v>72</v>
      </c>
      <c r="C6472" t="s">
        <v>91</v>
      </c>
      <c r="D6472" s="8" t="s">
        <v>1012</v>
      </c>
      <c r="E6472">
        <v>15</v>
      </c>
      <c r="F6472">
        <v>2.5912623405456543</v>
      </c>
      <c r="G6472">
        <v>1.555528998374939</v>
      </c>
      <c r="H6472">
        <v>1.8512653186917305E-2</v>
      </c>
      <c r="I6472">
        <v>99.676046126025994</v>
      </c>
      <c r="J6472">
        <v>1</v>
      </c>
      <c r="K6472" s="6" t="s">
        <v>7850</v>
      </c>
    </row>
    <row r="6473" spans="1:11" x14ac:dyDescent="0.3">
      <c r="A6473" s="5" t="str">
        <f t="shared" si="101"/>
        <v/>
      </c>
      <c r="B6473" t="s">
        <v>72</v>
      </c>
      <c r="C6473" t="s">
        <v>91</v>
      </c>
      <c r="D6473" s="8" t="s">
        <v>1012</v>
      </c>
      <c r="E6473">
        <v>16</v>
      </c>
      <c r="F6473">
        <v>2.9147396087646484</v>
      </c>
      <c r="G6473">
        <v>2.3498389720916748</v>
      </c>
      <c r="H6473">
        <v>1.8155599012970924E-2</v>
      </c>
      <c r="I6473">
        <v>100.97644604479231</v>
      </c>
      <c r="J6473">
        <v>1</v>
      </c>
      <c r="K6473" s="6" t="s">
        <v>7851</v>
      </c>
    </row>
    <row r="6474" spans="1:11" x14ac:dyDescent="0.3">
      <c r="A6474" s="5" t="str">
        <f t="shared" si="101"/>
        <v/>
      </c>
      <c r="B6474" t="s">
        <v>72</v>
      </c>
      <c r="C6474" t="s">
        <v>91</v>
      </c>
      <c r="D6474" s="8" t="s">
        <v>1012</v>
      </c>
      <c r="E6474">
        <v>17</v>
      </c>
      <c r="F6474">
        <v>3.0178382396697998</v>
      </c>
      <c r="G6474">
        <v>2.6908469200134277</v>
      </c>
      <c r="H6474">
        <v>1.7256394028663635E-2</v>
      </c>
      <c r="I6474">
        <v>96.996134002287931</v>
      </c>
      <c r="J6474">
        <v>1</v>
      </c>
      <c r="K6474" s="6" t="s">
        <v>7852</v>
      </c>
    </row>
    <row r="6475" spans="1:11" x14ac:dyDescent="0.3">
      <c r="A6475" s="5" t="str">
        <f t="shared" si="101"/>
        <v/>
      </c>
      <c r="B6475" t="s">
        <v>72</v>
      </c>
      <c r="C6475" t="s">
        <v>91</v>
      </c>
      <c r="D6475" s="8" t="s">
        <v>1012</v>
      </c>
      <c r="E6475">
        <v>18</v>
      </c>
      <c r="F6475">
        <v>3.1557118892669678</v>
      </c>
      <c r="G6475">
        <v>3.0108358860015869</v>
      </c>
      <c r="H6475">
        <v>1.6529468819499016E-2</v>
      </c>
      <c r="I6475">
        <v>92.708937935765647</v>
      </c>
      <c r="J6475">
        <v>0.5</v>
      </c>
      <c r="K6475" s="6" t="s">
        <v>7853</v>
      </c>
    </row>
    <row r="6476" spans="1:11" x14ac:dyDescent="0.3">
      <c r="A6476" s="5" t="str">
        <f t="shared" si="101"/>
        <v/>
      </c>
      <c r="B6476" t="s">
        <v>72</v>
      </c>
      <c r="C6476" t="s">
        <v>91</v>
      </c>
      <c r="D6476" s="8" t="s">
        <v>1012</v>
      </c>
      <c r="E6476">
        <v>19</v>
      </c>
      <c r="F6476">
        <v>3.233814001083374</v>
      </c>
      <c r="G6476">
        <v>3.5945630073547363</v>
      </c>
      <c r="H6476">
        <v>1.6679028049111366E-2</v>
      </c>
      <c r="I6476">
        <v>90.091941532497444</v>
      </c>
      <c r="J6476">
        <v>1</v>
      </c>
      <c r="K6476" s="6" t="s">
        <v>7854</v>
      </c>
    </row>
    <row r="6477" spans="1:11" x14ac:dyDescent="0.3">
      <c r="A6477" s="5" t="str">
        <f t="shared" si="101"/>
        <v/>
      </c>
      <c r="B6477" t="s">
        <v>72</v>
      </c>
      <c r="C6477" t="s">
        <v>91</v>
      </c>
      <c r="D6477" s="8" t="s">
        <v>1012</v>
      </c>
      <c r="E6477">
        <v>20</v>
      </c>
      <c r="F6477">
        <v>3.1659679412841797</v>
      </c>
      <c r="G6477">
        <v>3.36149001121521</v>
      </c>
      <c r="H6477">
        <v>1.6122877597808838E-2</v>
      </c>
      <c r="I6477">
        <v>87.296689245296321</v>
      </c>
      <c r="J6477">
        <v>1</v>
      </c>
      <c r="K6477" s="6" t="s">
        <v>7855</v>
      </c>
    </row>
    <row r="6478" spans="1:11" x14ac:dyDescent="0.3">
      <c r="A6478" s="5" t="str">
        <f t="shared" si="101"/>
        <v/>
      </c>
      <c r="B6478" t="s">
        <v>72</v>
      </c>
      <c r="C6478" t="s">
        <v>91</v>
      </c>
      <c r="D6478" s="8" t="s">
        <v>1012</v>
      </c>
      <c r="E6478">
        <v>21</v>
      </c>
      <c r="F6478">
        <v>3.0836408138275146</v>
      </c>
      <c r="G6478">
        <v>3.2333719730377197</v>
      </c>
      <c r="H6478">
        <v>1.5837498009204865E-2</v>
      </c>
      <c r="I6478">
        <v>84.502174409272428</v>
      </c>
      <c r="J6478">
        <v>1</v>
      </c>
      <c r="K6478" s="6" t="s">
        <v>7856</v>
      </c>
    </row>
    <row r="6479" spans="1:11" x14ac:dyDescent="0.3">
      <c r="A6479" s="5" t="str">
        <f t="shared" si="101"/>
        <v/>
      </c>
      <c r="B6479" t="s">
        <v>72</v>
      </c>
      <c r="C6479" t="s">
        <v>91</v>
      </c>
      <c r="D6479" s="8" t="s">
        <v>1012</v>
      </c>
      <c r="E6479">
        <v>22</v>
      </c>
      <c r="F6479">
        <v>2.9218072891235352</v>
      </c>
      <c r="G6479">
        <v>3.0309748649597168</v>
      </c>
      <c r="H6479">
        <v>1.5729226171970367E-2</v>
      </c>
      <c r="I6479">
        <v>82.566933236103282</v>
      </c>
      <c r="J6479">
        <v>1</v>
      </c>
      <c r="K6479" s="6" t="s">
        <v>7857</v>
      </c>
    </row>
    <row r="6480" spans="1:11" x14ac:dyDescent="0.3">
      <c r="A6480" s="5" t="str">
        <f t="shared" si="101"/>
        <v/>
      </c>
      <c r="B6480" t="s">
        <v>72</v>
      </c>
      <c r="C6480" t="s">
        <v>91</v>
      </c>
      <c r="D6480" s="8" t="s">
        <v>1012</v>
      </c>
      <c r="E6480">
        <v>23</v>
      </c>
      <c r="F6480">
        <v>2.7040576934814453</v>
      </c>
      <c r="G6480">
        <v>2.7679367065429688</v>
      </c>
      <c r="H6480">
        <v>1.7111318185925484E-2</v>
      </c>
      <c r="I6480">
        <v>81.064033387119508</v>
      </c>
      <c r="J6480">
        <v>1</v>
      </c>
      <c r="K6480" s="6" t="s">
        <v>7858</v>
      </c>
    </row>
    <row r="6481" spans="1:11" x14ac:dyDescent="0.3">
      <c r="A6481" s="5" t="str">
        <f t="shared" si="101"/>
        <v/>
      </c>
      <c r="B6481" t="s">
        <v>72</v>
      </c>
      <c r="C6481" t="s">
        <v>91</v>
      </c>
      <c r="D6481" s="8" t="s">
        <v>1012</v>
      </c>
      <c r="E6481">
        <v>24</v>
      </c>
      <c r="F6481">
        <v>2.3529534339904785</v>
      </c>
      <c r="G6481">
        <v>2.4098725318908691</v>
      </c>
      <c r="H6481">
        <v>1.7250280827283859E-2</v>
      </c>
      <c r="I6481">
        <v>79.894604817645785</v>
      </c>
      <c r="J6481">
        <v>1</v>
      </c>
      <c r="K6481" s="6" t="s">
        <v>7859</v>
      </c>
    </row>
    <row r="6482" spans="1:11" x14ac:dyDescent="0.3">
      <c r="A6482" s="5" t="str">
        <f t="shared" si="101"/>
        <v/>
      </c>
      <c r="B6482" t="s">
        <v>72</v>
      </c>
      <c r="C6482" t="s">
        <v>91</v>
      </c>
      <c r="D6482" s="8" t="s">
        <v>1013</v>
      </c>
      <c r="E6482">
        <v>1</v>
      </c>
      <c r="F6482">
        <v>1.740032434463501</v>
      </c>
      <c r="G6482">
        <v>1.7703860998153687</v>
      </c>
      <c r="H6482">
        <v>1.7762908712029457E-2</v>
      </c>
      <c r="I6482">
        <v>77.326633850725017</v>
      </c>
      <c r="J6482">
        <v>1</v>
      </c>
      <c r="K6482" s="6" t="s">
        <v>7860</v>
      </c>
    </row>
    <row r="6483" spans="1:11" x14ac:dyDescent="0.3">
      <c r="A6483" s="5" t="str">
        <f t="shared" si="101"/>
        <v/>
      </c>
      <c r="B6483" t="s">
        <v>72</v>
      </c>
      <c r="C6483" t="s">
        <v>91</v>
      </c>
      <c r="D6483" s="8" t="s">
        <v>1013</v>
      </c>
      <c r="E6483">
        <v>2</v>
      </c>
      <c r="F6483">
        <v>1.4945656061172485</v>
      </c>
      <c r="G6483">
        <v>1.5144670009613037</v>
      </c>
      <c r="H6483">
        <v>1.6757246106863022E-2</v>
      </c>
      <c r="I6483">
        <v>76.727848860916325</v>
      </c>
      <c r="J6483">
        <v>1</v>
      </c>
      <c r="K6483" s="6" t="s">
        <v>7861</v>
      </c>
    </row>
    <row r="6484" spans="1:11" x14ac:dyDescent="0.3">
      <c r="A6484" s="5" t="str">
        <f t="shared" si="101"/>
        <v/>
      </c>
      <c r="B6484" t="s">
        <v>72</v>
      </c>
      <c r="C6484" t="s">
        <v>91</v>
      </c>
      <c r="D6484" s="8" t="s">
        <v>1013</v>
      </c>
      <c r="E6484">
        <v>3</v>
      </c>
      <c r="F6484">
        <v>1.2968399524688721</v>
      </c>
      <c r="G6484">
        <v>1.3206779956817627</v>
      </c>
      <c r="H6484">
        <v>1.5130585059523582E-2</v>
      </c>
      <c r="I6484">
        <v>75.202532598400211</v>
      </c>
      <c r="J6484">
        <v>1</v>
      </c>
      <c r="K6484" s="6" t="s">
        <v>7862</v>
      </c>
    </row>
    <row r="6485" spans="1:11" x14ac:dyDescent="0.3">
      <c r="A6485" s="5" t="str">
        <f t="shared" si="101"/>
        <v/>
      </c>
      <c r="B6485" t="s">
        <v>72</v>
      </c>
      <c r="C6485" t="s">
        <v>91</v>
      </c>
      <c r="D6485" s="8" t="s">
        <v>1013</v>
      </c>
      <c r="E6485">
        <v>4</v>
      </c>
      <c r="F6485">
        <v>1.1592222452163696</v>
      </c>
      <c r="G6485">
        <v>1.1574007272720337</v>
      </c>
      <c r="H6485">
        <v>1.3532901182770729E-2</v>
      </c>
      <c r="I6485">
        <v>74.512682441110201</v>
      </c>
      <c r="J6485">
        <v>1</v>
      </c>
      <c r="K6485" s="6" t="s">
        <v>7863</v>
      </c>
    </row>
    <row r="6486" spans="1:11" x14ac:dyDescent="0.3">
      <c r="A6486" s="5" t="str">
        <f t="shared" si="101"/>
        <v/>
      </c>
      <c r="B6486" t="s">
        <v>72</v>
      </c>
      <c r="C6486" t="s">
        <v>91</v>
      </c>
      <c r="D6486" s="8" t="s">
        <v>1013</v>
      </c>
      <c r="E6486">
        <v>5</v>
      </c>
      <c r="F6486">
        <v>1.0505908727645874</v>
      </c>
      <c r="G6486">
        <v>1.0344016551971436</v>
      </c>
      <c r="H6486">
        <v>1.1797256767749786E-2</v>
      </c>
      <c r="I6486">
        <v>73.706898425955274</v>
      </c>
      <c r="J6486">
        <v>1</v>
      </c>
      <c r="K6486" s="6" t="s">
        <v>7864</v>
      </c>
    </row>
    <row r="6487" spans="1:11" x14ac:dyDescent="0.3">
      <c r="A6487" s="5" t="str">
        <f t="shared" si="101"/>
        <v/>
      </c>
      <c r="B6487" t="s">
        <v>72</v>
      </c>
      <c r="C6487" t="s">
        <v>91</v>
      </c>
      <c r="D6487" s="8" t="s">
        <v>1013</v>
      </c>
      <c r="E6487">
        <v>6</v>
      </c>
      <c r="F6487">
        <v>0.9766351580619812</v>
      </c>
      <c r="G6487">
        <v>0.97021967172622681</v>
      </c>
      <c r="H6487">
        <v>1.0053900070488453E-2</v>
      </c>
      <c r="I6487">
        <v>73.339197634541989</v>
      </c>
      <c r="J6487">
        <v>1</v>
      </c>
      <c r="K6487" s="6" t="s">
        <v>7865</v>
      </c>
    </row>
    <row r="6488" spans="1:11" x14ac:dyDescent="0.3">
      <c r="A6488" s="5" t="str">
        <f t="shared" si="101"/>
        <v/>
      </c>
      <c r="B6488" t="s">
        <v>72</v>
      </c>
      <c r="C6488" t="s">
        <v>91</v>
      </c>
      <c r="D6488" s="8" t="s">
        <v>1013</v>
      </c>
      <c r="E6488">
        <v>7</v>
      </c>
      <c r="F6488">
        <v>0.94994068145751953</v>
      </c>
      <c r="G6488">
        <v>0.94129782915115356</v>
      </c>
      <c r="H6488">
        <v>9.0332403779029846E-3</v>
      </c>
      <c r="I6488">
        <v>72.478063266191114</v>
      </c>
      <c r="J6488">
        <v>1</v>
      </c>
      <c r="K6488" s="6" t="s">
        <v>7866</v>
      </c>
    </row>
    <row r="6489" spans="1:11" x14ac:dyDescent="0.3">
      <c r="A6489" s="5" t="str">
        <f t="shared" si="101"/>
        <v/>
      </c>
      <c r="B6489" t="s">
        <v>72</v>
      </c>
      <c r="C6489" t="s">
        <v>91</v>
      </c>
      <c r="D6489" s="8" t="s">
        <v>1013</v>
      </c>
      <c r="E6489">
        <v>8</v>
      </c>
      <c r="F6489">
        <v>0.89487344026565552</v>
      </c>
      <c r="G6489">
        <v>0.87507712841033936</v>
      </c>
      <c r="H6489">
        <v>9.7874291241168976E-3</v>
      </c>
      <c r="I6489">
        <v>72.467257667412738</v>
      </c>
      <c r="J6489">
        <v>1</v>
      </c>
      <c r="K6489" s="6" t="s">
        <v>7867</v>
      </c>
    </row>
    <row r="6490" spans="1:11" x14ac:dyDescent="0.3">
      <c r="A6490" s="5" t="str">
        <f t="shared" si="101"/>
        <v/>
      </c>
      <c r="B6490" t="s">
        <v>72</v>
      </c>
      <c r="C6490" t="s">
        <v>91</v>
      </c>
      <c r="D6490" s="8" t="s">
        <v>1013</v>
      </c>
      <c r="E6490">
        <v>9</v>
      </c>
      <c r="F6490">
        <v>0.78456711769104004</v>
      </c>
      <c r="G6490">
        <v>0.75947725772857666</v>
      </c>
      <c r="H6490">
        <v>1.1520282365381718E-2</v>
      </c>
      <c r="I6490">
        <v>74.735126602329458</v>
      </c>
      <c r="J6490">
        <v>1</v>
      </c>
      <c r="K6490" s="6" t="s">
        <v>7868</v>
      </c>
    </row>
    <row r="6491" spans="1:11" x14ac:dyDescent="0.3">
      <c r="A6491" s="5" t="str">
        <f t="shared" si="101"/>
        <v/>
      </c>
      <c r="B6491" t="s">
        <v>72</v>
      </c>
      <c r="C6491" t="s">
        <v>91</v>
      </c>
      <c r="D6491" s="8" t="s">
        <v>1013</v>
      </c>
      <c r="E6491">
        <v>10</v>
      </c>
      <c r="F6491">
        <v>0.75291740894317627</v>
      </c>
      <c r="G6491">
        <v>0.73436522483825684</v>
      </c>
      <c r="H6491">
        <v>1.3802553527057171E-2</v>
      </c>
      <c r="I6491">
        <v>80.116495774420542</v>
      </c>
      <c r="J6491">
        <v>1</v>
      </c>
      <c r="K6491" s="6" t="s">
        <v>7869</v>
      </c>
    </row>
    <row r="6492" spans="1:11" x14ac:dyDescent="0.3">
      <c r="A6492" s="5" t="str">
        <f t="shared" si="101"/>
        <v/>
      </c>
      <c r="B6492" t="s">
        <v>72</v>
      </c>
      <c r="C6492" t="s">
        <v>91</v>
      </c>
      <c r="D6492" s="8" t="s">
        <v>1013</v>
      </c>
      <c r="E6492">
        <v>11</v>
      </c>
      <c r="F6492">
        <v>0.84511148929595947</v>
      </c>
      <c r="G6492">
        <v>0.83845126628875732</v>
      </c>
      <c r="H6492">
        <v>1.6069674864411354E-2</v>
      </c>
      <c r="I6492">
        <v>87.399877587857588</v>
      </c>
      <c r="J6492">
        <v>1</v>
      </c>
      <c r="K6492" s="6" t="s">
        <v>7870</v>
      </c>
    </row>
    <row r="6493" spans="1:11" x14ac:dyDescent="0.3">
      <c r="A6493" s="5" t="str">
        <f t="shared" si="101"/>
        <v/>
      </c>
      <c r="B6493" t="s">
        <v>72</v>
      </c>
      <c r="C6493" t="s">
        <v>91</v>
      </c>
      <c r="D6493" s="8" t="s">
        <v>1013</v>
      </c>
      <c r="E6493">
        <v>12</v>
      </c>
      <c r="F6493">
        <v>1.1488697528839111</v>
      </c>
      <c r="G6493">
        <v>1.1305361986160278</v>
      </c>
      <c r="H6493">
        <v>1.745324395596981E-2</v>
      </c>
      <c r="I6493">
        <v>94.076978808786805</v>
      </c>
      <c r="J6493">
        <v>1</v>
      </c>
      <c r="K6493" s="6" t="s">
        <v>7871</v>
      </c>
    </row>
    <row r="6494" spans="1:11" x14ac:dyDescent="0.3">
      <c r="A6494" s="5" t="str">
        <f t="shared" si="101"/>
        <v/>
      </c>
      <c r="B6494" t="s">
        <v>72</v>
      </c>
      <c r="C6494" t="s">
        <v>91</v>
      </c>
      <c r="D6494" s="8" t="s">
        <v>1013</v>
      </c>
      <c r="E6494">
        <v>13</v>
      </c>
      <c r="F6494">
        <v>1.5517333745956421</v>
      </c>
      <c r="G6494">
        <v>1.530750036239624</v>
      </c>
      <c r="H6494">
        <v>1.8056420609354973E-2</v>
      </c>
      <c r="I6494">
        <v>96.345547947584222</v>
      </c>
      <c r="J6494">
        <v>1</v>
      </c>
      <c r="K6494" s="6" t="s">
        <v>7872</v>
      </c>
    </row>
    <row r="6495" spans="1:11" x14ac:dyDescent="0.3">
      <c r="A6495" s="5" t="str">
        <f t="shared" si="101"/>
        <v/>
      </c>
      <c r="B6495" t="s">
        <v>72</v>
      </c>
      <c r="C6495" t="s">
        <v>91</v>
      </c>
      <c r="D6495" s="8" t="s">
        <v>1013</v>
      </c>
      <c r="E6495">
        <v>14</v>
      </c>
      <c r="F6495">
        <v>2.0408205986022949</v>
      </c>
      <c r="G6495">
        <v>1.9992551803588867</v>
      </c>
      <c r="H6495">
        <v>1.6466435045003891E-2</v>
      </c>
      <c r="I6495">
        <v>99.291185178787075</v>
      </c>
      <c r="J6495">
        <v>1</v>
      </c>
      <c r="K6495" s="6" t="s">
        <v>7873</v>
      </c>
    </row>
    <row r="6496" spans="1:11" x14ac:dyDescent="0.3">
      <c r="A6496" s="5" t="str">
        <f t="shared" si="101"/>
        <v/>
      </c>
      <c r="B6496" t="s">
        <v>72</v>
      </c>
      <c r="C6496" t="s">
        <v>91</v>
      </c>
      <c r="D6496" s="8" t="s">
        <v>1013</v>
      </c>
      <c r="E6496">
        <v>15</v>
      </c>
      <c r="F6496">
        <v>2.5014090538024902</v>
      </c>
      <c r="G6496">
        <v>2.5082807540893555</v>
      </c>
      <c r="H6496">
        <v>8.6102709174156189E-3</v>
      </c>
      <c r="I6496">
        <v>102.69008843875187</v>
      </c>
      <c r="J6496">
        <v>1</v>
      </c>
      <c r="K6496" s="6" t="s">
        <v>7874</v>
      </c>
    </row>
    <row r="6497" spans="1:11" x14ac:dyDescent="0.3">
      <c r="A6497" s="5" t="str">
        <f t="shared" si="101"/>
        <v/>
      </c>
      <c r="B6497" t="s">
        <v>72</v>
      </c>
      <c r="C6497" t="s">
        <v>91</v>
      </c>
      <c r="D6497" s="8" t="s">
        <v>1013</v>
      </c>
      <c r="E6497">
        <v>16</v>
      </c>
      <c r="F6497">
        <v>2.9755425453186035</v>
      </c>
      <c r="G6497">
        <v>2.9686708450317383</v>
      </c>
      <c r="H6497">
        <v>8.6102709174156189E-3</v>
      </c>
      <c r="I6497">
        <v>105.6115039305745</v>
      </c>
      <c r="J6497">
        <v>1</v>
      </c>
      <c r="K6497" s="6" t="s">
        <v>7875</v>
      </c>
    </row>
    <row r="6498" spans="1:11" x14ac:dyDescent="0.3">
      <c r="A6498" s="5" t="str">
        <f t="shared" si="101"/>
        <v/>
      </c>
      <c r="B6498" t="s">
        <v>72</v>
      </c>
      <c r="C6498" t="s">
        <v>91</v>
      </c>
      <c r="D6498" s="8" t="s">
        <v>1013</v>
      </c>
      <c r="E6498">
        <v>17</v>
      </c>
      <c r="F6498">
        <v>3.3601093292236328</v>
      </c>
      <c r="G6498">
        <v>3.3524768352508545</v>
      </c>
      <c r="H6498">
        <v>1.6497856006026268E-2</v>
      </c>
      <c r="I6498">
        <v>107.11091729410153</v>
      </c>
      <c r="J6498">
        <v>1</v>
      </c>
      <c r="K6498" s="6" t="s">
        <v>7876</v>
      </c>
    </row>
    <row r="6499" spans="1:11" x14ac:dyDescent="0.3">
      <c r="A6499" s="5" t="str">
        <f t="shared" si="101"/>
        <v/>
      </c>
      <c r="B6499" t="s">
        <v>72</v>
      </c>
      <c r="C6499" t="s">
        <v>91</v>
      </c>
      <c r="D6499" s="8" t="s">
        <v>1013</v>
      </c>
      <c r="E6499">
        <v>18</v>
      </c>
      <c r="F6499">
        <v>3.7057018280029297</v>
      </c>
      <c r="G6499">
        <v>3.28741455078125</v>
      </c>
      <c r="H6499">
        <v>1.8523635342717171E-2</v>
      </c>
      <c r="I6499">
        <v>107.09676533826291</v>
      </c>
      <c r="J6499">
        <v>0.5</v>
      </c>
      <c r="K6499" s="6" t="s">
        <v>7877</v>
      </c>
    </row>
    <row r="6500" spans="1:11" x14ac:dyDescent="0.3">
      <c r="A6500" s="5" t="str">
        <f t="shared" si="101"/>
        <v/>
      </c>
      <c r="B6500" t="s">
        <v>72</v>
      </c>
      <c r="C6500" t="s">
        <v>91</v>
      </c>
      <c r="D6500" s="8" t="s">
        <v>1013</v>
      </c>
      <c r="E6500">
        <v>19</v>
      </c>
      <c r="F6500">
        <v>3.8491630554199219</v>
      </c>
      <c r="G6500">
        <v>2.8569202423095703</v>
      </c>
      <c r="H6500">
        <v>1.9627951085567474E-2</v>
      </c>
      <c r="I6500">
        <v>105.58010216417202</v>
      </c>
      <c r="J6500">
        <v>1</v>
      </c>
      <c r="K6500" s="6" t="s">
        <v>7878</v>
      </c>
    </row>
    <row r="6501" spans="1:11" x14ac:dyDescent="0.3">
      <c r="A6501" s="5" t="str">
        <f t="shared" si="101"/>
        <v/>
      </c>
      <c r="B6501" t="s">
        <v>72</v>
      </c>
      <c r="C6501" t="s">
        <v>91</v>
      </c>
      <c r="D6501" s="8" t="s">
        <v>1013</v>
      </c>
      <c r="E6501">
        <v>20</v>
      </c>
      <c r="F6501">
        <v>3.7470135688781738</v>
      </c>
      <c r="G6501">
        <v>3.1948506832122803</v>
      </c>
      <c r="H6501">
        <v>1.9180577248334885E-2</v>
      </c>
      <c r="I6501">
        <v>102.61755538254194</v>
      </c>
      <c r="J6501">
        <v>1</v>
      </c>
      <c r="K6501" s="6" t="s">
        <v>7879</v>
      </c>
    </row>
    <row r="6502" spans="1:11" x14ac:dyDescent="0.3">
      <c r="A6502" s="5" t="str">
        <f t="shared" si="101"/>
        <v/>
      </c>
      <c r="B6502" t="s">
        <v>72</v>
      </c>
      <c r="C6502" t="s">
        <v>91</v>
      </c>
      <c r="D6502" s="8" t="s">
        <v>1013</v>
      </c>
      <c r="E6502">
        <v>21</v>
      </c>
      <c r="F6502">
        <v>3.5464110374450684</v>
      </c>
      <c r="G6502">
        <v>3.5625450611114502</v>
      </c>
      <c r="H6502">
        <v>1.8430313095450401E-2</v>
      </c>
      <c r="I6502">
        <v>96.062899793473292</v>
      </c>
      <c r="J6502">
        <v>0.5</v>
      </c>
      <c r="K6502" s="6" t="s">
        <v>7880</v>
      </c>
    </row>
    <row r="6503" spans="1:11" x14ac:dyDescent="0.3">
      <c r="A6503" s="5" t="str">
        <f t="shared" si="101"/>
        <v/>
      </c>
      <c r="B6503" t="s">
        <v>72</v>
      </c>
      <c r="C6503" t="s">
        <v>91</v>
      </c>
      <c r="D6503" s="8" t="s">
        <v>1013</v>
      </c>
      <c r="E6503">
        <v>22</v>
      </c>
      <c r="F6503">
        <v>3.2998380661010742</v>
      </c>
      <c r="G6503">
        <v>3.595369815826416</v>
      </c>
      <c r="H6503">
        <v>1.8409254029393196E-2</v>
      </c>
      <c r="I6503">
        <v>91.277126666333004</v>
      </c>
      <c r="J6503">
        <v>1</v>
      </c>
      <c r="K6503" s="6" t="s">
        <v>7881</v>
      </c>
    </row>
    <row r="6504" spans="1:11" x14ac:dyDescent="0.3">
      <c r="A6504" s="5" t="str">
        <f t="shared" si="101"/>
        <v/>
      </c>
      <c r="B6504" t="s">
        <v>72</v>
      </c>
      <c r="C6504" t="s">
        <v>91</v>
      </c>
      <c r="D6504" s="8" t="s">
        <v>1013</v>
      </c>
      <c r="E6504">
        <v>23</v>
      </c>
      <c r="F6504">
        <v>3.0702691078186035</v>
      </c>
      <c r="G6504">
        <v>3.235156774520874</v>
      </c>
      <c r="H6504">
        <v>1.9039176404476166E-2</v>
      </c>
      <c r="I6504">
        <v>88.76985058401948</v>
      </c>
      <c r="J6504">
        <v>1</v>
      </c>
      <c r="K6504" s="6" t="s">
        <v>7882</v>
      </c>
    </row>
    <row r="6505" spans="1:11" x14ac:dyDescent="0.3">
      <c r="A6505" s="5" t="str">
        <f t="shared" si="101"/>
        <v/>
      </c>
      <c r="B6505" t="s">
        <v>72</v>
      </c>
      <c r="C6505" t="s">
        <v>91</v>
      </c>
      <c r="D6505" s="8" t="s">
        <v>1013</v>
      </c>
      <c r="E6505">
        <v>24</v>
      </c>
      <c r="F6505">
        <v>2.7283697128295898</v>
      </c>
      <c r="G6505">
        <v>2.8395049571990967</v>
      </c>
      <c r="H6505">
        <v>1.8893105909228325E-2</v>
      </c>
      <c r="I6505">
        <v>86.98351376033996</v>
      </c>
      <c r="J6505">
        <v>1</v>
      </c>
      <c r="K6505" s="6" t="s">
        <v>7883</v>
      </c>
    </row>
    <row r="6506" spans="1:11" x14ac:dyDescent="0.3">
      <c r="A6506" s="5" t="str">
        <f t="shared" si="101"/>
        <v/>
      </c>
      <c r="B6506" t="s">
        <v>72</v>
      </c>
      <c r="C6506" t="s">
        <v>91</v>
      </c>
      <c r="D6506" s="8" t="s">
        <v>1014</v>
      </c>
      <c r="E6506">
        <v>1</v>
      </c>
      <c r="F6506">
        <v>2.3934540748596191</v>
      </c>
      <c r="G6506">
        <v>2.4380867481231689</v>
      </c>
      <c r="H6506">
        <v>1.8647989258170128E-2</v>
      </c>
      <c r="I6506">
        <v>85.207862863726589</v>
      </c>
      <c r="J6506">
        <v>1</v>
      </c>
      <c r="K6506" s="6" t="s">
        <v>7884</v>
      </c>
    </row>
    <row r="6507" spans="1:11" x14ac:dyDescent="0.3">
      <c r="A6507" s="5" t="str">
        <f t="shared" si="101"/>
        <v/>
      </c>
      <c r="B6507" t="s">
        <v>72</v>
      </c>
      <c r="C6507" t="s">
        <v>91</v>
      </c>
      <c r="D6507" s="8" t="s">
        <v>1014</v>
      </c>
      <c r="E6507">
        <v>2</v>
      </c>
      <c r="F6507">
        <v>2.0586166381835938</v>
      </c>
      <c r="G6507">
        <v>2.0944008827209473</v>
      </c>
      <c r="H6507">
        <v>1.7524624243378639E-2</v>
      </c>
      <c r="I6507">
        <v>83.613637894730616</v>
      </c>
      <c r="J6507">
        <v>1</v>
      </c>
      <c r="K6507" s="6" t="s">
        <v>7885</v>
      </c>
    </row>
    <row r="6508" spans="1:11" x14ac:dyDescent="0.3">
      <c r="A6508" s="5" t="str">
        <f t="shared" si="101"/>
        <v/>
      </c>
      <c r="B6508" t="s">
        <v>72</v>
      </c>
      <c r="C6508" t="s">
        <v>91</v>
      </c>
      <c r="D6508" s="8" t="s">
        <v>1014</v>
      </c>
      <c r="E6508">
        <v>3</v>
      </c>
      <c r="F6508">
        <v>1.8176602125167847</v>
      </c>
      <c r="G6508">
        <v>1.8217800855636597</v>
      </c>
      <c r="H6508">
        <v>1.5879265964031219E-2</v>
      </c>
      <c r="I6508">
        <v>82.186767540015609</v>
      </c>
      <c r="J6508">
        <v>1</v>
      </c>
      <c r="K6508" s="6" t="s">
        <v>7886</v>
      </c>
    </row>
    <row r="6509" spans="1:11" x14ac:dyDescent="0.3">
      <c r="A6509" s="5" t="str">
        <f t="shared" si="101"/>
        <v/>
      </c>
      <c r="B6509" t="s">
        <v>72</v>
      </c>
      <c r="C6509" t="s">
        <v>91</v>
      </c>
      <c r="D6509" s="8" t="s">
        <v>1014</v>
      </c>
      <c r="E6509">
        <v>4</v>
      </c>
      <c r="F6509">
        <v>1.6073806285858154</v>
      </c>
      <c r="G6509">
        <v>1.6044613122940063</v>
      </c>
      <c r="H6509">
        <v>1.4297464862465858E-2</v>
      </c>
      <c r="I6509">
        <v>81.242128342140163</v>
      </c>
      <c r="J6509">
        <v>1</v>
      </c>
      <c r="K6509" s="6" t="s">
        <v>7887</v>
      </c>
    </row>
    <row r="6510" spans="1:11" x14ac:dyDescent="0.3">
      <c r="A6510" s="5" t="str">
        <f t="shared" si="101"/>
        <v/>
      </c>
      <c r="B6510" t="s">
        <v>72</v>
      </c>
      <c r="C6510" t="s">
        <v>91</v>
      </c>
      <c r="D6510" s="8" t="s">
        <v>1014</v>
      </c>
      <c r="E6510">
        <v>5</v>
      </c>
      <c r="F6510">
        <v>1.4421685934066772</v>
      </c>
      <c r="G6510">
        <v>1.4300966262817383</v>
      </c>
      <c r="H6510">
        <v>1.2651986442506313E-2</v>
      </c>
      <c r="I6510">
        <v>79.568297412863984</v>
      </c>
      <c r="J6510">
        <v>1</v>
      </c>
      <c r="K6510" s="6" t="s">
        <v>7888</v>
      </c>
    </row>
    <row r="6511" spans="1:11" x14ac:dyDescent="0.3">
      <c r="A6511" s="5" t="str">
        <f t="shared" si="101"/>
        <v/>
      </c>
      <c r="B6511" t="s">
        <v>72</v>
      </c>
      <c r="C6511" t="s">
        <v>91</v>
      </c>
      <c r="D6511" s="8" t="s">
        <v>1014</v>
      </c>
      <c r="E6511">
        <v>6</v>
      </c>
      <c r="F6511">
        <v>1.3121397495269775</v>
      </c>
      <c r="G6511">
        <v>1.3054522275924683</v>
      </c>
      <c r="H6511">
        <v>1.0736942291259766E-2</v>
      </c>
      <c r="I6511">
        <v>79.361180182782974</v>
      </c>
      <c r="J6511">
        <v>1</v>
      </c>
      <c r="K6511" s="6" t="s">
        <v>7889</v>
      </c>
    </row>
    <row r="6512" spans="1:11" x14ac:dyDescent="0.3">
      <c r="A6512" s="5" t="str">
        <f t="shared" si="101"/>
        <v/>
      </c>
      <c r="B6512" t="s">
        <v>72</v>
      </c>
      <c r="C6512" t="s">
        <v>91</v>
      </c>
      <c r="D6512" s="8" t="s">
        <v>1014</v>
      </c>
      <c r="E6512">
        <v>7</v>
      </c>
      <c r="F6512">
        <v>1.2506625652313232</v>
      </c>
      <c r="G6512">
        <v>1.2349274158477783</v>
      </c>
      <c r="H6512">
        <v>9.7957728430628777E-3</v>
      </c>
      <c r="I6512">
        <v>79.164176172686794</v>
      </c>
      <c r="J6512">
        <v>1</v>
      </c>
      <c r="K6512" s="6" t="s">
        <v>7890</v>
      </c>
    </row>
    <row r="6513" spans="1:11" x14ac:dyDescent="0.3">
      <c r="A6513" s="5" t="str">
        <f t="shared" si="101"/>
        <v/>
      </c>
      <c r="B6513" t="s">
        <v>72</v>
      </c>
      <c r="C6513" t="s">
        <v>91</v>
      </c>
      <c r="D6513" s="8" t="s">
        <v>1014</v>
      </c>
      <c r="E6513">
        <v>8</v>
      </c>
      <c r="F6513">
        <v>1.1871429681777954</v>
      </c>
      <c r="G6513">
        <v>1.1686979532241821</v>
      </c>
      <c r="H6513">
        <v>1.0406867600977421E-2</v>
      </c>
      <c r="I6513">
        <v>78.606249954575674</v>
      </c>
      <c r="J6513">
        <v>1</v>
      </c>
      <c r="K6513" s="6" t="s">
        <v>7891</v>
      </c>
    </row>
    <row r="6514" spans="1:11" x14ac:dyDescent="0.3">
      <c r="A6514" s="5" t="str">
        <f t="shared" si="101"/>
        <v/>
      </c>
      <c r="B6514" t="s">
        <v>72</v>
      </c>
      <c r="C6514" t="s">
        <v>91</v>
      </c>
      <c r="D6514" s="8" t="s">
        <v>1014</v>
      </c>
      <c r="E6514">
        <v>9</v>
      </c>
      <c r="F6514">
        <v>1.155806303024292</v>
      </c>
      <c r="G6514">
        <v>1.1059044599533081</v>
      </c>
      <c r="H6514">
        <v>1.2124255299568176E-2</v>
      </c>
      <c r="I6514">
        <v>80.880028468600116</v>
      </c>
      <c r="J6514">
        <v>1</v>
      </c>
      <c r="K6514" s="6" t="s">
        <v>7892</v>
      </c>
    </row>
    <row r="6515" spans="1:11" x14ac:dyDescent="0.3">
      <c r="A6515" s="5" t="str">
        <f t="shared" si="101"/>
        <v/>
      </c>
      <c r="B6515" t="s">
        <v>72</v>
      </c>
      <c r="C6515" t="s">
        <v>91</v>
      </c>
      <c r="D6515" s="8" t="s">
        <v>1014</v>
      </c>
      <c r="E6515">
        <v>10</v>
      </c>
      <c r="F6515">
        <v>1.2288342714309692</v>
      </c>
      <c r="G6515">
        <v>1.1788539886474609</v>
      </c>
      <c r="H6515">
        <v>1.4405918307602406E-2</v>
      </c>
      <c r="I6515">
        <v>87.027673981249265</v>
      </c>
      <c r="J6515">
        <v>1</v>
      </c>
      <c r="K6515" s="6" t="s">
        <v>7893</v>
      </c>
    </row>
    <row r="6516" spans="1:11" x14ac:dyDescent="0.3">
      <c r="A6516" s="5" t="str">
        <f t="shared" si="101"/>
        <v/>
      </c>
      <c r="B6516" t="s">
        <v>72</v>
      </c>
      <c r="C6516" t="s">
        <v>91</v>
      </c>
      <c r="D6516" s="8" t="s">
        <v>1014</v>
      </c>
      <c r="E6516">
        <v>11</v>
      </c>
      <c r="F6516">
        <v>1.434377908706665</v>
      </c>
      <c r="G6516">
        <v>1.3955159187316895</v>
      </c>
      <c r="H6516">
        <v>1.6437791287899017E-2</v>
      </c>
      <c r="I6516">
        <v>94.016043934909035</v>
      </c>
      <c r="J6516">
        <v>1</v>
      </c>
      <c r="K6516" s="6" t="s">
        <v>7894</v>
      </c>
    </row>
    <row r="6517" spans="1:11" x14ac:dyDescent="0.3">
      <c r="A6517" s="5" t="str">
        <f t="shared" si="101"/>
        <v/>
      </c>
      <c r="B6517" t="s">
        <v>72</v>
      </c>
      <c r="C6517" t="s">
        <v>91</v>
      </c>
      <c r="D6517" s="8" t="s">
        <v>1014</v>
      </c>
      <c r="E6517">
        <v>12</v>
      </c>
      <c r="F6517">
        <v>1.794983983039856</v>
      </c>
      <c r="G6517">
        <v>1.7502950429916382</v>
      </c>
      <c r="H6517">
        <v>1.7315682023763657E-2</v>
      </c>
      <c r="I6517">
        <v>99.714028744737845</v>
      </c>
      <c r="J6517">
        <v>1</v>
      </c>
      <c r="K6517" s="6" t="s">
        <v>7895</v>
      </c>
    </row>
    <row r="6518" spans="1:11" x14ac:dyDescent="0.3">
      <c r="A6518" s="5" t="str">
        <f t="shared" si="101"/>
        <v/>
      </c>
      <c r="B6518" t="s">
        <v>72</v>
      </c>
      <c r="C6518" t="s">
        <v>91</v>
      </c>
      <c r="D6518" s="8" t="s">
        <v>1014</v>
      </c>
      <c r="E6518">
        <v>13</v>
      </c>
      <c r="F6518">
        <v>2.2087733745574951</v>
      </c>
      <c r="G6518">
        <v>2.1563010215759277</v>
      </c>
      <c r="H6518">
        <v>1.6164572909474373E-2</v>
      </c>
      <c r="I6518">
        <v>103.85440499170039</v>
      </c>
      <c r="J6518">
        <v>1</v>
      </c>
      <c r="K6518" s="6" t="s">
        <v>7896</v>
      </c>
    </row>
    <row r="6519" spans="1:11" x14ac:dyDescent="0.3">
      <c r="A6519" s="5" t="str">
        <f t="shared" si="101"/>
        <v/>
      </c>
      <c r="B6519" t="s">
        <v>72</v>
      </c>
      <c r="C6519" t="s">
        <v>91</v>
      </c>
      <c r="D6519" s="8" t="s">
        <v>1014</v>
      </c>
      <c r="E6519">
        <v>14</v>
      </c>
      <c r="F6519">
        <v>2.5903089046478271</v>
      </c>
      <c r="G6519">
        <v>2.5737392902374268</v>
      </c>
      <c r="H6519">
        <v>8.6787398904561996E-3</v>
      </c>
      <c r="I6519">
        <v>105.75986987196706</v>
      </c>
      <c r="J6519">
        <v>1</v>
      </c>
      <c r="K6519" s="6" t="s">
        <v>7897</v>
      </c>
    </row>
    <row r="6520" spans="1:11" x14ac:dyDescent="0.3">
      <c r="A6520" s="5" t="str">
        <f t="shared" si="101"/>
        <v/>
      </c>
      <c r="B6520" t="s">
        <v>72</v>
      </c>
      <c r="C6520" t="s">
        <v>91</v>
      </c>
      <c r="D6520" s="8" t="s">
        <v>1014</v>
      </c>
      <c r="E6520">
        <v>15</v>
      </c>
      <c r="F6520">
        <v>2.9775393009185791</v>
      </c>
      <c r="G6520">
        <v>2.9941089153289795</v>
      </c>
      <c r="H6520">
        <v>8.6787398904561996E-3</v>
      </c>
      <c r="I6520">
        <v>107.23903326546733</v>
      </c>
      <c r="J6520">
        <v>1</v>
      </c>
      <c r="K6520" s="6" t="s">
        <v>7898</v>
      </c>
    </row>
    <row r="6521" spans="1:11" x14ac:dyDescent="0.3">
      <c r="A6521" s="5" t="str">
        <f t="shared" si="101"/>
        <v/>
      </c>
      <c r="B6521" t="s">
        <v>72</v>
      </c>
      <c r="C6521" t="s">
        <v>91</v>
      </c>
      <c r="D6521" s="8" t="s">
        <v>1014</v>
      </c>
      <c r="E6521">
        <v>16</v>
      </c>
      <c r="F6521">
        <v>3.3630609512329102</v>
      </c>
      <c r="G6521">
        <v>3.3299210071563721</v>
      </c>
      <c r="H6521">
        <v>1.6732107847929001E-2</v>
      </c>
      <c r="I6521">
        <v>107.94965374147178</v>
      </c>
      <c r="J6521">
        <v>1</v>
      </c>
      <c r="K6521" s="6" t="s">
        <v>7899</v>
      </c>
    </row>
    <row r="6522" spans="1:11" x14ac:dyDescent="0.3">
      <c r="A6522" s="5" t="str">
        <f t="shared" si="101"/>
        <v/>
      </c>
      <c r="B6522" t="s">
        <v>72</v>
      </c>
      <c r="C6522" t="s">
        <v>91</v>
      </c>
      <c r="D6522" s="8" t="s">
        <v>1014</v>
      </c>
      <c r="E6522">
        <v>17</v>
      </c>
      <c r="F6522">
        <v>3.6446385383605957</v>
      </c>
      <c r="G6522">
        <v>3.2866494655609131</v>
      </c>
      <c r="H6522">
        <v>1.8818004056811333E-2</v>
      </c>
      <c r="I6522">
        <v>107.37401542510986</v>
      </c>
      <c r="J6522">
        <v>0.5</v>
      </c>
      <c r="K6522" s="6" t="s">
        <v>7900</v>
      </c>
    </row>
    <row r="6523" spans="1:11" x14ac:dyDescent="0.3">
      <c r="A6523" s="5" t="str">
        <f t="shared" si="101"/>
        <v/>
      </c>
      <c r="B6523" t="s">
        <v>72</v>
      </c>
      <c r="C6523" t="s">
        <v>91</v>
      </c>
      <c r="D6523" s="8" t="s">
        <v>1014</v>
      </c>
      <c r="E6523">
        <v>18</v>
      </c>
      <c r="F6523">
        <v>3.8925318717956543</v>
      </c>
      <c r="G6523">
        <v>2.8168525695800781</v>
      </c>
      <c r="H6523">
        <v>2.0321011543273926E-2</v>
      </c>
      <c r="I6523">
        <v>105.85687638888729</v>
      </c>
      <c r="J6523">
        <v>1</v>
      </c>
      <c r="K6523" s="6" t="s">
        <v>7901</v>
      </c>
    </row>
    <row r="6524" spans="1:11" x14ac:dyDescent="0.3">
      <c r="A6524" s="5" t="str">
        <f t="shared" si="101"/>
        <v/>
      </c>
      <c r="B6524" t="s">
        <v>72</v>
      </c>
      <c r="C6524" t="s">
        <v>91</v>
      </c>
      <c r="D6524" s="8" t="s">
        <v>1014</v>
      </c>
      <c r="E6524">
        <v>19</v>
      </c>
      <c r="F6524">
        <v>3.9170312881469727</v>
      </c>
      <c r="G6524">
        <v>3.2890634536743164</v>
      </c>
      <c r="H6524">
        <v>1.9877525046467781E-2</v>
      </c>
      <c r="I6524">
        <v>102.35495610771012</v>
      </c>
      <c r="J6524">
        <v>1</v>
      </c>
      <c r="K6524" s="6" t="s">
        <v>7902</v>
      </c>
    </row>
    <row r="6525" spans="1:11" x14ac:dyDescent="0.3">
      <c r="A6525" s="5" t="str">
        <f t="shared" si="101"/>
        <v/>
      </c>
      <c r="B6525" t="s">
        <v>72</v>
      </c>
      <c r="C6525" t="s">
        <v>91</v>
      </c>
      <c r="D6525" s="8" t="s">
        <v>1014</v>
      </c>
      <c r="E6525">
        <v>20</v>
      </c>
      <c r="F6525">
        <v>3.7727093696594238</v>
      </c>
      <c r="G6525">
        <v>3.3301119804382324</v>
      </c>
      <c r="H6525">
        <v>1.9295526668429375E-2</v>
      </c>
      <c r="I6525">
        <v>97.663274999305457</v>
      </c>
      <c r="J6525">
        <v>1</v>
      </c>
      <c r="K6525" s="6" t="s">
        <v>7903</v>
      </c>
    </row>
    <row r="6526" spans="1:11" x14ac:dyDescent="0.3">
      <c r="A6526" s="5" t="str">
        <f t="shared" si="101"/>
        <v/>
      </c>
      <c r="B6526" t="s">
        <v>72</v>
      </c>
      <c r="C6526" t="s">
        <v>91</v>
      </c>
      <c r="D6526" s="8" t="s">
        <v>1014</v>
      </c>
      <c r="E6526">
        <v>21</v>
      </c>
      <c r="F6526">
        <v>3.5416803359985352</v>
      </c>
      <c r="G6526">
        <v>3.5933189392089844</v>
      </c>
      <c r="H6526">
        <v>1.8415322527289391E-2</v>
      </c>
      <c r="I6526">
        <v>91.371806405001863</v>
      </c>
      <c r="J6526">
        <v>0.5</v>
      </c>
      <c r="K6526" s="6" t="s">
        <v>7904</v>
      </c>
    </row>
    <row r="6527" spans="1:11" x14ac:dyDescent="0.3">
      <c r="A6527" s="5" t="str">
        <f t="shared" si="101"/>
        <v/>
      </c>
      <c r="B6527" t="s">
        <v>72</v>
      </c>
      <c r="C6527" t="s">
        <v>91</v>
      </c>
      <c r="D6527" s="8" t="s">
        <v>1014</v>
      </c>
      <c r="E6527">
        <v>22</v>
      </c>
      <c r="F6527">
        <v>3.2781338691711426</v>
      </c>
      <c r="G6527">
        <v>3.5880463123321533</v>
      </c>
      <c r="H6527">
        <v>1.8368992954492569E-2</v>
      </c>
      <c r="I6527">
        <v>89.452516641552805</v>
      </c>
      <c r="J6527">
        <v>1</v>
      </c>
      <c r="K6527" s="6" t="s">
        <v>7905</v>
      </c>
    </row>
    <row r="6528" spans="1:11" x14ac:dyDescent="0.3">
      <c r="A6528" s="5" t="str">
        <f t="shared" si="101"/>
        <v/>
      </c>
      <c r="B6528" t="s">
        <v>72</v>
      </c>
      <c r="C6528" t="s">
        <v>91</v>
      </c>
      <c r="D6528" s="8" t="s">
        <v>1014</v>
      </c>
      <c r="E6528">
        <v>23</v>
      </c>
      <c r="F6528">
        <v>3.0227704048156738</v>
      </c>
      <c r="G6528">
        <v>3.2068271636962891</v>
      </c>
      <c r="H6528">
        <v>1.8986554816365242E-2</v>
      </c>
      <c r="I6528">
        <v>87.507176235210309</v>
      </c>
      <c r="J6528">
        <v>1</v>
      </c>
      <c r="K6528" s="6" t="s">
        <v>7906</v>
      </c>
    </row>
    <row r="6529" spans="1:11" x14ac:dyDescent="0.3">
      <c r="A6529" s="5" t="str">
        <f t="shared" si="101"/>
        <v/>
      </c>
      <c r="B6529" t="s">
        <v>72</v>
      </c>
      <c r="C6529" t="s">
        <v>91</v>
      </c>
      <c r="D6529" s="8" t="s">
        <v>1014</v>
      </c>
      <c r="E6529">
        <v>24</v>
      </c>
      <c r="F6529">
        <v>2.6676070690155029</v>
      </c>
      <c r="G6529">
        <v>2.782984733581543</v>
      </c>
      <c r="H6529">
        <v>1.8607689067721367E-2</v>
      </c>
      <c r="I6529">
        <v>85.640276943623803</v>
      </c>
      <c r="J6529">
        <v>1</v>
      </c>
      <c r="K6529" s="6" t="s">
        <v>7907</v>
      </c>
    </row>
    <row r="6530" spans="1:11" x14ac:dyDescent="0.3">
      <c r="A6530" s="5" t="str">
        <f t="shared" ref="A6530:A6593" si="102">IF(AND(category = B6530, subcategory=C6530, reportdate = D6530), E6530, "")</f>
        <v/>
      </c>
      <c r="B6530" t="s">
        <v>72</v>
      </c>
      <c r="C6530" t="s">
        <v>92</v>
      </c>
      <c r="D6530" s="8" t="s">
        <v>1015</v>
      </c>
      <c r="E6530">
        <v>1</v>
      </c>
      <c r="F6530">
        <v>1.1575610637664795</v>
      </c>
      <c r="G6530">
        <v>1.1793726682662964</v>
      </c>
      <c r="H6530">
        <v>5.8492305688560009E-3</v>
      </c>
      <c r="I6530">
        <v>74.605560795442173</v>
      </c>
      <c r="K6530" s="6" t="s">
        <v>7908</v>
      </c>
    </row>
    <row r="6531" spans="1:11" x14ac:dyDescent="0.3">
      <c r="A6531" s="5" t="str">
        <f t="shared" si="102"/>
        <v/>
      </c>
      <c r="B6531" t="s">
        <v>72</v>
      </c>
      <c r="C6531" t="s">
        <v>92</v>
      </c>
      <c r="D6531" s="8" t="s">
        <v>1016</v>
      </c>
      <c r="E6531">
        <v>1</v>
      </c>
      <c r="F6531">
        <v>1.0772446393966675</v>
      </c>
      <c r="G6531">
        <v>1.0758432149887085</v>
      </c>
      <c r="H6531">
        <v>5.6241694837808609E-3</v>
      </c>
      <c r="I6531">
        <v>72.849600656571639</v>
      </c>
      <c r="K6531" s="6" t="s">
        <v>7909</v>
      </c>
    </row>
    <row r="6532" spans="1:11" x14ac:dyDescent="0.3">
      <c r="A6532" s="5" t="str">
        <f t="shared" si="102"/>
        <v/>
      </c>
      <c r="B6532" t="s">
        <v>72</v>
      </c>
      <c r="C6532" t="s">
        <v>92</v>
      </c>
      <c r="D6532" s="8" t="s">
        <v>1017</v>
      </c>
      <c r="E6532">
        <v>2</v>
      </c>
      <c r="F6532">
        <v>0.97808516025543213</v>
      </c>
      <c r="G6532">
        <v>0.99090379476547241</v>
      </c>
      <c r="H6532">
        <v>5.2557350136339664E-3</v>
      </c>
      <c r="I6532">
        <v>73.989326877857295</v>
      </c>
      <c r="K6532" s="6" t="s">
        <v>7910</v>
      </c>
    </row>
    <row r="6533" spans="1:11" x14ac:dyDescent="0.3">
      <c r="A6533" s="5" t="str">
        <f t="shared" si="102"/>
        <v/>
      </c>
      <c r="B6533" t="s">
        <v>72</v>
      </c>
      <c r="C6533" t="s">
        <v>92</v>
      </c>
      <c r="D6533" s="8" t="s">
        <v>1018</v>
      </c>
      <c r="E6533">
        <v>2</v>
      </c>
      <c r="F6533">
        <v>0.90366125106811523</v>
      </c>
      <c r="G6533">
        <v>0.89589458703994751</v>
      </c>
      <c r="H6533">
        <v>4.9742492847144604E-3</v>
      </c>
      <c r="I6533">
        <v>71.383379251530059</v>
      </c>
      <c r="K6533" s="6" t="s">
        <v>7911</v>
      </c>
    </row>
    <row r="6534" spans="1:11" x14ac:dyDescent="0.3">
      <c r="A6534" s="5" t="str">
        <f t="shared" si="102"/>
        <v/>
      </c>
      <c r="B6534" t="s">
        <v>72</v>
      </c>
      <c r="C6534" t="s">
        <v>92</v>
      </c>
      <c r="D6534" s="8" t="s">
        <v>1018</v>
      </c>
      <c r="E6534">
        <v>3</v>
      </c>
      <c r="F6534">
        <v>0.7917441725730896</v>
      </c>
      <c r="G6534">
        <v>0.7787010669708252</v>
      </c>
      <c r="H6534">
        <v>4.3901409953832626E-3</v>
      </c>
      <c r="I6534">
        <v>70.316390109462432</v>
      </c>
      <c r="K6534" s="6" t="s">
        <v>7912</v>
      </c>
    </row>
    <row r="6535" spans="1:11" x14ac:dyDescent="0.3">
      <c r="A6535" s="5" t="str">
        <f t="shared" si="102"/>
        <v/>
      </c>
      <c r="B6535" t="s">
        <v>72</v>
      </c>
      <c r="C6535" t="s">
        <v>92</v>
      </c>
      <c r="D6535" s="8" t="s">
        <v>1019</v>
      </c>
      <c r="E6535">
        <v>3</v>
      </c>
      <c r="F6535">
        <v>0.85053306818008423</v>
      </c>
      <c r="G6535">
        <v>0.86221140623092651</v>
      </c>
      <c r="H6535">
        <v>4.6378173865377903E-3</v>
      </c>
      <c r="I6535">
        <v>73.143956026752107</v>
      </c>
      <c r="K6535" s="6" t="s">
        <v>7913</v>
      </c>
    </row>
    <row r="6536" spans="1:11" x14ac:dyDescent="0.3">
      <c r="A6536" s="5" t="str">
        <f t="shared" si="102"/>
        <v/>
      </c>
      <c r="B6536" t="s">
        <v>72</v>
      </c>
      <c r="C6536" t="s">
        <v>92</v>
      </c>
      <c r="D6536" s="8" t="s">
        <v>1019</v>
      </c>
      <c r="E6536">
        <v>4</v>
      </c>
      <c r="F6536">
        <v>0.75951486825942993</v>
      </c>
      <c r="G6536">
        <v>0.77256828546524048</v>
      </c>
      <c r="H6536">
        <v>4.1192038916051388E-3</v>
      </c>
      <c r="I6536">
        <v>72.176850270561346</v>
      </c>
      <c r="K6536" s="6" t="s">
        <v>7914</v>
      </c>
    </row>
    <row r="6537" spans="1:11" x14ac:dyDescent="0.3">
      <c r="A6537" s="5" t="str">
        <f t="shared" si="102"/>
        <v/>
      </c>
      <c r="B6537" t="s">
        <v>72</v>
      </c>
      <c r="C6537" t="s">
        <v>92</v>
      </c>
      <c r="D6537" s="8" t="s">
        <v>1020</v>
      </c>
      <c r="E6537">
        <v>4</v>
      </c>
      <c r="F6537">
        <v>0.71222811937332153</v>
      </c>
      <c r="G6537">
        <v>0.70207476615905762</v>
      </c>
      <c r="H6537">
        <v>3.8555392529815435E-3</v>
      </c>
      <c r="I6537">
        <v>69.459148390718227</v>
      </c>
      <c r="K6537" s="6" t="s">
        <v>7915</v>
      </c>
    </row>
    <row r="6538" spans="1:11" x14ac:dyDescent="0.3">
      <c r="A6538" s="5" t="str">
        <f t="shared" si="102"/>
        <v/>
      </c>
      <c r="B6538" t="s">
        <v>72</v>
      </c>
      <c r="C6538" t="s">
        <v>92</v>
      </c>
      <c r="D6538" s="8" t="s">
        <v>1021</v>
      </c>
      <c r="E6538">
        <v>5</v>
      </c>
      <c r="F6538">
        <v>0.70538449287414551</v>
      </c>
      <c r="G6538">
        <v>0.71077114343643188</v>
      </c>
      <c r="H6538">
        <v>3.6766012199223042E-3</v>
      </c>
      <c r="I6538">
        <v>71.233923529297428</v>
      </c>
      <c r="K6538" s="6" t="s">
        <v>7916</v>
      </c>
    </row>
    <row r="6539" spans="1:11" x14ac:dyDescent="0.3">
      <c r="A6539" s="5" t="str">
        <f t="shared" si="102"/>
        <v/>
      </c>
      <c r="B6539" t="s">
        <v>72</v>
      </c>
      <c r="C6539" t="s">
        <v>92</v>
      </c>
      <c r="D6539" s="8" t="s">
        <v>1022</v>
      </c>
      <c r="E6539">
        <v>5</v>
      </c>
      <c r="F6539">
        <v>0.65893983840942383</v>
      </c>
      <c r="G6539">
        <v>0.65637129545211792</v>
      </c>
      <c r="H6539">
        <v>3.4162916708737612E-3</v>
      </c>
      <c r="I6539">
        <v>68.961889148177704</v>
      </c>
      <c r="K6539" s="6" t="s">
        <v>7917</v>
      </c>
    </row>
    <row r="6540" spans="1:11" x14ac:dyDescent="0.3">
      <c r="A6540" s="5" t="str">
        <f t="shared" si="102"/>
        <v/>
      </c>
      <c r="B6540" t="s">
        <v>72</v>
      </c>
      <c r="C6540" t="s">
        <v>92</v>
      </c>
      <c r="D6540" s="8" t="s">
        <v>1022</v>
      </c>
      <c r="E6540">
        <v>6</v>
      </c>
      <c r="F6540">
        <v>0.63541913032531738</v>
      </c>
      <c r="G6540">
        <v>0.63800662755966187</v>
      </c>
      <c r="H6540">
        <v>3.0865492299199104E-3</v>
      </c>
      <c r="I6540">
        <v>68.396658632499978</v>
      </c>
      <c r="K6540" s="6" t="s">
        <v>7918</v>
      </c>
    </row>
    <row r="6541" spans="1:11" x14ac:dyDescent="0.3">
      <c r="A6541" s="5" t="str">
        <f t="shared" si="102"/>
        <v/>
      </c>
      <c r="B6541" t="s">
        <v>72</v>
      </c>
      <c r="C6541" t="s">
        <v>92</v>
      </c>
      <c r="D6541" s="8" t="s">
        <v>1023</v>
      </c>
      <c r="E6541">
        <v>6</v>
      </c>
      <c r="F6541">
        <v>0.6780286431312561</v>
      </c>
      <c r="G6541">
        <v>0.68324989080429077</v>
      </c>
      <c r="H6541">
        <v>3.3425432629883289E-3</v>
      </c>
      <c r="I6541">
        <v>70.344841827898179</v>
      </c>
      <c r="K6541" s="6" t="s">
        <v>7919</v>
      </c>
    </row>
    <row r="6542" spans="1:11" x14ac:dyDescent="0.3">
      <c r="A6542" s="5" t="str">
        <f t="shared" si="102"/>
        <v/>
      </c>
      <c r="B6542" t="s">
        <v>72</v>
      </c>
      <c r="C6542" t="s">
        <v>92</v>
      </c>
      <c r="D6542" s="8" t="s">
        <v>1023</v>
      </c>
      <c r="E6542">
        <v>7</v>
      </c>
      <c r="F6542">
        <v>0.67278790473937988</v>
      </c>
      <c r="G6542">
        <v>0.67772918939590454</v>
      </c>
      <c r="H6542">
        <v>3.2168393954634666E-3</v>
      </c>
      <c r="I6542">
        <v>69.965417963626166</v>
      </c>
      <c r="K6542" s="6" t="s">
        <v>7920</v>
      </c>
    </row>
    <row r="6543" spans="1:11" x14ac:dyDescent="0.3">
      <c r="A6543" s="5" t="str">
        <f t="shared" si="102"/>
        <v/>
      </c>
      <c r="B6543" t="s">
        <v>72</v>
      </c>
      <c r="C6543" t="s">
        <v>92</v>
      </c>
      <c r="D6543" s="8" t="s">
        <v>1024</v>
      </c>
      <c r="E6543">
        <v>7</v>
      </c>
      <c r="F6543">
        <v>0.64091622829437256</v>
      </c>
      <c r="G6543">
        <v>0.63957339525222778</v>
      </c>
      <c r="H6543">
        <v>2.9732994735240936E-3</v>
      </c>
      <c r="I6543">
        <v>68.202644976086347</v>
      </c>
      <c r="K6543" s="6" t="s">
        <v>7921</v>
      </c>
    </row>
    <row r="6544" spans="1:11" x14ac:dyDescent="0.3">
      <c r="A6544" s="5" t="str">
        <f t="shared" si="102"/>
        <v/>
      </c>
      <c r="B6544" t="s">
        <v>72</v>
      </c>
      <c r="C6544" t="s">
        <v>92</v>
      </c>
      <c r="D6544" s="8" t="s">
        <v>1025</v>
      </c>
      <c r="E6544">
        <v>8</v>
      </c>
      <c r="F6544">
        <v>0.70134121179580688</v>
      </c>
      <c r="G6544">
        <v>0.70614755153656006</v>
      </c>
      <c r="H6544">
        <v>3.6274031735956669E-3</v>
      </c>
      <c r="I6544">
        <v>70.427380224636295</v>
      </c>
      <c r="K6544" s="6" t="s">
        <v>7922</v>
      </c>
    </row>
    <row r="6545" spans="1:11" x14ac:dyDescent="0.3">
      <c r="A6545" s="5" t="str">
        <f t="shared" si="102"/>
        <v/>
      </c>
      <c r="B6545" t="s">
        <v>72</v>
      </c>
      <c r="C6545" t="s">
        <v>92</v>
      </c>
      <c r="D6545" s="8" t="s">
        <v>1026</v>
      </c>
      <c r="E6545">
        <v>8</v>
      </c>
      <c r="F6545">
        <v>0.65906530618667603</v>
      </c>
      <c r="G6545">
        <v>0.65627521276473999</v>
      </c>
      <c r="H6545">
        <v>3.3904698211699724E-3</v>
      </c>
      <c r="I6545">
        <v>68.618306611168805</v>
      </c>
      <c r="K6545" s="6" t="s">
        <v>7923</v>
      </c>
    </row>
    <row r="6546" spans="1:11" x14ac:dyDescent="0.3">
      <c r="A6546" s="5" t="str">
        <f t="shared" si="102"/>
        <v/>
      </c>
      <c r="B6546" t="s">
        <v>72</v>
      </c>
      <c r="C6546" t="s">
        <v>92</v>
      </c>
      <c r="D6546" s="8" t="s">
        <v>1027</v>
      </c>
      <c r="E6546">
        <v>9</v>
      </c>
      <c r="F6546">
        <v>0.7500150203704834</v>
      </c>
      <c r="G6546">
        <v>0.755332350730896</v>
      </c>
      <c r="H6546">
        <v>4.3657813221216202E-3</v>
      </c>
      <c r="I6546">
        <v>73.117383617120453</v>
      </c>
      <c r="K6546" s="6" t="s">
        <v>7924</v>
      </c>
    </row>
    <row r="6547" spans="1:11" x14ac:dyDescent="0.3">
      <c r="A6547" s="5" t="str">
        <f t="shared" si="102"/>
        <v/>
      </c>
      <c r="B6547" t="s">
        <v>72</v>
      </c>
      <c r="C6547" t="s">
        <v>92</v>
      </c>
      <c r="D6547" s="8" t="s">
        <v>1028</v>
      </c>
      <c r="E6547">
        <v>9</v>
      </c>
      <c r="F6547">
        <v>0.68142205476760864</v>
      </c>
      <c r="G6547">
        <v>0.67208182811737061</v>
      </c>
      <c r="H6547">
        <v>4.1170236654579639E-3</v>
      </c>
      <c r="I6547">
        <v>70.836350050442505</v>
      </c>
      <c r="K6547" s="6" t="s">
        <v>7925</v>
      </c>
    </row>
    <row r="6548" spans="1:11" x14ac:dyDescent="0.3">
      <c r="A6548" s="5" t="str">
        <f t="shared" si="102"/>
        <v/>
      </c>
      <c r="B6548" t="s">
        <v>72</v>
      </c>
      <c r="C6548" t="s">
        <v>92</v>
      </c>
      <c r="D6548" s="8" t="s">
        <v>1029</v>
      </c>
      <c r="E6548">
        <v>10</v>
      </c>
      <c r="F6548">
        <v>0.82477933168411255</v>
      </c>
      <c r="G6548">
        <v>0.82280701398849487</v>
      </c>
      <c r="H6548">
        <v>5.22585678845644E-3</v>
      </c>
      <c r="I6548">
        <v>77.558027567190805</v>
      </c>
      <c r="K6548" s="6" t="s">
        <v>7926</v>
      </c>
    </row>
    <row r="6549" spans="1:11" x14ac:dyDescent="0.3">
      <c r="A6549" s="5" t="str">
        <f t="shared" si="102"/>
        <v/>
      </c>
      <c r="B6549" t="s">
        <v>72</v>
      </c>
      <c r="C6549" t="s">
        <v>92</v>
      </c>
      <c r="D6549" s="8" t="s">
        <v>1030</v>
      </c>
      <c r="E6549">
        <v>10</v>
      </c>
      <c r="F6549">
        <v>0.69884252548217773</v>
      </c>
      <c r="G6549">
        <v>0.69608002901077271</v>
      </c>
      <c r="H6549">
        <v>4.935889970511198E-3</v>
      </c>
      <c r="I6549">
        <v>74.539388493004424</v>
      </c>
      <c r="K6549" s="6" t="s">
        <v>7927</v>
      </c>
    </row>
    <row r="6550" spans="1:11" x14ac:dyDescent="0.3">
      <c r="A6550" s="5" t="str">
        <f t="shared" si="102"/>
        <v/>
      </c>
      <c r="B6550" t="s">
        <v>72</v>
      </c>
      <c r="C6550" t="s">
        <v>92</v>
      </c>
      <c r="D6550" s="8" t="s">
        <v>1031</v>
      </c>
      <c r="E6550">
        <v>11</v>
      </c>
      <c r="F6550">
        <v>0.96538770198822021</v>
      </c>
      <c r="G6550">
        <v>0.97258639335632324</v>
      </c>
      <c r="H6550">
        <v>6.1416891403496265E-3</v>
      </c>
      <c r="I6550">
        <v>82.207884714707902</v>
      </c>
      <c r="K6550" s="6" t="s">
        <v>7928</v>
      </c>
    </row>
    <row r="6551" spans="1:11" x14ac:dyDescent="0.3">
      <c r="A6551" s="5" t="str">
        <f t="shared" si="102"/>
        <v/>
      </c>
      <c r="B6551" t="s">
        <v>72</v>
      </c>
      <c r="C6551" t="s">
        <v>92</v>
      </c>
      <c r="D6551" s="8" t="s">
        <v>1032</v>
      </c>
      <c r="E6551">
        <v>11</v>
      </c>
      <c r="F6551">
        <v>0.78967958688735962</v>
      </c>
      <c r="G6551">
        <v>0.79361480474472046</v>
      </c>
      <c r="H6551">
        <v>5.9724724851548672E-3</v>
      </c>
      <c r="I6551">
        <v>79.399225591711428</v>
      </c>
      <c r="K6551" s="6" t="s">
        <v>7929</v>
      </c>
    </row>
    <row r="6552" spans="1:11" x14ac:dyDescent="0.3">
      <c r="A6552" s="5" t="str">
        <f t="shared" si="102"/>
        <v/>
      </c>
      <c r="B6552" t="s">
        <v>72</v>
      </c>
      <c r="C6552" t="s">
        <v>92</v>
      </c>
      <c r="D6552" s="8" t="s">
        <v>1033</v>
      </c>
      <c r="E6552">
        <v>12</v>
      </c>
      <c r="F6552">
        <v>1.211416482925415</v>
      </c>
      <c r="G6552">
        <v>1.2252712249755859</v>
      </c>
      <c r="H6552">
        <v>7.1918773464858532E-3</v>
      </c>
      <c r="I6552">
        <v>86.514514482126941</v>
      </c>
      <c r="K6552" s="6" t="s">
        <v>7930</v>
      </c>
    </row>
    <row r="6553" spans="1:11" x14ac:dyDescent="0.3">
      <c r="A6553" s="5" t="str">
        <f t="shared" si="102"/>
        <v/>
      </c>
      <c r="B6553" t="s">
        <v>72</v>
      </c>
      <c r="C6553" t="s">
        <v>92</v>
      </c>
      <c r="D6553" s="8" t="s">
        <v>1034</v>
      </c>
      <c r="E6553">
        <v>12</v>
      </c>
      <c r="F6553">
        <v>0.97340291738510132</v>
      </c>
      <c r="G6553">
        <v>0.97612589597702026</v>
      </c>
      <c r="H6553">
        <v>7.1281944401562214E-3</v>
      </c>
      <c r="I6553">
        <v>83.92997166362052</v>
      </c>
      <c r="K6553" s="6" t="s">
        <v>7931</v>
      </c>
    </row>
    <row r="6554" spans="1:11" x14ac:dyDescent="0.3">
      <c r="A6554" s="5" t="str">
        <f t="shared" si="102"/>
        <v/>
      </c>
      <c r="B6554" t="s">
        <v>72</v>
      </c>
      <c r="C6554" t="s">
        <v>92</v>
      </c>
      <c r="D6554" s="8" t="s">
        <v>1035</v>
      </c>
      <c r="E6554">
        <v>13</v>
      </c>
      <c r="F6554">
        <v>1.5460735559463501</v>
      </c>
      <c r="G6554">
        <v>1.5723134279251099</v>
      </c>
      <c r="H6554">
        <v>7.8982366248965263E-3</v>
      </c>
      <c r="I6554">
        <v>89.447150939365031</v>
      </c>
      <c r="K6554" s="6" t="s">
        <v>7932</v>
      </c>
    </row>
    <row r="6555" spans="1:11" x14ac:dyDescent="0.3">
      <c r="A6555" s="5" t="str">
        <f t="shared" si="102"/>
        <v/>
      </c>
      <c r="B6555" t="s">
        <v>72</v>
      </c>
      <c r="C6555" t="s">
        <v>92</v>
      </c>
      <c r="D6555" s="8" t="s">
        <v>1036</v>
      </c>
      <c r="E6555">
        <v>13</v>
      </c>
      <c r="F6555">
        <v>1.2499879598617554</v>
      </c>
      <c r="G6555">
        <v>1.2522417306900024</v>
      </c>
      <c r="H6555">
        <v>8.1999562680721283E-3</v>
      </c>
      <c r="I6555">
        <v>87.158622874806696</v>
      </c>
      <c r="K6555" s="6" t="s">
        <v>7933</v>
      </c>
    </row>
    <row r="6556" spans="1:11" x14ac:dyDescent="0.3">
      <c r="A6556" s="5" t="str">
        <f t="shared" si="102"/>
        <v/>
      </c>
      <c r="B6556" t="s">
        <v>72</v>
      </c>
      <c r="C6556" t="s">
        <v>92</v>
      </c>
      <c r="D6556" s="8" t="s">
        <v>1036</v>
      </c>
      <c r="E6556">
        <v>14</v>
      </c>
      <c r="F6556">
        <v>1.5677040815353394</v>
      </c>
      <c r="G6556">
        <v>1.577505350112915</v>
      </c>
      <c r="H6556">
        <v>8.9759714901447296E-3</v>
      </c>
      <c r="I6556">
        <v>89.683043399388694</v>
      </c>
      <c r="K6556" s="6" t="s">
        <v>7934</v>
      </c>
    </row>
    <row r="6557" spans="1:11" x14ac:dyDescent="0.3">
      <c r="A6557" s="5" t="str">
        <f t="shared" si="102"/>
        <v/>
      </c>
      <c r="B6557" t="s">
        <v>72</v>
      </c>
      <c r="C6557" t="s">
        <v>92</v>
      </c>
      <c r="D6557" s="8" t="s">
        <v>1037</v>
      </c>
      <c r="E6557">
        <v>14</v>
      </c>
      <c r="F6557">
        <v>1.9094388484954834</v>
      </c>
      <c r="G6557">
        <v>1.9317803382873535</v>
      </c>
      <c r="H6557">
        <v>7.7104810625314713E-3</v>
      </c>
      <c r="I6557">
        <v>92.141830594270246</v>
      </c>
      <c r="K6557" s="6" t="s">
        <v>7935</v>
      </c>
    </row>
    <row r="6558" spans="1:11" x14ac:dyDescent="0.3">
      <c r="A6558" s="5" t="str">
        <f t="shared" si="102"/>
        <v/>
      </c>
      <c r="B6558" t="s">
        <v>72</v>
      </c>
      <c r="C6558" t="s">
        <v>92</v>
      </c>
      <c r="D6558" s="8" t="s">
        <v>1038</v>
      </c>
      <c r="E6558">
        <v>15</v>
      </c>
      <c r="F6558">
        <v>1.8728156089782715</v>
      </c>
      <c r="G6558">
        <v>1.8880163431167603</v>
      </c>
      <c r="H6558">
        <v>9.1453725472092628E-3</v>
      </c>
      <c r="I6558">
        <v>91.051128703161496</v>
      </c>
      <c r="K6558" s="6" t="s">
        <v>7936</v>
      </c>
    </row>
    <row r="6559" spans="1:11" x14ac:dyDescent="0.3">
      <c r="A6559" s="5" t="str">
        <f t="shared" si="102"/>
        <v/>
      </c>
      <c r="B6559" t="s">
        <v>72</v>
      </c>
      <c r="C6559" t="s">
        <v>92</v>
      </c>
      <c r="D6559" s="8" t="s">
        <v>1039</v>
      </c>
      <c r="E6559">
        <v>15</v>
      </c>
      <c r="F6559">
        <v>2.2532479763031006</v>
      </c>
      <c r="G6559">
        <v>2.2478401660919189</v>
      </c>
      <c r="H6559">
        <v>4.3213558383285999E-3</v>
      </c>
      <c r="I6559">
        <v>94.050879830363669</v>
      </c>
      <c r="K6559" s="6" t="s">
        <v>7937</v>
      </c>
    </row>
    <row r="6560" spans="1:11" x14ac:dyDescent="0.3">
      <c r="A6560" s="5" t="str">
        <f t="shared" si="102"/>
        <v/>
      </c>
      <c r="B6560" t="s">
        <v>72</v>
      </c>
      <c r="C6560" t="s">
        <v>92</v>
      </c>
      <c r="D6560" s="8" t="s">
        <v>1040</v>
      </c>
      <c r="E6560">
        <v>16</v>
      </c>
      <c r="F6560">
        <v>2.1787605285644531</v>
      </c>
      <c r="G6560">
        <v>2.1833434104919434</v>
      </c>
      <c r="H6560">
        <v>8.3990665152668953E-3</v>
      </c>
      <c r="I6560">
        <v>92.00458104937573</v>
      </c>
      <c r="K6560" s="6" t="s">
        <v>7938</v>
      </c>
    </row>
    <row r="6561" spans="1:11" x14ac:dyDescent="0.3">
      <c r="A6561" s="5" t="str">
        <f t="shared" si="102"/>
        <v/>
      </c>
      <c r="B6561" t="s">
        <v>72</v>
      </c>
      <c r="C6561" t="s">
        <v>92</v>
      </c>
      <c r="D6561" s="8" t="s">
        <v>1041</v>
      </c>
      <c r="E6561">
        <v>16</v>
      </c>
      <c r="F6561">
        <v>2.5495791435241699</v>
      </c>
      <c r="G6561">
        <v>2.5549867153167725</v>
      </c>
      <c r="H6561">
        <v>4.3213558383285999E-3</v>
      </c>
      <c r="I6561">
        <v>95.302375020868993</v>
      </c>
      <c r="K6561" s="6" t="s">
        <v>7939</v>
      </c>
    </row>
    <row r="6562" spans="1:11" x14ac:dyDescent="0.3">
      <c r="A6562" s="5" t="str">
        <f t="shared" si="102"/>
        <v/>
      </c>
      <c r="B6562" t="s">
        <v>72</v>
      </c>
      <c r="C6562" t="s">
        <v>92</v>
      </c>
      <c r="D6562" s="8" t="s">
        <v>1042</v>
      </c>
      <c r="E6562">
        <v>17</v>
      </c>
      <c r="F6562">
        <v>2.4180052280426025</v>
      </c>
      <c r="G6562">
        <v>2.4188301563262939</v>
      </c>
      <c r="H6562">
        <v>4.556640051305294E-3</v>
      </c>
      <c r="I6562">
        <v>92.506544918328188</v>
      </c>
      <c r="K6562" s="6" t="s">
        <v>7940</v>
      </c>
    </row>
    <row r="6563" spans="1:11" x14ac:dyDescent="0.3">
      <c r="A6563" s="5" t="str">
        <f t="shared" si="102"/>
        <v/>
      </c>
      <c r="B6563" t="s">
        <v>72</v>
      </c>
      <c r="C6563" t="s">
        <v>92</v>
      </c>
      <c r="D6563" s="8" t="s">
        <v>1043</v>
      </c>
      <c r="E6563">
        <v>17</v>
      </c>
      <c r="F6563">
        <v>2.7643988132476807</v>
      </c>
      <c r="G6563">
        <v>2.8237450122833252</v>
      </c>
      <c r="H6563">
        <v>8.1148836761713028E-3</v>
      </c>
      <c r="I6563">
        <v>96.040669956471092</v>
      </c>
      <c r="K6563" s="6" t="s">
        <v>7941</v>
      </c>
    </row>
    <row r="6564" spans="1:11" x14ac:dyDescent="0.3">
      <c r="A6564" s="5" t="str">
        <f t="shared" si="102"/>
        <v/>
      </c>
      <c r="B6564" t="s">
        <v>72</v>
      </c>
      <c r="C6564" t="s">
        <v>92</v>
      </c>
      <c r="D6564" s="8" t="s">
        <v>1044</v>
      </c>
      <c r="E6564">
        <v>18</v>
      </c>
      <c r="F6564">
        <v>2.5970814228057861</v>
      </c>
      <c r="G6564">
        <v>2.5962567329406738</v>
      </c>
      <c r="H6564">
        <v>4.556640051305294E-3</v>
      </c>
      <c r="I6564">
        <v>92.088630878570612</v>
      </c>
      <c r="K6564" s="6" t="s">
        <v>7942</v>
      </c>
    </row>
    <row r="6565" spans="1:11" x14ac:dyDescent="0.3">
      <c r="A6565" s="5" t="str">
        <f t="shared" si="102"/>
        <v/>
      </c>
      <c r="B6565" t="s">
        <v>72</v>
      </c>
      <c r="C6565" t="s">
        <v>92</v>
      </c>
      <c r="D6565" s="8" t="s">
        <v>1045</v>
      </c>
      <c r="E6565">
        <v>18</v>
      </c>
      <c r="F6565">
        <v>2.8909053802490234</v>
      </c>
      <c r="G6565">
        <v>1.9894824028015137</v>
      </c>
      <c r="H6565">
        <v>9.3938540667295456E-3</v>
      </c>
      <c r="I6565">
        <v>95.174424275030461</v>
      </c>
      <c r="J6565">
        <v>1</v>
      </c>
      <c r="K6565" s="6" t="s">
        <v>7943</v>
      </c>
    </row>
    <row r="6566" spans="1:11" x14ac:dyDescent="0.3">
      <c r="A6566" s="5" t="str">
        <f t="shared" si="102"/>
        <v/>
      </c>
      <c r="B6566" t="s">
        <v>72</v>
      </c>
      <c r="C6566" t="s">
        <v>92</v>
      </c>
      <c r="D6566" s="8" t="s">
        <v>1045</v>
      </c>
      <c r="E6566">
        <v>19</v>
      </c>
      <c r="F6566">
        <v>2.8749368190765381</v>
      </c>
      <c r="G6566">
        <v>2.4507346153259277</v>
      </c>
      <c r="H6566">
        <v>9.3016969040036201E-3</v>
      </c>
      <c r="I6566">
        <v>93.451777221350582</v>
      </c>
      <c r="J6566">
        <v>1</v>
      </c>
      <c r="K6566" s="6" t="s">
        <v>7944</v>
      </c>
    </row>
    <row r="6567" spans="1:11" x14ac:dyDescent="0.3">
      <c r="A6567" s="5" t="str">
        <f t="shared" si="102"/>
        <v/>
      </c>
      <c r="B6567" t="s">
        <v>72</v>
      </c>
      <c r="C6567" t="s">
        <v>92</v>
      </c>
      <c r="D6567" s="8" t="s">
        <v>1046</v>
      </c>
      <c r="E6567">
        <v>19</v>
      </c>
      <c r="F6567">
        <v>2.6030969619750977</v>
      </c>
      <c r="G6567">
        <v>2.6842117309570313</v>
      </c>
      <c r="H6567">
        <v>8.3323540166020393E-3</v>
      </c>
      <c r="I6567">
        <v>90.976483780511415</v>
      </c>
      <c r="K6567" s="6" t="s">
        <v>7945</v>
      </c>
    </row>
    <row r="6568" spans="1:11" x14ac:dyDescent="0.3">
      <c r="A6568" s="5" t="str">
        <f t="shared" si="102"/>
        <v/>
      </c>
      <c r="B6568" t="s">
        <v>72</v>
      </c>
      <c r="C6568" t="s">
        <v>92</v>
      </c>
      <c r="D6568" s="8" t="s">
        <v>1047</v>
      </c>
      <c r="E6568">
        <v>20</v>
      </c>
      <c r="F6568">
        <v>2.6421313285827637</v>
      </c>
      <c r="G6568">
        <v>2.3702452182769775</v>
      </c>
      <c r="H6568">
        <v>8.9671444147825241E-3</v>
      </c>
      <c r="I6568">
        <v>91.318488532815849</v>
      </c>
      <c r="J6568">
        <v>1</v>
      </c>
      <c r="K6568" s="6" t="s">
        <v>7946</v>
      </c>
    </row>
    <row r="6569" spans="1:11" x14ac:dyDescent="0.3">
      <c r="A6569" s="5" t="str">
        <f t="shared" si="102"/>
        <v/>
      </c>
      <c r="B6569" t="s">
        <v>72</v>
      </c>
      <c r="C6569" t="s">
        <v>92</v>
      </c>
      <c r="D6569" s="8" t="s">
        <v>1048</v>
      </c>
      <c r="E6569">
        <v>20</v>
      </c>
      <c r="F6569">
        <v>2.4100828170776367</v>
      </c>
      <c r="G6569">
        <v>1.6563286781311035</v>
      </c>
      <c r="H6569">
        <v>8.9586563408374786E-3</v>
      </c>
      <c r="I6569">
        <v>89.050162233652358</v>
      </c>
      <c r="J6569">
        <v>1</v>
      </c>
      <c r="K6569" s="6" t="s">
        <v>7947</v>
      </c>
    </row>
    <row r="6570" spans="1:11" x14ac:dyDescent="0.3">
      <c r="A6570" s="5" t="str">
        <f t="shared" si="102"/>
        <v/>
      </c>
      <c r="B6570" t="s">
        <v>72</v>
      </c>
      <c r="C6570" t="s">
        <v>92</v>
      </c>
      <c r="D6570" s="8" t="s">
        <v>1048</v>
      </c>
      <c r="E6570">
        <v>21</v>
      </c>
      <c r="F6570">
        <v>2.2328486442565918</v>
      </c>
      <c r="G6570">
        <v>2.5924990177154541</v>
      </c>
      <c r="H6570">
        <v>8.6672473698854446E-3</v>
      </c>
      <c r="I6570">
        <v>85.112285746976141</v>
      </c>
      <c r="K6570" s="6" t="s">
        <v>7948</v>
      </c>
    </row>
    <row r="6571" spans="1:11" x14ac:dyDescent="0.3">
      <c r="A6571" s="5" t="str">
        <f t="shared" si="102"/>
        <v/>
      </c>
      <c r="B6571" t="s">
        <v>72</v>
      </c>
      <c r="C6571" t="s">
        <v>92</v>
      </c>
      <c r="D6571" s="8" t="s">
        <v>1049</v>
      </c>
      <c r="E6571">
        <v>21</v>
      </c>
      <c r="F6571">
        <v>2.5090992450714111</v>
      </c>
      <c r="G6571">
        <v>2.3162639141082764</v>
      </c>
      <c r="H6571">
        <v>8.5032228380441666E-3</v>
      </c>
      <c r="I6571">
        <v>87.639432079881246</v>
      </c>
      <c r="J6571">
        <v>1</v>
      </c>
      <c r="K6571" s="6" t="s">
        <v>7949</v>
      </c>
    </row>
    <row r="6572" spans="1:11" x14ac:dyDescent="0.3">
      <c r="A6572" s="5" t="str">
        <f t="shared" si="102"/>
        <v/>
      </c>
      <c r="B6572" t="s">
        <v>72</v>
      </c>
      <c r="C6572" t="s">
        <v>92</v>
      </c>
      <c r="D6572" s="8" t="s">
        <v>1050</v>
      </c>
      <c r="E6572">
        <v>22</v>
      </c>
      <c r="F6572">
        <v>2.0411865711212158</v>
      </c>
      <c r="G6572">
        <v>2.1272516250610352</v>
      </c>
      <c r="H6572">
        <v>8.0406041815876961E-3</v>
      </c>
      <c r="I6572">
        <v>81.109753733334699</v>
      </c>
      <c r="K6572" s="6" t="s">
        <v>7950</v>
      </c>
    </row>
    <row r="6573" spans="1:11" x14ac:dyDescent="0.3">
      <c r="A6573" s="5" t="str">
        <f t="shared" si="102"/>
        <v/>
      </c>
      <c r="B6573" t="s">
        <v>72</v>
      </c>
      <c r="C6573" t="s">
        <v>92</v>
      </c>
      <c r="D6573" s="8" t="s">
        <v>1051</v>
      </c>
      <c r="E6573">
        <v>22</v>
      </c>
      <c r="F6573">
        <v>2.2974555492401123</v>
      </c>
      <c r="G6573">
        <v>2.7250974178314209</v>
      </c>
      <c r="H6573">
        <v>8.1798844039440155E-3</v>
      </c>
      <c r="I6573">
        <v>83.815630821158251</v>
      </c>
      <c r="K6573" s="6" t="s">
        <v>7951</v>
      </c>
    </row>
    <row r="6574" spans="1:11" x14ac:dyDescent="0.3">
      <c r="A6574" s="5" t="str">
        <f t="shared" si="102"/>
        <v/>
      </c>
      <c r="B6574" t="s">
        <v>72</v>
      </c>
      <c r="C6574" t="s">
        <v>92</v>
      </c>
      <c r="D6574" s="8" t="s">
        <v>1052</v>
      </c>
      <c r="E6574">
        <v>23</v>
      </c>
      <c r="F6574">
        <v>1.7530372142791748</v>
      </c>
      <c r="G6574">
        <v>1.8007736206054688</v>
      </c>
      <c r="H6574">
        <v>7.4452608823776245E-3</v>
      </c>
      <c r="I6574">
        <v>79.080651199672715</v>
      </c>
      <c r="K6574" s="6" t="s">
        <v>7952</v>
      </c>
    </row>
    <row r="6575" spans="1:11" x14ac:dyDescent="0.3">
      <c r="A6575" s="5" t="str">
        <f t="shared" si="102"/>
        <v/>
      </c>
      <c r="B6575" t="s">
        <v>72</v>
      </c>
      <c r="C6575" t="s">
        <v>92</v>
      </c>
      <c r="D6575" s="8" t="s">
        <v>1053</v>
      </c>
      <c r="E6575">
        <v>23</v>
      </c>
      <c r="F6575">
        <v>2.0016367435455322</v>
      </c>
      <c r="G6575">
        <v>2.2150228023529053</v>
      </c>
      <c r="H6575">
        <v>7.4527501128613949E-3</v>
      </c>
      <c r="I6575">
        <v>81.185133556397091</v>
      </c>
      <c r="K6575" s="6" t="s">
        <v>7953</v>
      </c>
    </row>
    <row r="6576" spans="1:11" x14ac:dyDescent="0.3">
      <c r="A6576" s="5" t="str">
        <f t="shared" si="102"/>
        <v/>
      </c>
      <c r="B6576" t="s">
        <v>72</v>
      </c>
      <c r="C6576" t="s">
        <v>92</v>
      </c>
      <c r="D6576" s="8" t="s">
        <v>1053</v>
      </c>
      <c r="E6576">
        <v>24</v>
      </c>
      <c r="F6576">
        <v>1.7025848627090454</v>
      </c>
      <c r="G6576">
        <v>1.8356763124465942</v>
      </c>
      <c r="H6576">
        <v>6.7918729037046432E-3</v>
      </c>
      <c r="I6576">
        <v>79.603094676653939</v>
      </c>
      <c r="K6576" s="6" t="s">
        <v>7954</v>
      </c>
    </row>
    <row r="6577" spans="1:11" x14ac:dyDescent="0.3">
      <c r="A6577" s="5" t="str">
        <f t="shared" si="102"/>
        <v/>
      </c>
      <c r="B6577" t="s">
        <v>72</v>
      </c>
      <c r="C6577" t="s">
        <v>92</v>
      </c>
      <c r="D6577" s="8" t="s">
        <v>1054</v>
      </c>
      <c r="E6577">
        <v>24</v>
      </c>
      <c r="F6577">
        <v>1.4497319459915161</v>
      </c>
      <c r="G6577">
        <v>1.4759999513626099</v>
      </c>
      <c r="H6577">
        <v>6.7710778675973415E-3</v>
      </c>
      <c r="I6577">
        <v>77.324267181440774</v>
      </c>
      <c r="K6577" s="6" t="s">
        <v>7955</v>
      </c>
    </row>
    <row r="6578" spans="1:11" x14ac:dyDescent="0.3">
      <c r="A6578" s="5" t="str">
        <f t="shared" si="102"/>
        <v/>
      </c>
      <c r="B6578" t="s">
        <v>72</v>
      </c>
      <c r="C6578" t="s">
        <v>92</v>
      </c>
      <c r="D6578" s="8" t="s">
        <v>1055</v>
      </c>
      <c r="E6578">
        <v>1</v>
      </c>
      <c r="F6578">
        <v>1.0990958213806152</v>
      </c>
      <c r="G6578">
        <v>1.0849542617797852</v>
      </c>
      <c r="H6578">
        <v>5.5406466126441956E-3</v>
      </c>
      <c r="I6578">
        <v>73.462573366251462</v>
      </c>
      <c r="J6578">
        <v>1</v>
      </c>
      <c r="K6578" s="6" t="s">
        <v>7956</v>
      </c>
    </row>
    <row r="6579" spans="1:11" x14ac:dyDescent="0.3">
      <c r="A6579" s="5" t="str">
        <f t="shared" si="102"/>
        <v/>
      </c>
      <c r="B6579" t="s">
        <v>72</v>
      </c>
      <c r="C6579" t="s">
        <v>92</v>
      </c>
      <c r="D6579" s="8" t="s">
        <v>1055</v>
      </c>
      <c r="E6579">
        <v>2</v>
      </c>
      <c r="F6579">
        <v>0.90251290798187256</v>
      </c>
      <c r="G6579">
        <v>0.88792061805725098</v>
      </c>
      <c r="H6579">
        <v>4.8242053017020226E-3</v>
      </c>
      <c r="I6579">
        <v>71.719328210904052</v>
      </c>
      <c r="J6579">
        <v>1</v>
      </c>
      <c r="K6579" s="6" t="s">
        <v>7957</v>
      </c>
    </row>
    <row r="6580" spans="1:11" x14ac:dyDescent="0.3">
      <c r="A6580" s="5" t="str">
        <f t="shared" si="102"/>
        <v/>
      </c>
      <c r="B6580" t="s">
        <v>72</v>
      </c>
      <c r="C6580" t="s">
        <v>92</v>
      </c>
      <c r="D6580" s="8" t="s">
        <v>1055</v>
      </c>
      <c r="E6580">
        <v>3</v>
      </c>
      <c r="F6580">
        <v>0.78399771451950073</v>
      </c>
      <c r="G6580">
        <v>0.759377121925354</v>
      </c>
      <c r="H6580">
        <v>4.2212973348796368E-3</v>
      </c>
      <c r="I6580">
        <v>70.490293808544379</v>
      </c>
      <c r="J6580">
        <v>1</v>
      </c>
      <c r="K6580" s="6" t="s">
        <v>7958</v>
      </c>
    </row>
    <row r="6581" spans="1:11" x14ac:dyDescent="0.3">
      <c r="A6581" s="5" t="str">
        <f t="shared" si="102"/>
        <v/>
      </c>
      <c r="B6581" t="s">
        <v>72</v>
      </c>
      <c r="C6581" t="s">
        <v>92</v>
      </c>
      <c r="D6581" s="8" t="s">
        <v>1055</v>
      </c>
      <c r="E6581">
        <v>4</v>
      </c>
      <c r="F6581">
        <v>0.69402903318405151</v>
      </c>
      <c r="G6581">
        <v>0.67329734563827515</v>
      </c>
      <c r="H6581">
        <v>3.6857870873063803E-3</v>
      </c>
      <c r="I6581">
        <v>68.971251084901624</v>
      </c>
      <c r="J6581">
        <v>1</v>
      </c>
      <c r="K6581" s="6" t="s">
        <v>7959</v>
      </c>
    </row>
    <row r="6582" spans="1:11" x14ac:dyDescent="0.3">
      <c r="A6582" s="5" t="str">
        <f t="shared" si="102"/>
        <v/>
      </c>
      <c r="B6582" t="s">
        <v>72</v>
      </c>
      <c r="C6582" t="s">
        <v>92</v>
      </c>
      <c r="D6582" s="8" t="s">
        <v>1055</v>
      </c>
      <c r="E6582">
        <v>5</v>
      </c>
      <c r="F6582">
        <v>0.63642871379852295</v>
      </c>
      <c r="G6582">
        <v>0.62468957901000977</v>
      </c>
      <c r="H6582">
        <v>3.28293745405972E-3</v>
      </c>
      <c r="I6582">
        <v>67.946815296427701</v>
      </c>
      <c r="J6582">
        <v>1</v>
      </c>
      <c r="K6582" s="6" t="s">
        <v>7960</v>
      </c>
    </row>
    <row r="6583" spans="1:11" x14ac:dyDescent="0.3">
      <c r="A6583" s="5" t="str">
        <f t="shared" si="102"/>
        <v/>
      </c>
      <c r="B6583" t="s">
        <v>72</v>
      </c>
      <c r="C6583" t="s">
        <v>92</v>
      </c>
      <c r="D6583" s="8" t="s">
        <v>1055</v>
      </c>
      <c r="E6583">
        <v>6</v>
      </c>
      <c r="F6583">
        <v>0.60957634449005127</v>
      </c>
      <c r="G6583">
        <v>0.60105568170547485</v>
      </c>
      <c r="H6583">
        <v>2.9552953783422709E-3</v>
      </c>
      <c r="I6583">
        <v>66.865215325031883</v>
      </c>
      <c r="J6583">
        <v>1</v>
      </c>
      <c r="K6583" s="6" t="s">
        <v>7961</v>
      </c>
    </row>
    <row r="6584" spans="1:11" x14ac:dyDescent="0.3">
      <c r="A6584" s="5" t="str">
        <f t="shared" si="102"/>
        <v/>
      </c>
      <c r="B6584" t="s">
        <v>72</v>
      </c>
      <c r="C6584" t="s">
        <v>92</v>
      </c>
      <c r="D6584" s="8" t="s">
        <v>1055</v>
      </c>
      <c r="E6584">
        <v>7</v>
      </c>
      <c r="F6584">
        <v>0.59956169128417969</v>
      </c>
      <c r="G6584">
        <v>0.58750742673873901</v>
      </c>
      <c r="H6584">
        <v>2.9139630496501923E-3</v>
      </c>
      <c r="I6584">
        <v>66.443401145611418</v>
      </c>
      <c r="J6584">
        <v>1</v>
      </c>
      <c r="K6584" s="6" t="s">
        <v>7962</v>
      </c>
    </row>
    <row r="6585" spans="1:11" x14ac:dyDescent="0.3">
      <c r="A6585" s="5" t="str">
        <f t="shared" si="102"/>
        <v/>
      </c>
      <c r="B6585" t="s">
        <v>72</v>
      </c>
      <c r="C6585" t="s">
        <v>92</v>
      </c>
      <c r="D6585" s="8" t="s">
        <v>1055</v>
      </c>
      <c r="E6585">
        <v>8</v>
      </c>
      <c r="F6585">
        <v>0.60331302881240845</v>
      </c>
      <c r="G6585">
        <v>0.59156507253646851</v>
      </c>
      <c r="H6585">
        <v>3.4027337096631527E-3</v>
      </c>
      <c r="I6585">
        <v>67.242532485966223</v>
      </c>
      <c r="J6585">
        <v>1</v>
      </c>
      <c r="K6585" s="6" t="s">
        <v>7963</v>
      </c>
    </row>
    <row r="6586" spans="1:11" x14ac:dyDescent="0.3">
      <c r="A6586" s="5" t="str">
        <f t="shared" si="102"/>
        <v/>
      </c>
      <c r="B6586" t="s">
        <v>72</v>
      </c>
      <c r="C6586" t="s">
        <v>92</v>
      </c>
      <c r="D6586" s="8" t="s">
        <v>1055</v>
      </c>
      <c r="E6586">
        <v>9</v>
      </c>
      <c r="F6586">
        <v>0.61517626047134399</v>
      </c>
      <c r="G6586">
        <v>0.60629159212112427</v>
      </c>
      <c r="H6586">
        <v>4.1254600510001183E-3</v>
      </c>
      <c r="I6586">
        <v>70.818631505318891</v>
      </c>
      <c r="J6586">
        <v>1</v>
      </c>
      <c r="K6586" s="6" t="s">
        <v>7964</v>
      </c>
    </row>
    <row r="6587" spans="1:11" x14ac:dyDescent="0.3">
      <c r="A6587" s="5" t="str">
        <f t="shared" si="102"/>
        <v/>
      </c>
      <c r="B6587" t="s">
        <v>72</v>
      </c>
      <c r="C6587" t="s">
        <v>92</v>
      </c>
      <c r="D6587" s="8" t="s">
        <v>1055</v>
      </c>
      <c r="E6587">
        <v>10</v>
      </c>
      <c r="F6587">
        <v>0.64129805564880371</v>
      </c>
      <c r="G6587">
        <v>0.64502668380737305</v>
      </c>
      <c r="H6587">
        <v>4.9422364681959152E-3</v>
      </c>
      <c r="I6587">
        <v>75.971128161244806</v>
      </c>
      <c r="J6587">
        <v>1</v>
      </c>
      <c r="K6587" s="6" t="s">
        <v>7965</v>
      </c>
    </row>
    <row r="6588" spans="1:11" x14ac:dyDescent="0.3">
      <c r="A6588" s="5" t="str">
        <f t="shared" si="102"/>
        <v/>
      </c>
      <c r="B6588" t="s">
        <v>72</v>
      </c>
      <c r="C6588" t="s">
        <v>92</v>
      </c>
      <c r="D6588" s="8" t="s">
        <v>1055</v>
      </c>
      <c r="E6588">
        <v>11</v>
      </c>
      <c r="F6588">
        <v>0.73222678899765015</v>
      </c>
      <c r="G6588">
        <v>0.75110918283462524</v>
      </c>
      <c r="H6588">
        <v>5.9514697641134262E-3</v>
      </c>
      <c r="I6588">
        <v>81.06978107555959</v>
      </c>
      <c r="J6588">
        <v>1</v>
      </c>
      <c r="K6588" s="6" t="s">
        <v>7966</v>
      </c>
    </row>
    <row r="6589" spans="1:11" x14ac:dyDescent="0.3">
      <c r="A6589" s="5" t="str">
        <f t="shared" si="102"/>
        <v/>
      </c>
      <c r="B6589" t="s">
        <v>72</v>
      </c>
      <c r="C6589" t="s">
        <v>92</v>
      </c>
      <c r="D6589" s="8" t="s">
        <v>1055</v>
      </c>
      <c r="E6589">
        <v>12</v>
      </c>
      <c r="F6589">
        <v>0.9254041314125061</v>
      </c>
      <c r="G6589">
        <v>0.94738095998764038</v>
      </c>
      <c r="H6589">
        <v>7.1199769154191017E-3</v>
      </c>
      <c r="I6589">
        <v>85.183564592810242</v>
      </c>
      <c r="J6589">
        <v>1</v>
      </c>
      <c r="K6589" s="6" t="s">
        <v>7967</v>
      </c>
    </row>
    <row r="6590" spans="1:11" x14ac:dyDescent="0.3">
      <c r="A6590" s="5" t="str">
        <f t="shared" si="102"/>
        <v/>
      </c>
      <c r="B6590" t="s">
        <v>72</v>
      </c>
      <c r="C6590" t="s">
        <v>92</v>
      </c>
      <c r="D6590" s="8" t="s">
        <v>1055</v>
      </c>
      <c r="E6590">
        <v>13</v>
      </c>
      <c r="F6590">
        <v>1.2068970203399658</v>
      </c>
      <c r="G6590">
        <v>1.2249071598052979</v>
      </c>
      <c r="H6590">
        <v>8.2167293876409531E-3</v>
      </c>
      <c r="I6590">
        <v>87.038448488442612</v>
      </c>
      <c r="J6590">
        <v>1</v>
      </c>
      <c r="K6590" s="6" t="s">
        <v>7968</v>
      </c>
    </row>
    <row r="6591" spans="1:11" x14ac:dyDescent="0.3">
      <c r="A6591" s="5" t="str">
        <f t="shared" si="102"/>
        <v/>
      </c>
      <c r="B6591" t="s">
        <v>72</v>
      </c>
      <c r="C6591" t="s">
        <v>92</v>
      </c>
      <c r="D6591" s="8" t="s">
        <v>1055</v>
      </c>
      <c r="E6591">
        <v>14</v>
      </c>
      <c r="F6591">
        <v>1.5058867931365967</v>
      </c>
      <c r="G6591">
        <v>1.5129642486572266</v>
      </c>
      <c r="H6591">
        <v>9.0165678411722183E-3</v>
      </c>
      <c r="I6591">
        <v>88.196573225944832</v>
      </c>
      <c r="J6591">
        <v>1</v>
      </c>
      <c r="K6591" s="6" t="s">
        <v>7969</v>
      </c>
    </row>
    <row r="6592" spans="1:11" x14ac:dyDescent="0.3">
      <c r="A6592" s="5" t="str">
        <f t="shared" si="102"/>
        <v/>
      </c>
      <c r="B6592" t="s">
        <v>72</v>
      </c>
      <c r="C6592" t="s">
        <v>92</v>
      </c>
      <c r="D6592" s="8" t="s">
        <v>1055</v>
      </c>
      <c r="E6592">
        <v>15</v>
      </c>
      <c r="F6592">
        <v>1.7980989217758179</v>
      </c>
      <c r="G6592">
        <v>1.7810012102127075</v>
      </c>
      <c r="H6592">
        <v>9.1838138177990913E-3</v>
      </c>
      <c r="I6592">
        <v>89.467908692252038</v>
      </c>
      <c r="J6592">
        <v>1</v>
      </c>
      <c r="K6592" s="6" t="s">
        <v>7970</v>
      </c>
    </row>
    <row r="6593" spans="1:11" x14ac:dyDescent="0.3">
      <c r="A6593" s="5" t="str">
        <f t="shared" si="102"/>
        <v/>
      </c>
      <c r="B6593" t="s">
        <v>72</v>
      </c>
      <c r="C6593" t="s">
        <v>92</v>
      </c>
      <c r="D6593" s="8" t="s">
        <v>1055</v>
      </c>
      <c r="E6593">
        <v>16</v>
      </c>
      <c r="F6593">
        <v>2.0888547897338867</v>
      </c>
      <c r="G6593">
        <v>2.057225227355957</v>
      </c>
      <c r="H6593">
        <v>8.3699328824877739E-3</v>
      </c>
      <c r="I6593">
        <v>89.985371541329641</v>
      </c>
      <c r="J6593">
        <v>1</v>
      </c>
      <c r="K6593" s="6" t="s">
        <v>7971</v>
      </c>
    </row>
    <row r="6594" spans="1:11" x14ac:dyDescent="0.3">
      <c r="A6594" s="5" t="str">
        <f t="shared" ref="A6594:A6657" si="103">IF(AND(category = B6594, subcategory=C6594, reportdate = D6594), E6594, "")</f>
        <v/>
      </c>
      <c r="B6594" t="s">
        <v>72</v>
      </c>
      <c r="C6594" t="s">
        <v>92</v>
      </c>
      <c r="D6594" s="8" t="s">
        <v>1055</v>
      </c>
      <c r="E6594">
        <v>17</v>
      </c>
      <c r="F6594">
        <v>2.3310990333557129</v>
      </c>
      <c r="G6594">
        <v>2.3332922458648682</v>
      </c>
      <c r="H6594">
        <v>4.5050494372844696E-3</v>
      </c>
      <c r="I6594">
        <v>90.412077368222754</v>
      </c>
      <c r="J6594">
        <v>1</v>
      </c>
      <c r="K6594" s="6" t="s">
        <v>7972</v>
      </c>
    </row>
    <row r="6595" spans="1:11" x14ac:dyDescent="0.3">
      <c r="A6595" s="5" t="str">
        <f t="shared" si="103"/>
        <v/>
      </c>
      <c r="B6595" t="s">
        <v>72</v>
      </c>
      <c r="C6595" t="s">
        <v>92</v>
      </c>
      <c r="D6595" s="8" t="s">
        <v>1055</v>
      </c>
      <c r="E6595">
        <v>18</v>
      </c>
      <c r="F6595">
        <v>2.5197515487670898</v>
      </c>
      <c r="G6595">
        <v>2.5175583362579346</v>
      </c>
      <c r="H6595">
        <v>4.5050494372844696E-3</v>
      </c>
      <c r="I6595">
        <v>90.052558828802674</v>
      </c>
      <c r="J6595">
        <v>1</v>
      </c>
      <c r="K6595" s="6" t="s">
        <v>7973</v>
      </c>
    </row>
    <row r="6596" spans="1:11" x14ac:dyDescent="0.3">
      <c r="A6596" s="5" t="str">
        <f t="shared" si="103"/>
        <v/>
      </c>
      <c r="B6596" t="s">
        <v>72</v>
      </c>
      <c r="C6596" t="s">
        <v>92</v>
      </c>
      <c r="D6596" s="8" t="s">
        <v>1055</v>
      </c>
      <c r="E6596">
        <v>19</v>
      </c>
      <c r="F6596">
        <v>2.526566743850708</v>
      </c>
      <c r="G6596">
        <v>2.5878927707672119</v>
      </c>
      <c r="H6596">
        <v>8.3198007196187973E-3</v>
      </c>
      <c r="I6596">
        <v>88.965897200657764</v>
      </c>
      <c r="J6596">
        <v>1</v>
      </c>
      <c r="K6596" s="6" t="s">
        <v>7974</v>
      </c>
    </row>
    <row r="6597" spans="1:11" x14ac:dyDescent="0.3">
      <c r="A6597" s="5" t="str">
        <f t="shared" si="103"/>
        <v/>
      </c>
      <c r="B6597" t="s">
        <v>72</v>
      </c>
      <c r="C6597" t="s">
        <v>92</v>
      </c>
      <c r="D6597" s="8" t="s">
        <v>1055</v>
      </c>
      <c r="E6597">
        <v>20</v>
      </c>
      <c r="F6597">
        <v>2.3208684921264648</v>
      </c>
      <c r="G6597">
        <v>1.5649956464767456</v>
      </c>
      <c r="H6597">
        <v>8.8543025776743889E-3</v>
      </c>
      <c r="I6597">
        <v>86.481841553174533</v>
      </c>
      <c r="J6597">
        <v>1</v>
      </c>
      <c r="K6597" s="6" t="s">
        <v>7975</v>
      </c>
    </row>
    <row r="6598" spans="1:11" x14ac:dyDescent="0.3">
      <c r="A6598" s="5" t="str">
        <f t="shared" si="103"/>
        <v/>
      </c>
      <c r="B6598" t="s">
        <v>72</v>
      </c>
      <c r="C6598" t="s">
        <v>92</v>
      </c>
      <c r="D6598" s="8" t="s">
        <v>1055</v>
      </c>
      <c r="E6598">
        <v>21</v>
      </c>
      <c r="F6598">
        <v>2.0982165336608887</v>
      </c>
      <c r="G6598">
        <v>2.424938440322876</v>
      </c>
      <c r="H6598">
        <v>8.4335329011082649E-3</v>
      </c>
      <c r="I6598">
        <v>82.530266556588771</v>
      </c>
      <c r="J6598">
        <v>1</v>
      </c>
      <c r="K6598" s="6" t="s">
        <v>7976</v>
      </c>
    </row>
    <row r="6599" spans="1:11" x14ac:dyDescent="0.3">
      <c r="A6599" s="5" t="str">
        <f t="shared" si="103"/>
        <v/>
      </c>
      <c r="B6599" t="s">
        <v>72</v>
      </c>
      <c r="C6599" t="s">
        <v>92</v>
      </c>
      <c r="D6599" s="8" t="s">
        <v>1055</v>
      </c>
      <c r="E6599">
        <v>22</v>
      </c>
      <c r="F6599">
        <v>1.9057248830795288</v>
      </c>
      <c r="G6599">
        <v>1.9621585607528687</v>
      </c>
      <c r="H6599">
        <v>7.7893929556012154E-3</v>
      </c>
      <c r="I6599">
        <v>78.377540117259485</v>
      </c>
      <c r="J6599">
        <v>1</v>
      </c>
      <c r="K6599" s="6" t="s">
        <v>7977</v>
      </c>
    </row>
    <row r="6600" spans="1:11" x14ac:dyDescent="0.3">
      <c r="A6600" s="5" t="str">
        <f t="shared" si="103"/>
        <v/>
      </c>
      <c r="B6600" t="s">
        <v>72</v>
      </c>
      <c r="C6600" t="s">
        <v>92</v>
      </c>
      <c r="D6600" s="8" t="s">
        <v>1055</v>
      </c>
      <c r="E6600">
        <v>23</v>
      </c>
      <c r="F6600">
        <v>1.6261559724807739</v>
      </c>
      <c r="G6600">
        <v>1.6436971426010132</v>
      </c>
      <c r="H6600">
        <v>7.09128612652421E-3</v>
      </c>
      <c r="I6600">
        <v>75.97782928102157</v>
      </c>
      <c r="J6600">
        <v>1</v>
      </c>
      <c r="K6600" s="6" t="s">
        <v>7978</v>
      </c>
    </row>
    <row r="6601" spans="1:11" x14ac:dyDescent="0.3">
      <c r="A6601" s="5" t="str">
        <f t="shared" si="103"/>
        <v/>
      </c>
      <c r="B6601" t="s">
        <v>72</v>
      </c>
      <c r="C6601" t="s">
        <v>92</v>
      </c>
      <c r="D6601" s="8" t="s">
        <v>1055</v>
      </c>
      <c r="E6601">
        <v>24</v>
      </c>
      <c r="F6601">
        <v>1.3128300905227661</v>
      </c>
      <c r="G6601">
        <v>1.3263816833496094</v>
      </c>
      <c r="H6601">
        <v>6.3302409835159779E-3</v>
      </c>
      <c r="I6601">
        <v>74.247135407352886</v>
      </c>
      <c r="J6601">
        <v>1</v>
      </c>
      <c r="K6601" s="6" t="s">
        <v>7979</v>
      </c>
    </row>
    <row r="6602" spans="1:11" x14ac:dyDescent="0.3">
      <c r="A6602" s="5" t="str">
        <f t="shared" si="103"/>
        <v/>
      </c>
      <c r="B6602" t="s">
        <v>72</v>
      </c>
      <c r="C6602" t="s">
        <v>92</v>
      </c>
      <c r="D6602" s="8" t="s">
        <v>1056</v>
      </c>
      <c r="E6602">
        <v>1</v>
      </c>
      <c r="F6602">
        <v>1.0187115669250488</v>
      </c>
      <c r="G6602">
        <v>1.0140891075134277</v>
      </c>
      <c r="H6602">
        <v>5.4991669021546841E-3</v>
      </c>
      <c r="I6602">
        <v>70.451830222088077</v>
      </c>
      <c r="J6602">
        <v>1</v>
      </c>
      <c r="K6602" s="6" t="s">
        <v>7980</v>
      </c>
    </row>
    <row r="6603" spans="1:11" x14ac:dyDescent="0.3">
      <c r="A6603" s="5" t="str">
        <f t="shared" si="103"/>
        <v/>
      </c>
      <c r="B6603" t="s">
        <v>72</v>
      </c>
      <c r="C6603" t="s">
        <v>92</v>
      </c>
      <c r="D6603" s="8" t="s">
        <v>1056</v>
      </c>
      <c r="E6603">
        <v>2</v>
      </c>
      <c r="F6603">
        <v>0.85930192470550537</v>
      </c>
      <c r="G6603">
        <v>0.84450477361679077</v>
      </c>
      <c r="H6603">
        <v>4.8326989635825157E-3</v>
      </c>
      <c r="I6603">
        <v>69.89821810332522</v>
      </c>
      <c r="J6603">
        <v>1</v>
      </c>
      <c r="K6603" s="6" t="s">
        <v>7981</v>
      </c>
    </row>
    <row r="6604" spans="1:11" x14ac:dyDescent="0.3">
      <c r="A6604" s="5" t="str">
        <f t="shared" si="103"/>
        <v/>
      </c>
      <c r="B6604" t="s">
        <v>72</v>
      </c>
      <c r="C6604" t="s">
        <v>92</v>
      </c>
      <c r="D6604" s="8" t="s">
        <v>1056</v>
      </c>
      <c r="E6604">
        <v>3</v>
      </c>
      <c r="F6604">
        <v>0.74457389116287231</v>
      </c>
      <c r="G6604">
        <v>0.73741680383682251</v>
      </c>
      <c r="H6604">
        <v>4.2314785532653332E-3</v>
      </c>
      <c r="I6604">
        <v>69.191462014520326</v>
      </c>
      <c r="J6604">
        <v>1</v>
      </c>
      <c r="K6604" s="6" t="s">
        <v>7982</v>
      </c>
    </row>
    <row r="6605" spans="1:11" x14ac:dyDescent="0.3">
      <c r="A6605" s="5" t="str">
        <f t="shared" si="103"/>
        <v/>
      </c>
      <c r="B6605" t="s">
        <v>72</v>
      </c>
      <c r="C6605" t="s">
        <v>92</v>
      </c>
      <c r="D6605" s="8" t="s">
        <v>1056</v>
      </c>
      <c r="E6605">
        <v>4</v>
      </c>
      <c r="F6605">
        <v>0.67333745956420898</v>
      </c>
      <c r="G6605">
        <v>0.66767221689224243</v>
      </c>
      <c r="H6605">
        <v>3.7662629038095474E-3</v>
      </c>
      <c r="I6605">
        <v>68.532370852855436</v>
      </c>
      <c r="J6605">
        <v>1</v>
      </c>
      <c r="K6605" s="6" t="s">
        <v>7983</v>
      </c>
    </row>
    <row r="6606" spans="1:11" x14ac:dyDescent="0.3">
      <c r="A6606" s="5" t="str">
        <f t="shared" si="103"/>
        <v/>
      </c>
      <c r="B6606" t="s">
        <v>72</v>
      </c>
      <c r="C6606" t="s">
        <v>92</v>
      </c>
      <c r="D6606" s="8" t="s">
        <v>1056</v>
      </c>
      <c r="E6606">
        <v>5</v>
      </c>
      <c r="F6606">
        <v>0.62971508502960205</v>
      </c>
      <c r="G6606">
        <v>0.6206018328666687</v>
      </c>
      <c r="H6606">
        <v>3.3709865529090166E-3</v>
      </c>
      <c r="I6606">
        <v>67.740154806647993</v>
      </c>
      <c r="J6606">
        <v>1</v>
      </c>
      <c r="K6606" s="6" t="s">
        <v>7984</v>
      </c>
    </row>
    <row r="6607" spans="1:11" x14ac:dyDescent="0.3">
      <c r="A6607" s="5" t="str">
        <f t="shared" si="103"/>
        <v/>
      </c>
      <c r="B6607" t="s">
        <v>72</v>
      </c>
      <c r="C6607" t="s">
        <v>92</v>
      </c>
      <c r="D6607" s="8" t="s">
        <v>1056</v>
      </c>
      <c r="E6607">
        <v>6</v>
      </c>
      <c r="F6607">
        <v>0.61063098907470703</v>
      </c>
      <c r="G6607">
        <v>0.60530102252960205</v>
      </c>
      <c r="H6607">
        <v>3.0213759746402502E-3</v>
      </c>
      <c r="I6607">
        <v>67.125606667302506</v>
      </c>
      <c r="J6607">
        <v>1</v>
      </c>
      <c r="K6607" s="6" t="s">
        <v>7985</v>
      </c>
    </row>
    <row r="6608" spans="1:11" x14ac:dyDescent="0.3">
      <c r="A6608" s="5" t="str">
        <f t="shared" si="103"/>
        <v/>
      </c>
      <c r="B6608" t="s">
        <v>72</v>
      </c>
      <c r="C6608" t="s">
        <v>92</v>
      </c>
      <c r="D6608" s="8" t="s">
        <v>1056</v>
      </c>
      <c r="E6608">
        <v>7</v>
      </c>
      <c r="F6608">
        <v>0.60016036033630371</v>
      </c>
      <c r="G6608">
        <v>0.59633529186248779</v>
      </c>
      <c r="H6608">
        <v>2.8697983361780643E-3</v>
      </c>
      <c r="I6608">
        <v>66.617590950670433</v>
      </c>
      <c r="J6608">
        <v>1</v>
      </c>
      <c r="K6608" s="6" t="s">
        <v>7986</v>
      </c>
    </row>
    <row r="6609" spans="1:11" x14ac:dyDescent="0.3">
      <c r="A6609" s="5" t="str">
        <f t="shared" si="103"/>
        <v/>
      </c>
      <c r="B6609" t="s">
        <v>72</v>
      </c>
      <c r="C6609" t="s">
        <v>92</v>
      </c>
      <c r="D6609" s="8" t="s">
        <v>1056</v>
      </c>
      <c r="E6609">
        <v>8</v>
      </c>
      <c r="F6609">
        <v>0.60945117473602295</v>
      </c>
      <c r="G6609">
        <v>0.60799491405487061</v>
      </c>
      <c r="H6609">
        <v>3.297899616882205E-3</v>
      </c>
      <c r="I6609">
        <v>67.475221338271282</v>
      </c>
      <c r="J6609">
        <v>1</v>
      </c>
      <c r="K6609" s="6" t="s">
        <v>7987</v>
      </c>
    </row>
    <row r="6610" spans="1:11" x14ac:dyDescent="0.3">
      <c r="A6610" s="5" t="str">
        <f t="shared" si="103"/>
        <v/>
      </c>
      <c r="B6610" t="s">
        <v>72</v>
      </c>
      <c r="C6610" t="s">
        <v>92</v>
      </c>
      <c r="D6610" s="8" t="s">
        <v>1056</v>
      </c>
      <c r="E6610">
        <v>9</v>
      </c>
      <c r="F6610">
        <v>0.62422090768814087</v>
      </c>
      <c r="G6610">
        <v>0.62432014942169189</v>
      </c>
      <c r="H6610">
        <v>3.9722155779600143E-3</v>
      </c>
      <c r="I6610">
        <v>70.053670886574395</v>
      </c>
      <c r="J6610">
        <v>1</v>
      </c>
      <c r="K6610" s="6" t="s">
        <v>7988</v>
      </c>
    </row>
    <row r="6611" spans="1:11" x14ac:dyDescent="0.3">
      <c r="A6611" s="5" t="str">
        <f t="shared" si="103"/>
        <v/>
      </c>
      <c r="B6611" t="s">
        <v>72</v>
      </c>
      <c r="C6611" t="s">
        <v>92</v>
      </c>
      <c r="D6611" s="8" t="s">
        <v>1056</v>
      </c>
      <c r="E6611">
        <v>10</v>
      </c>
      <c r="F6611">
        <v>0.65102428197860718</v>
      </c>
      <c r="G6611">
        <v>0.65742117166519165</v>
      </c>
      <c r="H6611">
        <v>4.7171851620078087E-3</v>
      </c>
      <c r="I6611">
        <v>74.573657810231552</v>
      </c>
      <c r="J6611">
        <v>1</v>
      </c>
      <c r="K6611" s="6" t="s">
        <v>7989</v>
      </c>
    </row>
    <row r="6612" spans="1:11" x14ac:dyDescent="0.3">
      <c r="A6612" s="5" t="str">
        <f t="shared" si="103"/>
        <v/>
      </c>
      <c r="B6612" t="s">
        <v>72</v>
      </c>
      <c r="C6612" t="s">
        <v>92</v>
      </c>
      <c r="D6612" s="8" t="s">
        <v>1056</v>
      </c>
      <c r="E6612">
        <v>11</v>
      </c>
      <c r="F6612">
        <v>0.73866629600524902</v>
      </c>
      <c r="G6612">
        <v>0.75559008121490479</v>
      </c>
      <c r="H6612">
        <v>5.6105866096913815E-3</v>
      </c>
      <c r="I6612">
        <v>78.943046643020011</v>
      </c>
      <c r="J6612">
        <v>1</v>
      </c>
      <c r="K6612" s="6" t="s">
        <v>7990</v>
      </c>
    </row>
    <row r="6613" spans="1:11" x14ac:dyDescent="0.3">
      <c r="A6613" s="5" t="str">
        <f t="shared" si="103"/>
        <v/>
      </c>
      <c r="B6613" t="s">
        <v>72</v>
      </c>
      <c r="C6613" t="s">
        <v>92</v>
      </c>
      <c r="D6613" s="8" t="s">
        <v>1056</v>
      </c>
      <c r="E6613">
        <v>12</v>
      </c>
      <c r="F6613">
        <v>0.92784357070922852</v>
      </c>
      <c r="G6613">
        <v>0.95496678352355957</v>
      </c>
      <c r="H6613">
        <v>6.7016440443694592E-3</v>
      </c>
      <c r="I6613">
        <v>83.150353245774653</v>
      </c>
      <c r="J6613">
        <v>1</v>
      </c>
      <c r="K6613" s="6" t="s">
        <v>7991</v>
      </c>
    </row>
    <row r="6614" spans="1:11" x14ac:dyDescent="0.3">
      <c r="A6614" s="5" t="str">
        <f t="shared" si="103"/>
        <v/>
      </c>
      <c r="B6614" t="s">
        <v>72</v>
      </c>
      <c r="C6614" t="s">
        <v>92</v>
      </c>
      <c r="D6614" s="8" t="s">
        <v>1056</v>
      </c>
      <c r="E6614">
        <v>13</v>
      </c>
      <c r="F6614">
        <v>1.2001242637634277</v>
      </c>
      <c r="G6614">
        <v>1.2471319437026978</v>
      </c>
      <c r="H6614">
        <v>7.4726198799908161E-3</v>
      </c>
      <c r="I6614">
        <v>86.085979207586746</v>
      </c>
      <c r="J6614">
        <v>1</v>
      </c>
      <c r="K6614" s="6" t="s">
        <v>7992</v>
      </c>
    </row>
    <row r="6615" spans="1:11" x14ac:dyDescent="0.3">
      <c r="A6615" s="5" t="str">
        <f t="shared" si="103"/>
        <v/>
      </c>
      <c r="B6615" t="s">
        <v>72</v>
      </c>
      <c r="C6615" t="s">
        <v>92</v>
      </c>
      <c r="D6615" s="8" t="s">
        <v>1056</v>
      </c>
      <c r="E6615">
        <v>14</v>
      </c>
      <c r="F6615">
        <v>1.5395258665084839</v>
      </c>
      <c r="G6615">
        <v>1.582575798034668</v>
      </c>
      <c r="H6615">
        <v>7.4360654689371586E-3</v>
      </c>
      <c r="I6615">
        <v>88.806794097276878</v>
      </c>
      <c r="J6615">
        <v>1</v>
      </c>
      <c r="K6615" s="6" t="s">
        <v>7993</v>
      </c>
    </row>
    <row r="6616" spans="1:11" x14ac:dyDescent="0.3">
      <c r="A6616" s="5" t="str">
        <f t="shared" si="103"/>
        <v/>
      </c>
      <c r="B6616" t="s">
        <v>72</v>
      </c>
      <c r="C6616" t="s">
        <v>92</v>
      </c>
      <c r="D6616" s="8" t="s">
        <v>1056</v>
      </c>
      <c r="E6616">
        <v>15</v>
      </c>
      <c r="F6616">
        <v>1.8899310827255249</v>
      </c>
      <c r="G6616">
        <v>1.8945422172546387</v>
      </c>
      <c r="H6616">
        <v>4.2404741980135441E-3</v>
      </c>
      <c r="I6616">
        <v>91.231409780093927</v>
      </c>
      <c r="J6616">
        <v>1</v>
      </c>
      <c r="K6616" s="6" t="s">
        <v>7994</v>
      </c>
    </row>
    <row r="6617" spans="1:11" x14ac:dyDescent="0.3">
      <c r="A6617" s="5" t="str">
        <f t="shared" si="103"/>
        <v/>
      </c>
      <c r="B6617" t="s">
        <v>72</v>
      </c>
      <c r="C6617" t="s">
        <v>92</v>
      </c>
      <c r="D6617" s="8" t="s">
        <v>1056</v>
      </c>
      <c r="E6617">
        <v>16</v>
      </c>
      <c r="F6617">
        <v>2.204242467880249</v>
      </c>
      <c r="G6617">
        <v>2.1996312141418457</v>
      </c>
      <c r="H6617">
        <v>4.2404741980135441E-3</v>
      </c>
      <c r="I6617">
        <v>92.64734323996224</v>
      </c>
      <c r="J6617">
        <v>1</v>
      </c>
      <c r="K6617" s="6" t="s">
        <v>7995</v>
      </c>
    </row>
    <row r="6618" spans="1:11" x14ac:dyDescent="0.3">
      <c r="A6618" s="5" t="str">
        <f t="shared" si="103"/>
        <v/>
      </c>
      <c r="B6618" t="s">
        <v>72</v>
      </c>
      <c r="C6618" t="s">
        <v>92</v>
      </c>
      <c r="D6618" s="8" t="s">
        <v>1056</v>
      </c>
      <c r="E6618">
        <v>17</v>
      </c>
      <c r="F6618">
        <v>2.4287815093994141</v>
      </c>
      <c r="G6618">
        <v>2.4777185916900635</v>
      </c>
      <c r="H6618">
        <v>8.1468420103192329E-3</v>
      </c>
      <c r="I6618">
        <v>93.098719879917056</v>
      </c>
      <c r="J6618">
        <v>1</v>
      </c>
      <c r="K6618" s="6" t="s">
        <v>7996</v>
      </c>
    </row>
    <row r="6619" spans="1:11" x14ac:dyDescent="0.3">
      <c r="A6619" s="5" t="str">
        <f t="shared" si="103"/>
        <v/>
      </c>
      <c r="B6619" t="s">
        <v>72</v>
      </c>
      <c r="C6619" t="s">
        <v>92</v>
      </c>
      <c r="D6619" s="8" t="s">
        <v>1056</v>
      </c>
      <c r="E6619">
        <v>18</v>
      </c>
      <c r="F6619">
        <v>2.5521085262298584</v>
      </c>
      <c r="G6619">
        <v>1.7301379442214966</v>
      </c>
      <c r="H6619">
        <v>9.4689680263400078E-3</v>
      </c>
      <c r="I6619">
        <v>91.966687208732935</v>
      </c>
      <c r="J6619">
        <v>1</v>
      </c>
      <c r="K6619" s="6" t="s">
        <v>7997</v>
      </c>
    </row>
    <row r="6620" spans="1:11" x14ac:dyDescent="0.3">
      <c r="A6620" s="5" t="str">
        <f t="shared" si="103"/>
        <v/>
      </c>
      <c r="B6620" t="s">
        <v>72</v>
      </c>
      <c r="C6620" t="s">
        <v>92</v>
      </c>
      <c r="D6620" s="8" t="s">
        <v>1056</v>
      </c>
      <c r="E6620">
        <v>19</v>
      </c>
      <c r="F6620">
        <v>2.5717973709106445</v>
      </c>
      <c r="G6620">
        <v>2.1831538677215576</v>
      </c>
      <c r="H6620">
        <v>9.3526365235447884E-3</v>
      </c>
      <c r="I6620">
        <v>90.037435235113975</v>
      </c>
      <c r="J6620">
        <v>1</v>
      </c>
      <c r="K6620" s="6" t="s">
        <v>7998</v>
      </c>
    </row>
    <row r="6621" spans="1:11" x14ac:dyDescent="0.3">
      <c r="A6621" s="5" t="str">
        <f t="shared" si="103"/>
        <v/>
      </c>
      <c r="B6621" t="s">
        <v>72</v>
      </c>
      <c r="C6621" t="s">
        <v>92</v>
      </c>
      <c r="D6621" s="8" t="s">
        <v>1056</v>
      </c>
      <c r="E6621">
        <v>20</v>
      </c>
      <c r="F6621">
        <v>2.4174745082855225</v>
      </c>
      <c r="G6621">
        <v>2.1637141704559326</v>
      </c>
      <c r="H6621">
        <v>8.8430186733603477E-3</v>
      </c>
      <c r="I6621">
        <v>88.229622040066573</v>
      </c>
      <c r="J6621">
        <v>1</v>
      </c>
      <c r="K6621" s="6" t="s">
        <v>7999</v>
      </c>
    </row>
    <row r="6622" spans="1:11" x14ac:dyDescent="0.3">
      <c r="A6622" s="5" t="str">
        <f t="shared" si="103"/>
        <v/>
      </c>
      <c r="B6622" t="s">
        <v>72</v>
      </c>
      <c r="C6622" t="s">
        <v>92</v>
      </c>
      <c r="D6622" s="8" t="s">
        <v>1056</v>
      </c>
      <c r="E6622">
        <v>21</v>
      </c>
      <c r="F6622">
        <v>2.2233016490936279</v>
      </c>
      <c r="G6622">
        <v>2.0534181594848633</v>
      </c>
      <c r="H6622">
        <v>8.3883190527558327E-3</v>
      </c>
      <c r="I6622">
        <v>85.136913963065837</v>
      </c>
      <c r="J6622">
        <v>1</v>
      </c>
      <c r="K6622" s="6" t="s">
        <v>8000</v>
      </c>
    </row>
    <row r="6623" spans="1:11" x14ac:dyDescent="0.3">
      <c r="A6623" s="5" t="str">
        <f t="shared" si="103"/>
        <v/>
      </c>
      <c r="B6623" t="s">
        <v>72</v>
      </c>
      <c r="C6623" t="s">
        <v>92</v>
      </c>
      <c r="D6623" s="8" t="s">
        <v>1056</v>
      </c>
      <c r="E6623">
        <v>22</v>
      </c>
      <c r="F6623">
        <v>2.0481612682342529</v>
      </c>
      <c r="G6623">
        <v>2.4505338668823242</v>
      </c>
      <c r="H6623">
        <v>8.0725168809294701E-3</v>
      </c>
      <c r="I6623">
        <v>81.364718595309583</v>
      </c>
      <c r="J6623">
        <v>1</v>
      </c>
      <c r="K6623" s="6" t="s">
        <v>8001</v>
      </c>
    </row>
    <row r="6624" spans="1:11" x14ac:dyDescent="0.3">
      <c r="A6624" s="5" t="str">
        <f t="shared" si="103"/>
        <v/>
      </c>
      <c r="B6624" t="s">
        <v>72</v>
      </c>
      <c r="C6624" t="s">
        <v>92</v>
      </c>
      <c r="D6624" s="8" t="s">
        <v>1056</v>
      </c>
      <c r="E6624">
        <v>23</v>
      </c>
      <c r="F6624">
        <v>1.7864654064178467</v>
      </c>
      <c r="G6624">
        <v>1.9659692049026489</v>
      </c>
      <c r="H6624">
        <v>7.3356130160391331E-3</v>
      </c>
      <c r="I6624">
        <v>78.441910762066229</v>
      </c>
      <c r="J6624">
        <v>1</v>
      </c>
      <c r="K6624" s="6" t="s">
        <v>8002</v>
      </c>
    </row>
    <row r="6625" spans="1:11" x14ac:dyDescent="0.3">
      <c r="A6625" s="5" t="str">
        <f t="shared" si="103"/>
        <v/>
      </c>
      <c r="B6625" t="s">
        <v>72</v>
      </c>
      <c r="C6625" t="s">
        <v>92</v>
      </c>
      <c r="D6625" s="8" t="s">
        <v>1056</v>
      </c>
      <c r="E6625">
        <v>24</v>
      </c>
      <c r="F6625">
        <v>1.508059024810791</v>
      </c>
      <c r="G6625">
        <v>1.6145601272583008</v>
      </c>
      <c r="H6625">
        <v>6.6900015808641911E-3</v>
      </c>
      <c r="I6625">
        <v>76.900853030190518</v>
      </c>
      <c r="J6625">
        <v>1</v>
      </c>
      <c r="K6625" s="6" t="s">
        <v>8003</v>
      </c>
    </row>
    <row r="6626" spans="1:11" x14ac:dyDescent="0.3">
      <c r="A6626" s="5" t="str">
        <f t="shared" si="103"/>
        <v/>
      </c>
      <c r="B6626" t="s">
        <v>72</v>
      </c>
      <c r="C6626" t="s">
        <v>92</v>
      </c>
      <c r="D6626" s="8" t="s">
        <v>1057</v>
      </c>
      <c r="E6626">
        <v>1</v>
      </c>
      <c r="F6626">
        <v>1.3065751791000366</v>
      </c>
      <c r="G6626">
        <v>1.2956806421279907</v>
      </c>
      <c r="H6626">
        <v>6.9266804493963718E-3</v>
      </c>
      <c r="I6626">
        <v>75.648943466707237</v>
      </c>
      <c r="J6626">
        <v>1</v>
      </c>
      <c r="K6626" s="6" t="s">
        <v>8004</v>
      </c>
    </row>
    <row r="6627" spans="1:11" x14ac:dyDescent="0.3">
      <c r="A6627" s="5" t="str">
        <f t="shared" si="103"/>
        <v/>
      </c>
      <c r="B6627" t="s">
        <v>72</v>
      </c>
      <c r="C6627" t="s">
        <v>92</v>
      </c>
      <c r="D6627" s="8" t="s">
        <v>1057</v>
      </c>
      <c r="E6627">
        <v>2</v>
      </c>
      <c r="F6627">
        <v>1.1017863750457764</v>
      </c>
      <c r="G6627">
        <v>1.0743880271911621</v>
      </c>
      <c r="H6627">
        <v>6.1739794909954071E-3</v>
      </c>
      <c r="I6627">
        <v>74.46291136870579</v>
      </c>
      <c r="J6627">
        <v>1</v>
      </c>
      <c r="K6627" s="6" t="s">
        <v>8005</v>
      </c>
    </row>
    <row r="6628" spans="1:11" x14ac:dyDescent="0.3">
      <c r="A6628" s="5" t="str">
        <f t="shared" si="103"/>
        <v/>
      </c>
      <c r="B6628" t="s">
        <v>72</v>
      </c>
      <c r="C6628" t="s">
        <v>92</v>
      </c>
      <c r="D6628" s="8" t="s">
        <v>1057</v>
      </c>
      <c r="E6628">
        <v>3</v>
      </c>
      <c r="F6628">
        <v>0.96013110876083374</v>
      </c>
      <c r="G6628">
        <v>0.92142510414123535</v>
      </c>
      <c r="H6628">
        <v>5.4849470034241676E-3</v>
      </c>
      <c r="I6628">
        <v>73.223364915645391</v>
      </c>
      <c r="J6628">
        <v>1</v>
      </c>
      <c r="K6628" s="6" t="s">
        <v>8006</v>
      </c>
    </row>
    <row r="6629" spans="1:11" x14ac:dyDescent="0.3">
      <c r="A6629" s="5" t="str">
        <f t="shared" si="103"/>
        <v/>
      </c>
      <c r="B6629" t="s">
        <v>72</v>
      </c>
      <c r="C6629" t="s">
        <v>92</v>
      </c>
      <c r="D6629" s="8" t="s">
        <v>1057</v>
      </c>
      <c r="E6629">
        <v>4</v>
      </c>
      <c r="F6629">
        <v>0.84805309772491455</v>
      </c>
      <c r="G6629">
        <v>0.82066214084625244</v>
      </c>
      <c r="H6629">
        <v>4.9074315465986729E-3</v>
      </c>
      <c r="I6629">
        <v>72.463444607621057</v>
      </c>
      <c r="J6629">
        <v>1</v>
      </c>
      <c r="K6629" s="6" t="s">
        <v>8007</v>
      </c>
    </row>
    <row r="6630" spans="1:11" x14ac:dyDescent="0.3">
      <c r="A6630" s="5" t="str">
        <f t="shared" si="103"/>
        <v/>
      </c>
      <c r="B6630" t="s">
        <v>72</v>
      </c>
      <c r="C6630" t="s">
        <v>92</v>
      </c>
      <c r="D6630" s="8" t="s">
        <v>1057</v>
      </c>
      <c r="E6630">
        <v>5</v>
      </c>
      <c r="F6630">
        <v>0.77696627378463745</v>
      </c>
      <c r="G6630">
        <v>0.75207048654556274</v>
      </c>
      <c r="H6630">
        <v>4.3741166591644287E-3</v>
      </c>
      <c r="I6630">
        <v>72.332324420083594</v>
      </c>
      <c r="J6630">
        <v>1</v>
      </c>
      <c r="K6630" s="6" t="s">
        <v>8008</v>
      </c>
    </row>
    <row r="6631" spans="1:11" x14ac:dyDescent="0.3">
      <c r="A6631" s="5" t="str">
        <f t="shared" si="103"/>
        <v/>
      </c>
      <c r="B6631" t="s">
        <v>72</v>
      </c>
      <c r="C6631" t="s">
        <v>92</v>
      </c>
      <c r="D6631" s="8" t="s">
        <v>1057</v>
      </c>
      <c r="E6631">
        <v>6</v>
      </c>
      <c r="F6631">
        <v>0.73109620809555054</v>
      </c>
      <c r="G6631">
        <v>0.71598529815673828</v>
      </c>
      <c r="H6631">
        <v>3.9262003265321255E-3</v>
      </c>
      <c r="I6631">
        <v>71.893107494203562</v>
      </c>
      <c r="J6631">
        <v>1</v>
      </c>
      <c r="K6631" s="6" t="s">
        <v>8009</v>
      </c>
    </row>
    <row r="6632" spans="1:11" x14ac:dyDescent="0.3">
      <c r="A6632" s="5" t="str">
        <f t="shared" si="103"/>
        <v/>
      </c>
      <c r="B6632" t="s">
        <v>72</v>
      </c>
      <c r="C6632" t="s">
        <v>92</v>
      </c>
      <c r="D6632" s="8" t="s">
        <v>1057</v>
      </c>
      <c r="E6632">
        <v>7</v>
      </c>
      <c r="F6632">
        <v>0.71492451429367065</v>
      </c>
      <c r="G6632">
        <v>0.6991264820098877</v>
      </c>
      <c r="H6632">
        <v>3.795691067352891E-3</v>
      </c>
      <c r="I6632">
        <v>71.011119314704231</v>
      </c>
      <c r="J6632">
        <v>1</v>
      </c>
      <c r="K6632" s="6" t="s">
        <v>8010</v>
      </c>
    </row>
    <row r="6633" spans="1:11" x14ac:dyDescent="0.3">
      <c r="A6633" s="5" t="str">
        <f t="shared" si="103"/>
        <v/>
      </c>
      <c r="B6633" t="s">
        <v>72</v>
      </c>
      <c r="C6633" t="s">
        <v>92</v>
      </c>
      <c r="D6633" s="8" t="s">
        <v>1057</v>
      </c>
      <c r="E6633">
        <v>8</v>
      </c>
      <c r="F6633">
        <v>0.74154829978942871</v>
      </c>
      <c r="G6633">
        <v>0.72945863008499146</v>
      </c>
      <c r="H6633">
        <v>4.3455436825752258E-3</v>
      </c>
      <c r="I6633">
        <v>71.58167359139685</v>
      </c>
      <c r="J6633">
        <v>1</v>
      </c>
      <c r="K6633" s="6" t="s">
        <v>8011</v>
      </c>
    </row>
    <row r="6634" spans="1:11" x14ac:dyDescent="0.3">
      <c r="A6634" s="5" t="str">
        <f t="shared" si="103"/>
        <v/>
      </c>
      <c r="B6634" t="s">
        <v>72</v>
      </c>
      <c r="C6634" t="s">
        <v>92</v>
      </c>
      <c r="D6634" s="8" t="s">
        <v>1057</v>
      </c>
      <c r="E6634">
        <v>9</v>
      </c>
      <c r="F6634">
        <v>0.79871940612792969</v>
      </c>
      <c r="G6634">
        <v>0.78743749856948853</v>
      </c>
      <c r="H6634">
        <v>5.2087116055190563E-3</v>
      </c>
      <c r="I6634">
        <v>73.965459943590574</v>
      </c>
      <c r="J6634">
        <v>1</v>
      </c>
      <c r="K6634" s="6" t="s">
        <v>8012</v>
      </c>
    </row>
    <row r="6635" spans="1:11" x14ac:dyDescent="0.3">
      <c r="A6635" s="5" t="str">
        <f t="shared" si="103"/>
        <v/>
      </c>
      <c r="B6635" t="s">
        <v>72</v>
      </c>
      <c r="C6635" t="s">
        <v>92</v>
      </c>
      <c r="D6635" s="8" t="s">
        <v>1057</v>
      </c>
      <c r="E6635">
        <v>10</v>
      </c>
      <c r="F6635">
        <v>0.86907064914703369</v>
      </c>
      <c r="G6635">
        <v>0.87616908550262451</v>
      </c>
      <c r="H6635">
        <v>6.1835572123527527E-3</v>
      </c>
      <c r="I6635">
        <v>78.029415275028171</v>
      </c>
      <c r="J6635">
        <v>1</v>
      </c>
      <c r="K6635" s="6" t="s">
        <v>8013</v>
      </c>
    </row>
    <row r="6636" spans="1:11" x14ac:dyDescent="0.3">
      <c r="A6636" s="5" t="str">
        <f t="shared" si="103"/>
        <v/>
      </c>
      <c r="B6636" t="s">
        <v>72</v>
      </c>
      <c r="C6636" t="s">
        <v>92</v>
      </c>
      <c r="D6636" s="8" t="s">
        <v>1057</v>
      </c>
      <c r="E6636">
        <v>11</v>
      </c>
      <c r="F6636">
        <v>1.0059019327163696</v>
      </c>
      <c r="G6636">
        <v>1.0113147497177124</v>
      </c>
      <c r="H6636">
        <v>7.2707068175077438E-3</v>
      </c>
      <c r="I6636">
        <v>81.788267474091711</v>
      </c>
      <c r="J6636">
        <v>1</v>
      </c>
      <c r="K6636" s="6" t="s">
        <v>8014</v>
      </c>
    </row>
    <row r="6637" spans="1:11" x14ac:dyDescent="0.3">
      <c r="A6637" s="5" t="str">
        <f t="shared" si="103"/>
        <v/>
      </c>
      <c r="B6637" t="s">
        <v>72</v>
      </c>
      <c r="C6637" t="s">
        <v>92</v>
      </c>
      <c r="D6637" s="8" t="s">
        <v>1057</v>
      </c>
      <c r="E6637">
        <v>12</v>
      </c>
      <c r="F6637">
        <v>1.2307381629943848</v>
      </c>
      <c r="G6637">
        <v>1.2156047821044922</v>
      </c>
      <c r="H6637">
        <v>8.4315529093146324E-3</v>
      </c>
      <c r="I6637">
        <v>83.981625861727068</v>
      </c>
      <c r="J6637">
        <v>1</v>
      </c>
      <c r="K6637" s="6" t="s">
        <v>8015</v>
      </c>
    </row>
    <row r="6638" spans="1:11" x14ac:dyDescent="0.3">
      <c r="A6638" s="5" t="str">
        <f t="shared" si="103"/>
        <v/>
      </c>
      <c r="B6638" t="s">
        <v>72</v>
      </c>
      <c r="C6638" t="s">
        <v>92</v>
      </c>
      <c r="D6638" s="8" t="s">
        <v>1057</v>
      </c>
      <c r="E6638">
        <v>13</v>
      </c>
      <c r="F6638">
        <v>1.5043340921401978</v>
      </c>
      <c r="G6638">
        <v>1.514433741569519</v>
      </c>
      <c r="H6638">
        <v>9.5488913357257843E-3</v>
      </c>
      <c r="I6638">
        <v>85.954140672708149</v>
      </c>
      <c r="J6638">
        <v>1</v>
      </c>
      <c r="K6638" s="6" t="s">
        <v>8016</v>
      </c>
    </row>
    <row r="6639" spans="1:11" x14ac:dyDescent="0.3">
      <c r="A6639" s="5" t="str">
        <f t="shared" si="103"/>
        <v/>
      </c>
      <c r="B6639" t="s">
        <v>72</v>
      </c>
      <c r="C6639" t="s">
        <v>92</v>
      </c>
      <c r="D6639" s="8" t="s">
        <v>1057</v>
      </c>
      <c r="E6639">
        <v>14</v>
      </c>
      <c r="F6639">
        <v>1.7574695348739624</v>
      </c>
      <c r="G6639">
        <v>1.7665287256240845</v>
      </c>
      <c r="H6639">
        <v>1.0109340772032738E-2</v>
      </c>
      <c r="I6639">
        <v>87.323659360640647</v>
      </c>
      <c r="J6639">
        <v>1</v>
      </c>
      <c r="K6639" s="6" t="s">
        <v>8017</v>
      </c>
    </row>
    <row r="6640" spans="1:11" x14ac:dyDescent="0.3">
      <c r="A6640" s="5" t="str">
        <f t="shared" si="103"/>
        <v/>
      </c>
      <c r="B6640" t="s">
        <v>72</v>
      </c>
      <c r="C6640" t="s">
        <v>92</v>
      </c>
      <c r="D6640" s="8" t="s">
        <v>1057</v>
      </c>
      <c r="E6640">
        <v>15</v>
      </c>
      <c r="F6640">
        <v>1.9938008785247803</v>
      </c>
      <c r="G6640">
        <v>2.018841028213501</v>
      </c>
      <c r="H6640">
        <v>1.0102991946041584E-2</v>
      </c>
      <c r="I6640">
        <v>87.442839076062896</v>
      </c>
      <c r="J6640">
        <v>1</v>
      </c>
      <c r="K6640" s="6" t="s">
        <v>8018</v>
      </c>
    </row>
    <row r="6641" spans="1:11" x14ac:dyDescent="0.3">
      <c r="A6641" s="5" t="str">
        <f t="shared" si="103"/>
        <v/>
      </c>
      <c r="B6641" t="s">
        <v>72</v>
      </c>
      <c r="C6641" t="s">
        <v>92</v>
      </c>
      <c r="D6641" s="8" t="s">
        <v>1057</v>
      </c>
      <c r="E6641">
        <v>16</v>
      </c>
      <c r="F6641">
        <v>2.24713134765625</v>
      </c>
      <c r="G6641">
        <v>2.2383668422698975</v>
      </c>
      <c r="H6641">
        <v>9.1798743233084679E-3</v>
      </c>
      <c r="I6641">
        <v>87.730475423639078</v>
      </c>
      <c r="J6641">
        <v>1</v>
      </c>
      <c r="K6641" s="6" t="s">
        <v>8019</v>
      </c>
    </row>
    <row r="6642" spans="1:11" x14ac:dyDescent="0.3">
      <c r="A6642" s="5" t="str">
        <f t="shared" si="103"/>
        <v/>
      </c>
      <c r="B6642" t="s">
        <v>72</v>
      </c>
      <c r="C6642" t="s">
        <v>92</v>
      </c>
      <c r="D6642" s="8" t="s">
        <v>1057</v>
      </c>
      <c r="E6642">
        <v>17</v>
      </c>
      <c r="F6642">
        <v>2.4182407855987549</v>
      </c>
      <c r="G6642">
        <v>2.4058916568756104</v>
      </c>
      <c r="H6642">
        <v>4.9077728763222694E-3</v>
      </c>
      <c r="I6642">
        <v>87.441994014751941</v>
      </c>
      <c r="J6642">
        <v>1</v>
      </c>
      <c r="K6642" s="6" t="s">
        <v>8020</v>
      </c>
    </row>
    <row r="6643" spans="1:11" x14ac:dyDescent="0.3">
      <c r="A6643" s="5" t="str">
        <f t="shared" si="103"/>
        <v/>
      </c>
      <c r="B6643" t="s">
        <v>72</v>
      </c>
      <c r="C6643" t="s">
        <v>92</v>
      </c>
      <c r="D6643" s="8" t="s">
        <v>1057</v>
      </c>
      <c r="E6643">
        <v>18</v>
      </c>
      <c r="F6643">
        <v>2.5081379413604736</v>
      </c>
      <c r="G6643">
        <v>2.5204870700836182</v>
      </c>
      <c r="H6643">
        <v>4.9077728763222694E-3</v>
      </c>
      <c r="I6643">
        <v>86.276406999624996</v>
      </c>
      <c r="J6643">
        <v>1</v>
      </c>
      <c r="K6643" s="6" t="s">
        <v>8021</v>
      </c>
    </row>
    <row r="6644" spans="1:11" x14ac:dyDescent="0.3">
      <c r="A6644" s="5" t="str">
        <f t="shared" si="103"/>
        <v/>
      </c>
      <c r="B6644" t="s">
        <v>72</v>
      </c>
      <c r="C6644" t="s">
        <v>92</v>
      </c>
      <c r="D6644" s="8" t="s">
        <v>1057</v>
      </c>
      <c r="E6644">
        <v>19</v>
      </c>
      <c r="F6644">
        <v>2.4545853137969971</v>
      </c>
      <c r="G6644">
        <v>2.5391247272491455</v>
      </c>
      <c r="H6644">
        <v>8.9662382379174232E-3</v>
      </c>
      <c r="I6644">
        <v>84.337037137550126</v>
      </c>
      <c r="J6644">
        <v>1</v>
      </c>
      <c r="K6644" s="6" t="s">
        <v>8022</v>
      </c>
    </row>
    <row r="6645" spans="1:11" x14ac:dyDescent="0.3">
      <c r="A6645" s="5" t="str">
        <f t="shared" si="103"/>
        <v/>
      </c>
      <c r="B6645" t="s">
        <v>72</v>
      </c>
      <c r="C6645" t="s">
        <v>92</v>
      </c>
      <c r="D6645" s="8" t="s">
        <v>1057</v>
      </c>
      <c r="E6645">
        <v>20</v>
      </c>
      <c r="F6645">
        <v>2.2249681949615479</v>
      </c>
      <c r="G6645">
        <v>1.5455193519592285</v>
      </c>
      <c r="H6645">
        <v>9.5881083980202675E-3</v>
      </c>
      <c r="I6645">
        <v>81.974105375783296</v>
      </c>
      <c r="J6645">
        <v>1</v>
      </c>
      <c r="K6645" s="6" t="s">
        <v>8023</v>
      </c>
    </row>
    <row r="6646" spans="1:11" x14ac:dyDescent="0.3">
      <c r="A6646" s="5" t="str">
        <f t="shared" si="103"/>
        <v/>
      </c>
      <c r="B6646" t="s">
        <v>72</v>
      </c>
      <c r="C6646" t="s">
        <v>92</v>
      </c>
      <c r="D6646" s="8" t="s">
        <v>1057</v>
      </c>
      <c r="E6646">
        <v>21</v>
      </c>
      <c r="F6646">
        <v>2.0058155059814453</v>
      </c>
      <c r="G6646">
        <v>2.2969701290130615</v>
      </c>
      <c r="H6646">
        <v>9.2292595654726028E-3</v>
      </c>
      <c r="I6646">
        <v>78.554436062480093</v>
      </c>
      <c r="J6646">
        <v>1</v>
      </c>
      <c r="K6646" s="6" t="s">
        <v>8024</v>
      </c>
    </row>
    <row r="6647" spans="1:11" x14ac:dyDescent="0.3">
      <c r="A6647" s="5" t="str">
        <f t="shared" si="103"/>
        <v/>
      </c>
      <c r="B6647" t="s">
        <v>72</v>
      </c>
      <c r="C6647" t="s">
        <v>92</v>
      </c>
      <c r="D6647" s="8" t="s">
        <v>1057</v>
      </c>
      <c r="E6647">
        <v>22</v>
      </c>
      <c r="F6647">
        <v>1.815482497215271</v>
      </c>
      <c r="G6647">
        <v>1.8643990755081177</v>
      </c>
      <c r="H6647">
        <v>8.5513489320874214E-3</v>
      </c>
      <c r="I6647">
        <v>75.339429285114647</v>
      </c>
      <c r="J6647">
        <v>1</v>
      </c>
      <c r="K6647" s="6" t="s">
        <v>8025</v>
      </c>
    </row>
    <row r="6648" spans="1:11" x14ac:dyDescent="0.3">
      <c r="A6648" s="5" t="str">
        <f t="shared" si="103"/>
        <v/>
      </c>
      <c r="B6648" t="s">
        <v>72</v>
      </c>
      <c r="C6648" t="s">
        <v>92</v>
      </c>
      <c r="D6648" s="8" t="s">
        <v>1057</v>
      </c>
      <c r="E6648">
        <v>23</v>
      </c>
      <c r="F6648">
        <v>1.5766681432723999</v>
      </c>
      <c r="G6648">
        <v>1.575624942779541</v>
      </c>
      <c r="H6648">
        <v>8.0695003271102905E-3</v>
      </c>
      <c r="I6648">
        <v>73.514549309782311</v>
      </c>
      <c r="J6648">
        <v>1</v>
      </c>
      <c r="K6648" s="6" t="s">
        <v>8026</v>
      </c>
    </row>
    <row r="6649" spans="1:11" x14ac:dyDescent="0.3">
      <c r="A6649" s="5" t="str">
        <f t="shared" si="103"/>
        <v/>
      </c>
      <c r="B6649" t="s">
        <v>72</v>
      </c>
      <c r="C6649" t="s">
        <v>92</v>
      </c>
      <c r="D6649" s="8" t="s">
        <v>1057</v>
      </c>
      <c r="E6649">
        <v>24</v>
      </c>
      <c r="F6649">
        <v>1.3050218820571899</v>
      </c>
      <c r="G6649">
        <v>1.2964087724685669</v>
      </c>
      <c r="H6649">
        <v>7.413006853312254E-3</v>
      </c>
      <c r="I6649">
        <v>72.15123704610896</v>
      </c>
      <c r="J6649">
        <v>1</v>
      </c>
      <c r="K6649" s="6" t="s">
        <v>8027</v>
      </c>
    </row>
    <row r="6650" spans="1:11" x14ac:dyDescent="0.3">
      <c r="A6650" s="5" t="str">
        <f t="shared" si="103"/>
        <v/>
      </c>
      <c r="B6650" t="s">
        <v>72</v>
      </c>
      <c r="C6650" t="s">
        <v>92</v>
      </c>
      <c r="D6650" s="8" t="s">
        <v>1058</v>
      </c>
      <c r="E6650">
        <v>1</v>
      </c>
      <c r="F6650">
        <v>0.88832122087478638</v>
      </c>
      <c r="G6650">
        <v>0.90875911712646484</v>
      </c>
      <c r="H6650">
        <v>5.5115590803325176E-3</v>
      </c>
      <c r="I6650">
        <v>68.03272461167785</v>
      </c>
      <c r="J6650">
        <v>1</v>
      </c>
      <c r="K6650" s="6" t="s">
        <v>8028</v>
      </c>
    </row>
    <row r="6651" spans="1:11" x14ac:dyDescent="0.3">
      <c r="A6651" s="5" t="str">
        <f t="shared" si="103"/>
        <v/>
      </c>
      <c r="B6651" t="s">
        <v>72</v>
      </c>
      <c r="C6651" t="s">
        <v>92</v>
      </c>
      <c r="D6651" s="8" t="s">
        <v>1058</v>
      </c>
      <c r="E6651">
        <v>2</v>
      </c>
      <c r="F6651">
        <v>0.76002609729766846</v>
      </c>
      <c r="G6651">
        <v>0.76636523008346558</v>
      </c>
      <c r="H6651">
        <v>4.9206619150936604E-3</v>
      </c>
      <c r="I6651">
        <v>67.022137600857207</v>
      </c>
      <c r="J6651">
        <v>1</v>
      </c>
      <c r="K6651" s="6" t="s">
        <v>8029</v>
      </c>
    </row>
    <row r="6652" spans="1:11" x14ac:dyDescent="0.3">
      <c r="A6652" s="5" t="str">
        <f t="shared" si="103"/>
        <v/>
      </c>
      <c r="B6652" t="s">
        <v>72</v>
      </c>
      <c r="C6652" t="s">
        <v>92</v>
      </c>
      <c r="D6652" s="8" t="s">
        <v>1058</v>
      </c>
      <c r="E6652">
        <v>3</v>
      </c>
      <c r="F6652">
        <v>0.66548365354537964</v>
      </c>
      <c r="G6652">
        <v>0.67359346151351929</v>
      </c>
      <c r="H6652">
        <v>4.2609609663486481E-3</v>
      </c>
      <c r="I6652">
        <v>66.203329857938826</v>
      </c>
      <c r="J6652">
        <v>1</v>
      </c>
      <c r="K6652" s="6" t="s">
        <v>8030</v>
      </c>
    </row>
    <row r="6653" spans="1:11" x14ac:dyDescent="0.3">
      <c r="A6653" s="5" t="str">
        <f t="shared" si="103"/>
        <v/>
      </c>
      <c r="B6653" t="s">
        <v>72</v>
      </c>
      <c r="C6653" t="s">
        <v>92</v>
      </c>
      <c r="D6653" s="8" t="s">
        <v>1058</v>
      </c>
      <c r="E6653">
        <v>4</v>
      </c>
      <c r="F6653">
        <v>0.61300957202911377</v>
      </c>
      <c r="G6653">
        <v>0.6093936562538147</v>
      </c>
      <c r="H6653">
        <v>3.6877312231808901E-3</v>
      </c>
      <c r="I6653">
        <v>65.302560201476084</v>
      </c>
      <c r="J6653">
        <v>1</v>
      </c>
      <c r="K6653" s="6" t="s">
        <v>8031</v>
      </c>
    </row>
    <row r="6654" spans="1:11" x14ac:dyDescent="0.3">
      <c r="A6654" s="5" t="str">
        <f t="shared" si="103"/>
        <v/>
      </c>
      <c r="B6654" t="s">
        <v>72</v>
      </c>
      <c r="C6654" t="s">
        <v>92</v>
      </c>
      <c r="D6654" s="8" t="s">
        <v>1058</v>
      </c>
      <c r="E6654">
        <v>5</v>
      </c>
      <c r="F6654">
        <v>0.57369112968444824</v>
      </c>
      <c r="G6654">
        <v>0.575084388256073</v>
      </c>
      <c r="H6654">
        <v>3.2608853653073311E-3</v>
      </c>
      <c r="I6654">
        <v>64.470072407235961</v>
      </c>
      <c r="J6654">
        <v>1</v>
      </c>
      <c r="K6654" s="6" t="s">
        <v>8032</v>
      </c>
    </row>
    <row r="6655" spans="1:11" x14ac:dyDescent="0.3">
      <c r="A6655" s="5" t="str">
        <f t="shared" si="103"/>
        <v/>
      </c>
      <c r="B6655" t="s">
        <v>72</v>
      </c>
      <c r="C6655" t="s">
        <v>92</v>
      </c>
      <c r="D6655" s="8" t="s">
        <v>1058</v>
      </c>
      <c r="E6655">
        <v>6</v>
      </c>
      <c r="F6655">
        <v>0.56144636869430542</v>
      </c>
      <c r="G6655">
        <v>0.56631773710250854</v>
      </c>
      <c r="H6655">
        <v>2.8605547267943621E-3</v>
      </c>
      <c r="I6655">
        <v>64.055911339080822</v>
      </c>
      <c r="J6655">
        <v>1</v>
      </c>
      <c r="K6655" s="6" t="s">
        <v>8033</v>
      </c>
    </row>
    <row r="6656" spans="1:11" x14ac:dyDescent="0.3">
      <c r="A6656" s="5" t="str">
        <f t="shared" si="103"/>
        <v/>
      </c>
      <c r="B6656" t="s">
        <v>72</v>
      </c>
      <c r="C6656" t="s">
        <v>92</v>
      </c>
      <c r="D6656" s="8" t="s">
        <v>1058</v>
      </c>
      <c r="E6656">
        <v>7</v>
      </c>
      <c r="F6656">
        <v>0.56786751747131348</v>
      </c>
      <c r="G6656">
        <v>0.57012742757797241</v>
      </c>
      <c r="H6656">
        <v>2.7274568565189838E-3</v>
      </c>
      <c r="I6656">
        <v>63.603404158358494</v>
      </c>
      <c r="J6656">
        <v>1</v>
      </c>
      <c r="K6656" s="6" t="s">
        <v>8034</v>
      </c>
    </row>
    <row r="6657" spans="1:11" x14ac:dyDescent="0.3">
      <c r="A6657" s="5" t="str">
        <f t="shared" si="103"/>
        <v/>
      </c>
      <c r="B6657" t="s">
        <v>72</v>
      </c>
      <c r="C6657" t="s">
        <v>92</v>
      </c>
      <c r="D6657" s="8" t="s">
        <v>1058</v>
      </c>
      <c r="E6657">
        <v>8</v>
      </c>
      <c r="F6657">
        <v>0.57981902360916138</v>
      </c>
      <c r="G6657">
        <v>0.57519644498825073</v>
      </c>
      <c r="H6657">
        <v>3.0894435476511717E-3</v>
      </c>
      <c r="I6657">
        <v>63.929712466267063</v>
      </c>
      <c r="J6657">
        <v>1</v>
      </c>
      <c r="K6657" s="6" t="s">
        <v>8035</v>
      </c>
    </row>
    <row r="6658" spans="1:11" x14ac:dyDescent="0.3">
      <c r="A6658" s="5" t="str">
        <f t="shared" ref="A6658:A6721" si="104">IF(AND(category = B6658, subcategory=C6658, reportdate = D6658), E6658, "")</f>
        <v/>
      </c>
      <c r="B6658" t="s">
        <v>72</v>
      </c>
      <c r="C6658" t="s">
        <v>92</v>
      </c>
      <c r="D6658" s="8" t="s">
        <v>1058</v>
      </c>
      <c r="E6658">
        <v>9</v>
      </c>
      <c r="F6658">
        <v>0.57691621780395508</v>
      </c>
      <c r="G6658">
        <v>0.57132250070571899</v>
      </c>
      <c r="H6658">
        <v>3.6939769051969051E-3</v>
      </c>
      <c r="I6658">
        <v>66.432765699223779</v>
      </c>
      <c r="J6658">
        <v>1</v>
      </c>
      <c r="K6658" s="6" t="s">
        <v>8036</v>
      </c>
    </row>
    <row r="6659" spans="1:11" x14ac:dyDescent="0.3">
      <c r="A6659" s="5" t="str">
        <f t="shared" si="104"/>
        <v/>
      </c>
      <c r="B6659" t="s">
        <v>72</v>
      </c>
      <c r="C6659" t="s">
        <v>92</v>
      </c>
      <c r="D6659" s="8" t="s">
        <v>1058</v>
      </c>
      <c r="E6659">
        <v>10</v>
      </c>
      <c r="F6659">
        <v>0.54879534244537354</v>
      </c>
      <c r="G6659">
        <v>0.54602283239364624</v>
      </c>
      <c r="H6659">
        <v>4.3884343467652798E-3</v>
      </c>
      <c r="I6659">
        <v>69.901199063518632</v>
      </c>
      <c r="J6659">
        <v>1</v>
      </c>
      <c r="K6659" s="6" t="s">
        <v>8037</v>
      </c>
    </row>
    <row r="6660" spans="1:11" x14ac:dyDescent="0.3">
      <c r="A6660" s="5" t="str">
        <f t="shared" si="104"/>
        <v/>
      </c>
      <c r="B6660" t="s">
        <v>72</v>
      </c>
      <c r="C6660" t="s">
        <v>92</v>
      </c>
      <c r="D6660" s="8" t="s">
        <v>1058</v>
      </c>
      <c r="E6660">
        <v>11</v>
      </c>
      <c r="F6660">
        <v>0.57262146472930908</v>
      </c>
      <c r="G6660">
        <v>0.567557692527771</v>
      </c>
      <c r="H6660">
        <v>5.1347110420465469E-3</v>
      </c>
      <c r="I6660">
        <v>74.726042135232944</v>
      </c>
      <c r="J6660">
        <v>1</v>
      </c>
      <c r="K6660" s="6" t="s">
        <v>8038</v>
      </c>
    </row>
    <row r="6661" spans="1:11" x14ac:dyDescent="0.3">
      <c r="A6661" s="5" t="str">
        <f t="shared" si="104"/>
        <v/>
      </c>
      <c r="B6661" t="s">
        <v>72</v>
      </c>
      <c r="C6661" t="s">
        <v>92</v>
      </c>
      <c r="D6661" s="8" t="s">
        <v>1058</v>
      </c>
      <c r="E6661">
        <v>12</v>
      </c>
      <c r="F6661">
        <v>0.68701171875</v>
      </c>
      <c r="G6661">
        <v>0.66654610633850098</v>
      </c>
      <c r="H6661">
        <v>6.0345693491399288E-3</v>
      </c>
      <c r="I6661">
        <v>79.001144927561128</v>
      </c>
      <c r="J6661">
        <v>1</v>
      </c>
      <c r="K6661" s="6" t="s">
        <v>8039</v>
      </c>
    </row>
    <row r="6662" spans="1:11" x14ac:dyDescent="0.3">
      <c r="A6662" s="5" t="str">
        <f t="shared" si="104"/>
        <v/>
      </c>
      <c r="B6662" t="s">
        <v>72</v>
      </c>
      <c r="C6662" t="s">
        <v>92</v>
      </c>
      <c r="D6662" s="8" t="s">
        <v>1058</v>
      </c>
      <c r="E6662">
        <v>13</v>
      </c>
      <c r="F6662">
        <v>0.87675338983535767</v>
      </c>
      <c r="G6662">
        <v>0.85662394762039185</v>
      </c>
      <c r="H6662">
        <v>6.9728521630167961E-3</v>
      </c>
      <c r="I6662">
        <v>82.210034711742111</v>
      </c>
      <c r="J6662">
        <v>1</v>
      </c>
      <c r="K6662" s="6" t="s">
        <v>8040</v>
      </c>
    </row>
    <row r="6663" spans="1:11" x14ac:dyDescent="0.3">
      <c r="A6663" s="5" t="str">
        <f t="shared" si="104"/>
        <v/>
      </c>
      <c r="B6663" t="s">
        <v>72</v>
      </c>
      <c r="C6663" t="s">
        <v>92</v>
      </c>
      <c r="D6663" s="8" t="s">
        <v>1058</v>
      </c>
      <c r="E6663">
        <v>14</v>
      </c>
      <c r="F6663">
        <v>1.123450756072998</v>
      </c>
      <c r="G6663">
        <v>1.0899431705474854</v>
      </c>
      <c r="H6663">
        <v>7.7156308107078075E-3</v>
      </c>
      <c r="I6663">
        <v>83.786148858816247</v>
      </c>
      <c r="J6663">
        <v>1</v>
      </c>
      <c r="K6663" s="6" t="s">
        <v>8041</v>
      </c>
    </row>
    <row r="6664" spans="1:11" x14ac:dyDescent="0.3">
      <c r="A6664" s="5" t="str">
        <f t="shared" si="104"/>
        <v/>
      </c>
      <c r="B6664" t="s">
        <v>72</v>
      </c>
      <c r="C6664" t="s">
        <v>92</v>
      </c>
      <c r="D6664" s="8" t="s">
        <v>1058</v>
      </c>
      <c r="E6664">
        <v>15</v>
      </c>
      <c r="F6664">
        <v>1.3699911832809448</v>
      </c>
      <c r="G6664">
        <v>1.3663880825042725</v>
      </c>
      <c r="H6664">
        <v>8.0954190343618393E-3</v>
      </c>
      <c r="I6664">
        <v>85.828937119242724</v>
      </c>
      <c r="J6664">
        <v>1</v>
      </c>
      <c r="K6664" s="6" t="s">
        <v>8042</v>
      </c>
    </row>
    <row r="6665" spans="1:11" x14ac:dyDescent="0.3">
      <c r="A6665" s="5" t="str">
        <f t="shared" si="104"/>
        <v/>
      </c>
      <c r="B6665" t="s">
        <v>72</v>
      </c>
      <c r="C6665" t="s">
        <v>92</v>
      </c>
      <c r="D6665" s="8" t="s">
        <v>1058</v>
      </c>
      <c r="E6665">
        <v>16</v>
      </c>
      <c r="F6665">
        <v>1.6570969820022583</v>
      </c>
      <c r="G6665">
        <v>1.6466704607009888</v>
      </c>
      <c r="H6665">
        <v>7.7507751993834972E-3</v>
      </c>
      <c r="I6665">
        <v>86.781038750089422</v>
      </c>
      <c r="J6665">
        <v>1</v>
      </c>
      <c r="K6665" s="6" t="s">
        <v>8043</v>
      </c>
    </row>
    <row r="6666" spans="1:11" x14ac:dyDescent="0.3">
      <c r="A6666" s="5" t="str">
        <f t="shared" si="104"/>
        <v/>
      </c>
      <c r="B6666" t="s">
        <v>72</v>
      </c>
      <c r="C6666" t="s">
        <v>92</v>
      </c>
      <c r="D6666" s="8" t="s">
        <v>1058</v>
      </c>
      <c r="E6666">
        <v>17</v>
      </c>
      <c r="F6666">
        <v>1.9053657054901123</v>
      </c>
      <c r="G6666">
        <v>1.9067655801773071</v>
      </c>
      <c r="H6666">
        <v>4.3461197055876255E-3</v>
      </c>
      <c r="I6666">
        <v>87.42656375529387</v>
      </c>
      <c r="J6666">
        <v>1</v>
      </c>
      <c r="K6666" s="6" t="s">
        <v>8044</v>
      </c>
    </row>
    <row r="6667" spans="1:11" x14ac:dyDescent="0.3">
      <c r="A6667" s="5" t="str">
        <f t="shared" si="104"/>
        <v/>
      </c>
      <c r="B6667" t="s">
        <v>72</v>
      </c>
      <c r="C6667" t="s">
        <v>92</v>
      </c>
      <c r="D6667" s="8" t="s">
        <v>1058</v>
      </c>
      <c r="E6667">
        <v>18</v>
      </c>
      <c r="F6667">
        <v>2.0983116626739502</v>
      </c>
      <c r="G6667">
        <v>2.0969116687774658</v>
      </c>
      <c r="H6667">
        <v>4.3461197055876255E-3</v>
      </c>
      <c r="I6667">
        <v>86.124006723596736</v>
      </c>
      <c r="J6667">
        <v>1</v>
      </c>
      <c r="K6667" s="6" t="s">
        <v>8045</v>
      </c>
    </row>
    <row r="6668" spans="1:11" x14ac:dyDescent="0.3">
      <c r="A6668" s="5" t="str">
        <f t="shared" si="104"/>
        <v/>
      </c>
      <c r="B6668" t="s">
        <v>72</v>
      </c>
      <c r="C6668" t="s">
        <v>92</v>
      </c>
      <c r="D6668" s="8" t="s">
        <v>1058</v>
      </c>
      <c r="E6668">
        <v>19</v>
      </c>
      <c r="F6668">
        <v>2.1365225315093994</v>
      </c>
      <c r="G6668">
        <v>2.1741533279418945</v>
      </c>
      <c r="H6668">
        <v>7.8706648200750351E-3</v>
      </c>
      <c r="I6668">
        <v>84.851630607788493</v>
      </c>
      <c r="J6668">
        <v>1</v>
      </c>
      <c r="K6668" s="6" t="s">
        <v>8046</v>
      </c>
    </row>
    <row r="6669" spans="1:11" x14ac:dyDescent="0.3">
      <c r="A6669" s="5" t="str">
        <f t="shared" si="104"/>
        <v/>
      </c>
      <c r="B6669" t="s">
        <v>72</v>
      </c>
      <c r="C6669" t="s">
        <v>92</v>
      </c>
      <c r="D6669" s="8" t="s">
        <v>1058</v>
      </c>
      <c r="E6669">
        <v>20</v>
      </c>
      <c r="F6669">
        <v>1.9631630182266235</v>
      </c>
      <c r="G6669">
        <v>1.4006814956665039</v>
      </c>
      <c r="H6669">
        <v>8.1639755517244339E-3</v>
      </c>
      <c r="I6669">
        <v>82.699175308148384</v>
      </c>
      <c r="J6669">
        <v>1</v>
      </c>
      <c r="K6669" s="6" t="s">
        <v>8047</v>
      </c>
    </row>
    <row r="6670" spans="1:11" x14ac:dyDescent="0.3">
      <c r="A6670" s="5" t="str">
        <f t="shared" si="104"/>
        <v/>
      </c>
      <c r="B6670" t="s">
        <v>72</v>
      </c>
      <c r="C6670" t="s">
        <v>92</v>
      </c>
      <c r="D6670" s="8" t="s">
        <v>1058</v>
      </c>
      <c r="E6670">
        <v>21</v>
      </c>
      <c r="F6670">
        <v>1.8139927387237549</v>
      </c>
      <c r="G6670">
        <v>2.0712120532989502</v>
      </c>
      <c r="H6670">
        <v>7.7834506519138813E-3</v>
      </c>
      <c r="I6670">
        <v>78.986055005509385</v>
      </c>
      <c r="J6670">
        <v>1</v>
      </c>
      <c r="K6670" s="6" t="s">
        <v>8048</v>
      </c>
    </row>
    <row r="6671" spans="1:11" x14ac:dyDescent="0.3">
      <c r="A6671" s="5" t="str">
        <f t="shared" si="104"/>
        <v/>
      </c>
      <c r="B6671" t="s">
        <v>72</v>
      </c>
      <c r="C6671" t="s">
        <v>92</v>
      </c>
      <c r="D6671" s="8" t="s">
        <v>1058</v>
      </c>
      <c r="E6671">
        <v>22</v>
      </c>
      <c r="F6671">
        <v>1.650022029876709</v>
      </c>
      <c r="G6671">
        <v>1.7012505531311035</v>
      </c>
      <c r="H6671">
        <v>7.2603202424943447E-3</v>
      </c>
      <c r="I6671">
        <v>75.038775722561837</v>
      </c>
      <c r="J6671">
        <v>1</v>
      </c>
      <c r="K6671" s="6" t="s">
        <v>8049</v>
      </c>
    </row>
    <row r="6672" spans="1:11" x14ac:dyDescent="0.3">
      <c r="A6672" s="5" t="str">
        <f t="shared" si="104"/>
        <v/>
      </c>
      <c r="B6672" t="s">
        <v>72</v>
      </c>
      <c r="C6672" t="s">
        <v>92</v>
      </c>
      <c r="D6672" s="8" t="s">
        <v>1058</v>
      </c>
      <c r="E6672">
        <v>23</v>
      </c>
      <c r="F6672">
        <v>1.3987020254135132</v>
      </c>
      <c r="G6672">
        <v>1.4436936378479004</v>
      </c>
      <c r="H6672">
        <v>6.7132506519556046E-3</v>
      </c>
      <c r="I6672">
        <v>72.687719487281854</v>
      </c>
      <c r="J6672">
        <v>1</v>
      </c>
      <c r="K6672" s="6" t="s">
        <v>8050</v>
      </c>
    </row>
    <row r="6673" spans="1:11" x14ac:dyDescent="0.3">
      <c r="A6673" s="5" t="str">
        <f t="shared" si="104"/>
        <v/>
      </c>
      <c r="B6673" t="s">
        <v>72</v>
      </c>
      <c r="C6673" t="s">
        <v>92</v>
      </c>
      <c r="D6673" s="8" t="s">
        <v>1058</v>
      </c>
      <c r="E6673">
        <v>24</v>
      </c>
      <c r="F6673">
        <v>1.1693708896636963</v>
      </c>
      <c r="G6673">
        <v>1.1990748643875122</v>
      </c>
      <c r="H6673">
        <v>5.9746047481894493E-3</v>
      </c>
      <c r="I6673">
        <v>71.646885367868606</v>
      </c>
      <c r="J6673">
        <v>1</v>
      </c>
      <c r="K6673" s="6" t="s">
        <v>8051</v>
      </c>
    </row>
    <row r="6674" spans="1:11" x14ac:dyDescent="0.3">
      <c r="A6674" s="5" t="str">
        <f t="shared" si="104"/>
        <v/>
      </c>
      <c r="B6674" t="s">
        <v>72</v>
      </c>
      <c r="C6674" t="s">
        <v>92</v>
      </c>
      <c r="D6674" s="8" t="s">
        <v>1059</v>
      </c>
      <c r="E6674">
        <v>1</v>
      </c>
      <c r="F6674">
        <v>1.0182117223739624</v>
      </c>
      <c r="G6674">
        <v>1.027003288269043</v>
      </c>
      <c r="H6674">
        <v>5.3506963886320591E-3</v>
      </c>
      <c r="I6674">
        <v>70.868453752075069</v>
      </c>
      <c r="J6674">
        <v>1</v>
      </c>
      <c r="K6674" s="6" t="s">
        <v>8052</v>
      </c>
    </row>
    <row r="6675" spans="1:11" x14ac:dyDescent="0.3">
      <c r="A6675" s="5" t="str">
        <f t="shared" si="104"/>
        <v/>
      </c>
      <c r="B6675" t="s">
        <v>72</v>
      </c>
      <c r="C6675" t="s">
        <v>92</v>
      </c>
      <c r="D6675" s="8" t="s">
        <v>1059</v>
      </c>
      <c r="E6675">
        <v>2</v>
      </c>
      <c r="F6675">
        <v>0.85998088121414185</v>
      </c>
      <c r="G6675">
        <v>0.86186730861663818</v>
      </c>
      <c r="H6675">
        <v>4.7268262133002281E-3</v>
      </c>
      <c r="I6675">
        <v>69.264309324746563</v>
      </c>
      <c r="J6675">
        <v>1</v>
      </c>
      <c r="K6675" s="6" t="s">
        <v>8053</v>
      </c>
    </row>
    <row r="6676" spans="1:11" x14ac:dyDescent="0.3">
      <c r="A6676" s="5" t="str">
        <f t="shared" si="104"/>
        <v/>
      </c>
      <c r="B6676" t="s">
        <v>72</v>
      </c>
      <c r="C6676" t="s">
        <v>92</v>
      </c>
      <c r="D6676" s="8" t="s">
        <v>1059</v>
      </c>
      <c r="E6676">
        <v>3</v>
      </c>
      <c r="F6676">
        <v>0.75524157285690308</v>
      </c>
      <c r="G6676">
        <v>0.75119471549987793</v>
      </c>
      <c r="H6676">
        <v>4.1516227647662163E-3</v>
      </c>
      <c r="I6676">
        <v>68.011529110679064</v>
      </c>
      <c r="J6676">
        <v>1</v>
      </c>
      <c r="K6676" s="6" t="s">
        <v>8054</v>
      </c>
    </row>
    <row r="6677" spans="1:11" x14ac:dyDescent="0.3">
      <c r="A6677" s="5" t="str">
        <f t="shared" si="104"/>
        <v/>
      </c>
      <c r="B6677" t="s">
        <v>72</v>
      </c>
      <c r="C6677" t="s">
        <v>92</v>
      </c>
      <c r="D6677" s="8" t="s">
        <v>1059</v>
      </c>
      <c r="E6677">
        <v>4</v>
      </c>
      <c r="F6677">
        <v>0.67507094144821167</v>
      </c>
      <c r="G6677">
        <v>0.67887365818023682</v>
      </c>
      <c r="H6677">
        <v>3.6690444685518742E-3</v>
      </c>
      <c r="I6677">
        <v>67.263896980683953</v>
      </c>
      <c r="J6677">
        <v>1</v>
      </c>
      <c r="K6677" s="6" t="s">
        <v>8055</v>
      </c>
    </row>
    <row r="6678" spans="1:11" x14ac:dyDescent="0.3">
      <c r="A6678" s="5" t="str">
        <f t="shared" si="104"/>
        <v/>
      </c>
      <c r="B6678" t="s">
        <v>72</v>
      </c>
      <c r="C6678" t="s">
        <v>92</v>
      </c>
      <c r="D6678" s="8" t="s">
        <v>1059</v>
      </c>
      <c r="E6678">
        <v>5</v>
      </c>
      <c r="F6678">
        <v>0.62915194034576416</v>
      </c>
      <c r="G6678">
        <v>0.63650566339492798</v>
      </c>
      <c r="H6678">
        <v>3.2773888669908047E-3</v>
      </c>
      <c r="I6678">
        <v>66.624743773290248</v>
      </c>
      <c r="J6678">
        <v>1</v>
      </c>
      <c r="K6678" s="6" t="s">
        <v>8056</v>
      </c>
    </row>
    <row r="6679" spans="1:11" x14ac:dyDescent="0.3">
      <c r="A6679" s="5" t="str">
        <f t="shared" si="104"/>
        <v/>
      </c>
      <c r="B6679" t="s">
        <v>72</v>
      </c>
      <c r="C6679" t="s">
        <v>92</v>
      </c>
      <c r="D6679" s="8" t="s">
        <v>1059</v>
      </c>
      <c r="E6679">
        <v>6</v>
      </c>
      <c r="F6679">
        <v>0.61010217666625977</v>
      </c>
      <c r="G6679">
        <v>0.61955022811889648</v>
      </c>
      <c r="H6679">
        <v>2.9288479126989841E-3</v>
      </c>
      <c r="I6679">
        <v>65.916297259362338</v>
      </c>
      <c r="J6679">
        <v>1</v>
      </c>
      <c r="K6679" s="6" t="s">
        <v>8057</v>
      </c>
    </row>
    <row r="6680" spans="1:11" x14ac:dyDescent="0.3">
      <c r="A6680" s="5" t="str">
        <f t="shared" si="104"/>
        <v/>
      </c>
      <c r="B6680" t="s">
        <v>72</v>
      </c>
      <c r="C6680" t="s">
        <v>92</v>
      </c>
      <c r="D6680" s="8" t="s">
        <v>1059</v>
      </c>
      <c r="E6680">
        <v>7</v>
      </c>
      <c r="F6680">
        <v>0.61679792404174805</v>
      </c>
      <c r="G6680">
        <v>0.61957937479019165</v>
      </c>
      <c r="H6680">
        <v>2.7700099162757397E-3</v>
      </c>
      <c r="I6680">
        <v>65.493085958854081</v>
      </c>
      <c r="J6680">
        <v>1</v>
      </c>
      <c r="K6680" s="6" t="s">
        <v>8058</v>
      </c>
    </row>
    <row r="6681" spans="1:11" x14ac:dyDescent="0.3">
      <c r="A6681" s="5" t="str">
        <f t="shared" si="104"/>
        <v/>
      </c>
      <c r="B6681" t="s">
        <v>72</v>
      </c>
      <c r="C6681" t="s">
        <v>92</v>
      </c>
      <c r="D6681" s="8" t="s">
        <v>1059</v>
      </c>
      <c r="E6681">
        <v>8</v>
      </c>
      <c r="F6681">
        <v>0.63245701789855957</v>
      </c>
      <c r="G6681">
        <v>0.63671261072158813</v>
      </c>
      <c r="H6681">
        <v>3.1849176157265902E-3</v>
      </c>
      <c r="I6681">
        <v>65.629577723445621</v>
      </c>
      <c r="J6681">
        <v>1</v>
      </c>
      <c r="K6681" s="6" t="s">
        <v>8059</v>
      </c>
    </row>
    <row r="6682" spans="1:11" x14ac:dyDescent="0.3">
      <c r="A6682" s="5" t="str">
        <f t="shared" si="104"/>
        <v/>
      </c>
      <c r="B6682" t="s">
        <v>72</v>
      </c>
      <c r="C6682" t="s">
        <v>92</v>
      </c>
      <c r="D6682" s="8" t="s">
        <v>1059</v>
      </c>
      <c r="E6682">
        <v>9</v>
      </c>
      <c r="F6682">
        <v>0.65007752180099487</v>
      </c>
      <c r="G6682">
        <v>0.64905238151550293</v>
      </c>
      <c r="H6682">
        <v>3.8442250806838274E-3</v>
      </c>
      <c r="I6682">
        <v>67.59980301478501</v>
      </c>
      <c r="J6682">
        <v>1</v>
      </c>
      <c r="K6682" s="6" t="s">
        <v>8060</v>
      </c>
    </row>
    <row r="6683" spans="1:11" x14ac:dyDescent="0.3">
      <c r="A6683" s="5" t="str">
        <f t="shared" si="104"/>
        <v/>
      </c>
      <c r="B6683" t="s">
        <v>72</v>
      </c>
      <c r="C6683" t="s">
        <v>92</v>
      </c>
      <c r="D6683" s="8" t="s">
        <v>1059</v>
      </c>
      <c r="E6683">
        <v>10</v>
      </c>
      <c r="F6683">
        <v>0.65980058908462524</v>
      </c>
      <c r="G6683">
        <v>0.65075409412384033</v>
      </c>
      <c r="H6683">
        <v>4.586334340274334E-3</v>
      </c>
      <c r="I6683">
        <v>71.213584746684887</v>
      </c>
      <c r="J6683">
        <v>1</v>
      </c>
      <c r="K6683" s="6" t="s">
        <v>8061</v>
      </c>
    </row>
    <row r="6684" spans="1:11" x14ac:dyDescent="0.3">
      <c r="A6684" s="5" t="str">
        <f t="shared" si="104"/>
        <v/>
      </c>
      <c r="B6684" t="s">
        <v>72</v>
      </c>
      <c r="C6684" t="s">
        <v>92</v>
      </c>
      <c r="D6684" s="8" t="s">
        <v>1059</v>
      </c>
      <c r="E6684">
        <v>11</v>
      </c>
      <c r="F6684">
        <v>0.70991009473800659</v>
      </c>
      <c r="G6684">
        <v>0.71709519624710083</v>
      </c>
      <c r="H6684">
        <v>5.480586551129818E-3</v>
      </c>
      <c r="I6684">
        <v>75.740812097131652</v>
      </c>
      <c r="J6684">
        <v>1</v>
      </c>
      <c r="K6684" s="6" t="s">
        <v>8062</v>
      </c>
    </row>
    <row r="6685" spans="1:11" x14ac:dyDescent="0.3">
      <c r="A6685" s="5" t="str">
        <f t="shared" si="104"/>
        <v/>
      </c>
      <c r="B6685" t="s">
        <v>72</v>
      </c>
      <c r="C6685" t="s">
        <v>92</v>
      </c>
      <c r="D6685" s="8" t="s">
        <v>1059</v>
      </c>
      <c r="E6685">
        <v>12</v>
      </c>
      <c r="F6685">
        <v>0.87472456693649292</v>
      </c>
      <c r="G6685">
        <v>0.88209629058837891</v>
      </c>
      <c r="H6685">
        <v>6.5790805965662003E-3</v>
      </c>
      <c r="I6685">
        <v>80.803870840534103</v>
      </c>
      <c r="J6685">
        <v>1</v>
      </c>
      <c r="K6685" s="6" t="s">
        <v>8063</v>
      </c>
    </row>
    <row r="6686" spans="1:11" x14ac:dyDescent="0.3">
      <c r="A6686" s="5" t="str">
        <f t="shared" si="104"/>
        <v/>
      </c>
      <c r="B6686" t="s">
        <v>72</v>
      </c>
      <c r="C6686" t="s">
        <v>92</v>
      </c>
      <c r="D6686" s="8" t="s">
        <v>1059</v>
      </c>
      <c r="E6686">
        <v>13</v>
      </c>
      <c r="F6686">
        <v>1.1516081094741821</v>
      </c>
      <c r="G6686">
        <v>1.1441060304641724</v>
      </c>
      <c r="H6686">
        <v>7.6049584895372391E-3</v>
      </c>
      <c r="I6686">
        <v>85.540582796265753</v>
      </c>
      <c r="J6686">
        <v>1</v>
      </c>
      <c r="K6686" s="6" t="s">
        <v>8064</v>
      </c>
    </row>
    <row r="6687" spans="1:11" x14ac:dyDescent="0.3">
      <c r="A6687" s="5" t="str">
        <f t="shared" si="104"/>
        <v/>
      </c>
      <c r="B6687" t="s">
        <v>72</v>
      </c>
      <c r="C6687" t="s">
        <v>92</v>
      </c>
      <c r="D6687" s="8" t="s">
        <v>1059</v>
      </c>
      <c r="E6687">
        <v>14</v>
      </c>
      <c r="F6687">
        <v>1.477644681930542</v>
      </c>
      <c r="G6687">
        <v>1.4819889068603516</v>
      </c>
      <c r="H6687">
        <v>8.3068227395415306E-3</v>
      </c>
      <c r="I6687">
        <v>88.636595428893358</v>
      </c>
      <c r="J6687">
        <v>1</v>
      </c>
      <c r="K6687" s="6" t="s">
        <v>8065</v>
      </c>
    </row>
    <row r="6688" spans="1:11" x14ac:dyDescent="0.3">
      <c r="A6688" s="5" t="str">
        <f t="shared" si="104"/>
        <v/>
      </c>
      <c r="B6688" t="s">
        <v>72</v>
      </c>
      <c r="C6688" t="s">
        <v>92</v>
      </c>
      <c r="D6688" s="8" t="s">
        <v>1059</v>
      </c>
      <c r="E6688">
        <v>15</v>
      </c>
      <c r="F6688">
        <v>1.8046113252639771</v>
      </c>
      <c r="G6688">
        <v>1.8163537979125977</v>
      </c>
      <c r="H6688">
        <v>8.4920283406972885E-3</v>
      </c>
      <c r="I6688">
        <v>90.62830745088435</v>
      </c>
      <c r="J6688">
        <v>1</v>
      </c>
      <c r="K6688" s="6" t="s">
        <v>8066</v>
      </c>
    </row>
    <row r="6689" spans="1:11" x14ac:dyDescent="0.3">
      <c r="A6689" s="5" t="str">
        <f t="shared" si="104"/>
        <v/>
      </c>
      <c r="B6689" t="s">
        <v>72</v>
      </c>
      <c r="C6689" t="s">
        <v>92</v>
      </c>
      <c r="D6689" s="8" t="s">
        <v>1059</v>
      </c>
      <c r="E6689">
        <v>16</v>
      </c>
      <c r="F6689">
        <v>2.1291608810424805</v>
      </c>
      <c r="G6689">
        <v>2.137537956237793</v>
      </c>
      <c r="H6689">
        <v>7.8795477747917175E-3</v>
      </c>
      <c r="I6689">
        <v>91.460345715053478</v>
      </c>
      <c r="J6689">
        <v>1</v>
      </c>
      <c r="K6689" s="6" t="s">
        <v>8067</v>
      </c>
    </row>
    <row r="6690" spans="1:11" x14ac:dyDescent="0.3">
      <c r="A6690" s="5" t="str">
        <f t="shared" si="104"/>
        <v/>
      </c>
      <c r="B6690" t="s">
        <v>72</v>
      </c>
      <c r="C6690" t="s">
        <v>92</v>
      </c>
      <c r="D6690" s="8" t="s">
        <v>1059</v>
      </c>
      <c r="E6690">
        <v>17</v>
      </c>
      <c r="F6690">
        <v>2.3947238922119141</v>
      </c>
      <c r="G6690">
        <v>2.401747465133667</v>
      </c>
      <c r="H6690">
        <v>4.3440447188913822E-3</v>
      </c>
      <c r="I6690">
        <v>92.326388043105652</v>
      </c>
      <c r="J6690">
        <v>1</v>
      </c>
      <c r="K6690" s="6" t="s">
        <v>8068</v>
      </c>
    </row>
    <row r="6691" spans="1:11" x14ac:dyDescent="0.3">
      <c r="A6691" s="5" t="str">
        <f t="shared" si="104"/>
        <v/>
      </c>
      <c r="B6691" t="s">
        <v>72</v>
      </c>
      <c r="C6691" t="s">
        <v>92</v>
      </c>
      <c r="D6691" s="8" t="s">
        <v>1059</v>
      </c>
      <c r="E6691">
        <v>18</v>
      </c>
      <c r="F6691">
        <v>2.6166625022888184</v>
      </c>
      <c r="G6691">
        <v>2.6096389293670654</v>
      </c>
      <c r="H6691">
        <v>4.3440447188913822E-3</v>
      </c>
      <c r="I6691">
        <v>92.536912346121781</v>
      </c>
      <c r="J6691">
        <v>1</v>
      </c>
      <c r="K6691" s="6" t="s">
        <v>8069</v>
      </c>
    </row>
    <row r="6692" spans="1:11" x14ac:dyDescent="0.3">
      <c r="A6692" s="5" t="str">
        <f t="shared" si="104"/>
        <v/>
      </c>
      <c r="B6692" t="s">
        <v>72</v>
      </c>
      <c r="C6692" t="s">
        <v>92</v>
      </c>
      <c r="D6692" s="8" t="s">
        <v>1059</v>
      </c>
      <c r="E6692">
        <v>19</v>
      </c>
      <c r="F6692">
        <v>2.6272962093353271</v>
      </c>
      <c r="G6692">
        <v>2.7137887477874756</v>
      </c>
      <c r="H6692">
        <v>7.885253056883812E-3</v>
      </c>
      <c r="I6692">
        <v>92.055510319535998</v>
      </c>
      <c r="J6692">
        <v>1</v>
      </c>
      <c r="K6692" s="6" t="s">
        <v>8070</v>
      </c>
    </row>
    <row r="6693" spans="1:11" x14ac:dyDescent="0.3">
      <c r="A6693" s="5" t="str">
        <f t="shared" si="104"/>
        <v/>
      </c>
      <c r="B6693" t="s">
        <v>72</v>
      </c>
      <c r="C6693" t="s">
        <v>92</v>
      </c>
      <c r="D6693" s="8" t="s">
        <v>1059</v>
      </c>
      <c r="E6693">
        <v>20</v>
      </c>
      <c r="F6693">
        <v>2.4254488945007324</v>
      </c>
      <c r="G6693">
        <v>1.6996341943740845</v>
      </c>
      <c r="H6693">
        <v>8.4383087232708931E-3</v>
      </c>
      <c r="I6693">
        <v>90.148453925426011</v>
      </c>
      <c r="J6693">
        <v>1</v>
      </c>
      <c r="K6693" s="6" t="s">
        <v>8071</v>
      </c>
    </row>
    <row r="6694" spans="1:11" x14ac:dyDescent="0.3">
      <c r="A6694" s="5" t="str">
        <f t="shared" si="104"/>
        <v/>
      </c>
      <c r="B6694" t="s">
        <v>72</v>
      </c>
      <c r="C6694" t="s">
        <v>92</v>
      </c>
      <c r="D6694" s="8" t="s">
        <v>1059</v>
      </c>
      <c r="E6694">
        <v>21</v>
      </c>
      <c r="F6694">
        <v>2.2457349300384521</v>
      </c>
      <c r="G6694">
        <v>2.6112227439880371</v>
      </c>
      <c r="H6694">
        <v>8.1726629287004471E-3</v>
      </c>
      <c r="I6694">
        <v>85.660781229493921</v>
      </c>
      <c r="J6694">
        <v>1</v>
      </c>
      <c r="K6694" s="6" t="s">
        <v>8072</v>
      </c>
    </row>
    <row r="6695" spans="1:11" x14ac:dyDescent="0.3">
      <c r="A6695" s="5" t="str">
        <f t="shared" si="104"/>
        <v/>
      </c>
      <c r="B6695" t="s">
        <v>72</v>
      </c>
      <c r="C6695" t="s">
        <v>92</v>
      </c>
      <c r="D6695" s="8" t="s">
        <v>1059</v>
      </c>
      <c r="E6695">
        <v>22</v>
      </c>
      <c r="F6695">
        <v>2.0615084171295166</v>
      </c>
      <c r="G6695">
        <v>2.1554102897644043</v>
      </c>
      <c r="H6695">
        <v>7.5677661225199699E-3</v>
      </c>
      <c r="I6695">
        <v>81.394091576909972</v>
      </c>
      <c r="J6695">
        <v>1</v>
      </c>
      <c r="K6695" s="6" t="s">
        <v>8073</v>
      </c>
    </row>
    <row r="6696" spans="1:11" x14ac:dyDescent="0.3">
      <c r="A6696" s="5" t="str">
        <f t="shared" si="104"/>
        <v/>
      </c>
      <c r="B6696" t="s">
        <v>72</v>
      </c>
      <c r="C6696" t="s">
        <v>92</v>
      </c>
      <c r="D6696" s="8" t="s">
        <v>1059</v>
      </c>
      <c r="E6696">
        <v>23</v>
      </c>
      <c r="F6696">
        <v>1.770912766456604</v>
      </c>
      <c r="G6696">
        <v>1.8328762054443359</v>
      </c>
      <c r="H6696">
        <v>7.0184366777539253E-3</v>
      </c>
      <c r="I6696">
        <v>79.645440141881934</v>
      </c>
      <c r="J6696">
        <v>1</v>
      </c>
      <c r="K6696" s="6" t="s">
        <v>8074</v>
      </c>
    </row>
    <row r="6697" spans="1:11" x14ac:dyDescent="0.3">
      <c r="A6697" s="5" t="str">
        <f t="shared" si="104"/>
        <v/>
      </c>
      <c r="B6697" t="s">
        <v>72</v>
      </c>
      <c r="C6697" t="s">
        <v>92</v>
      </c>
      <c r="D6697" s="8" t="s">
        <v>1059</v>
      </c>
      <c r="E6697">
        <v>24</v>
      </c>
      <c r="F6697">
        <v>1.4677696228027344</v>
      </c>
      <c r="G6697">
        <v>1.5078816413879395</v>
      </c>
      <c r="H6697">
        <v>6.4268112182617188E-3</v>
      </c>
      <c r="I6697">
        <v>77.649905636265871</v>
      </c>
      <c r="J6697">
        <v>1</v>
      </c>
      <c r="K6697" s="6" t="s">
        <v>8075</v>
      </c>
    </row>
    <row r="6698" spans="1:11" x14ac:dyDescent="0.3">
      <c r="A6698" s="5" t="str">
        <f t="shared" si="104"/>
        <v/>
      </c>
      <c r="B6698" t="s">
        <v>72</v>
      </c>
      <c r="C6698" t="s">
        <v>92</v>
      </c>
      <c r="D6698" s="8" t="s">
        <v>1060</v>
      </c>
      <c r="E6698">
        <v>1</v>
      </c>
      <c r="F6698">
        <v>1.2049691677093506</v>
      </c>
      <c r="G6698">
        <v>1.2471386194229126</v>
      </c>
      <c r="H6698">
        <v>6.0134953819215298E-3</v>
      </c>
      <c r="I6698">
        <v>75.64793927002809</v>
      </c>
      <c r="J6698">
        <v>1</v>
      </c>
      <c r="K6698" s="6" t="s">
        <v>8076</v>
      </c>
    </row>
    <row r="6699" spans="1:11" x14ac:dyDescent="0.3">
      <c r="A6699" s="5" t="str">
        <f t="shared" si="104"/>
        <v/>
      </c>
      <c r="B6699" t="s">
        <v>72</v>
      </c>
      <c r="C6699" t="s">
        <v>92</v>
      </c>
      <c r="D6699" s="8" t="s">
        <v>1060</v>
      </c>
      <c r="E6699">
        <v>2</v>
      </c>
      <c r="F6699">
        <v>1.0197081565856934</v>
      </c>
      <c r="G6699">
        <v>1.0436123609542847</v>
      </c>
      <c r="H6699">
        <v>5.3369649685919285E-3</v>
      </c>
      <c r="I6699">
        <v>74.352982125537196</v>
      </c>
      <c r="J6699">
        <v>1</v>
      </c>
      <c r="K6699" s="6" t="s">
        <v>8077</v>
      </c>
    </row>
    <row r="6700" spans="1:11" x14ac:dyDescent="0.3">
      <c r="A6700" s="5" t="str">
        <f t="shared" si="104"/>
        <v/>
      </c>
      <c r="B6700" t="s">
        <v>72</v>
      </c>
      <c r="C6700" t="s">
        <v>92</v>
      </c>
      <c r="D6700" s="8" t="s">
        <v>1060</v>
      </c>
      <c r="E6700">
        <v>3</v>
      </c>
      <c r="F6700">
        <v>0.88118618726730347</v>
      </c>
      <c r="G6700">
        <v>0.90197986364364624</v>
      </c>
      <c r="H6700">
        <v>4.8143509775400162E-3</v>
      </c>
      <c r="I6700">
        <v>73.40453828512176</v>
      </c>
      <c r="J6700">
        <v>1</v>
      </c>
      <c r="K6700" s="6" t="s">
        <v>8078</v>
      </c>
    </row>
    <row r="6701" spans="1:11" x14ac:dyDescent="0.3">
      <c r="A6701" s="5" t="str">
        <f t="shared" si="104"/>
        <v/>
      </c>
      <c r="B6701" t="s">
        <v>72</v>
      </c>
      <c r="C6701" t="s">
        <v>92</v>
      </c>
      <c r="D6701" s="8" t="s">
        <v>1060</v>
      </c>
      <c r="E6701">
        <v>4</v>
      </c>
      <c r="F6701">
        <v>0.78326648473739624</v>
      </c>
      <c r="G6701">
        <v>0.80333489179611206</v>
      </c>
      <c r="H6701">
        <v>4.2189480736851692E-3</v>
      </c>
      <c r="I6701">
        <v>72.279082726662836</v>
      </c>
      <c r="J6701">
        <v>1</v>
      </c>
      <c r="K6701" s="6" t="s">
        <v>8079</v>
      </c>
    </row>
    <row r="6702" spans="1:11" x14ac:dyDescent="0.3">
      <c r="A6702" s="5" t="str">
        <f t="shared" si="104"/>
        <v/>
      </c>
      <c r="B6702" t="s">
        <v>72</v>
      </c>
      <c r="C6702" t="s">
        <v>92</v>
      </c>
      <c r="D6702" s="8" t="s">
        <v>1060</v>
      </c>
      <c r="E6702">
        <v>5</v>
      </c>
      <c r="F6702">
        <v>0.71880722045898438</v>
      </c>
      <c r="G6702">
        <v>0.72931230068206787</v>
      </c>
      <c r="H6702">
        <v>3.6912602372467518E-3</v>
      </c>
      <c r="I6702">
        <v>71.333744799272864</v>
      </c>
      <c r="J6702">
        <v>1</v>
      </c>
      <c r="K6702" s="6" t="s">
        <v>8080</v>
      </c>
    </row>
    <row r="6703" spans="1:11" x14ac:dyDescent="0.3">
      <c r="A6703" s="5" t="str">
        <f t="shared" si="104"/>
        <v/>
      </c>
      <c r="B6703" t="s">
        <v>72</v>
      </c>
      <c r="C6703" t="s">
        <v>92</v>
      </c>
      <c r="D6703" s="8" t="s">
        <v>1060</v>
      </c>
      <c r="E6703">
        <v>6</v>
      </c>
      <c r="F6703">
        <v>0.68889427185058594</v>
      </c>
      <c r="G6703">
        <v>0.69880592823028564</v>
      </c>
      <c r="H6703">
        <v>3.3773111645132303E-3</v>
      </c>
      <c r="I6703">
        <v>70.974883001034996</v>
      </c>
      <c r="J6703">
        <v>1</v>
      </c>
      <c r="K6703" s="6" t="s">
        <v>8081</v>
      </c>
    </row>
    <row r="6704" spans="1:11" x14ac:dyDescent="0.3">
      <c r="A6704" s="5" t="str">
        <f t="shared" si="104"/>
        <v/>
      </c>
      <c r="B6704" t="s">
        <v>72</v>
      </c>
      <c r="C6704" t="s">
        <v>92</v>
      </c>
      <c r="D6704" s="8" t="s">
        <v>1060</v>
      </c>
      <c r="E6704">
        <v>7</v>
      </c>
      <c r="F6704">
        <v>0.6832432746887207</v>
      </c>
      <c r="G6704">
        <v>0.69147372245788574</v>
      </c>
      <c r="H6704">
        <v>3.2434258610010147E-3</v>
      </c>
      <c r="I6704">
        <v>70.309957471997137</v>
      </c>
      <c r="J6704">
        <v>1</v>
      </c>
      <c r="K6704" s="6" t="s">
        <v>8082</v>
      </c>
    </row>
    <row r="6705" spans="1:11" x14ac:dyDescent="0.3">
      <c r="A6705" s="5" t="str">
        <f t="shared" si="104"/>
        <v/>
      </c>
      <c r="B6705" t="s">
        <v>72</v>
      </c>
      <c r="C6705" t="s">
        <v>92</v>
      </c>
      <c r="D6705" s="8" t="s">
        <v>1060</v>
      </c>
      <c r="E6705">
        <v>8</v>
      </c>
      <c r="F6705">
        <v>0.71850013732910156</v>
      </c>
      <c r="G6705">
        <v>0.72570914030075073</v>
      </c>
      <c r="H6705">
        <v>3.7102452479302883E-3</v>
      </c>
      <c r="I6705">
        <v>70.804092665750318</v>
      </c>
      <c r="J6705">
        <v>1</v>
      </c>
      <c r="K6705" s="6" t="s">
        <v>8083</v>
      </c>
    </row>
    <row r="6706" spans="1:11" x14ac:dyDescent="0.3">
      <c r="A6706" s="5" t="str">
        <f t="shared" si="104"/>
        <v/>
      </c>
      <c r="B6706" t="s">
        <v>72</v>
      </c>
      <c r="C6706" t="s">
        <v>92</v>
      </c>
      <c r="D6706" s="8" t="s">
        <v>1060</v>
      </c>
      <c r="E6706">
        <v>9</v>
      </c>
      <c r="F6706">
        <v>0.78490942716598511</v>
      </c>
      <c r="G6706">
        <v>0.79497647285461426</v>
      </c>
      <c r="H6706">
        <v>4.6394472010433674E-3</v>
      </c>
      <c r="I6706">
        <v>74.595379632998274</v>
      </c>
      <c r="J6706">
        <v>1</v>
      </c>
      <c r="K6706" s="6" t="s">
        <v>8084</v>
      </c>
    </row>
    <row r="6707" spans="1:11" x14ac:dyDescent="0.3">
      <c r="A6707" s="5" t="str">
        <f t="shared" si="104"/>
        <v/>
      </c>
      <c r="B6707" t="s">
        <v>72</v>
      </c>
      <c r="C6707" t="s">
        <v>92</v>
      </c>
      <c r="D6707" s="8" t="s">
        <v>1060</v>
      </c>
      <c r="E6707">
        <v>10</v>
      </c>
      <c r="F6707">
        <v>0.87344324588775635</v>
      </c>
      <c r="G6707">
        <v>0.89164131879806519</v>
      </c>
      <c r="H6707">
        <v>5.6455964222550392E-3</v>
      </c>
      <c r="I6707">
        <v>80.046103033304249</v>
      </c>
      <c r="J6707">
        <v>1</v>
      </c>
      <c r="K6707" s="6" t="s">
        <v>8085</v>
      </c>
    </row>
    <row r="6708" spans="1:11" x14ac:dyDescent="0.3">
      <c r="A6708" s="5" t="str">
        <f t="shared" si="104"/>
        <v/>
      </c>
      <c r="B6708" t="s">
        <v>72</v>
      </c>
      <c r="C6708" t="s">
        <v>92</v>
      </c>
      <c r="D6708" s="8" t="s">
        <v>1060</v>
      </c>
      <c r="E6708">
        <v>11</v>
      </c>
      <c r="F6708">
        <v>1.0652188062667847</v>
      </c>
      <c r="G6708">
        <v>1.0688790082931519</v>
      </c>
      <c r="H6708">
        <v>6.8314075469970703E-3</v>
      </c>
      <c r="I6708">
        <v>84.874983202914322</v>
      </c>
      <c r="J6708">
        <v>1</v>
      </c>
      <c r="K6708" s="6" t="s">
        <v>8086</v>
      </c>
    </row>
    <row r="6709" spans="1:11" x14ac:dyDescent="0.3">
      <c r="A6709" s="5" t="str">
        <f t="shared" si="104"/>
        <v/>
      </c>
      <c r="B6709" t="s">
        <v>72</v>
      </c>
      <c r="C6709" t="s">
        <v>92</v>
      </c>
      <c r="D6709" s="8" t="s">
        <v>1060</v>
      </c>
      <c r="E6709">
        <v>12</v>
      </c>
      <c r="F6709">
        <v>1.3452036380767822</v>
      </c>
      <c r="G6709">
        <v>1.3492059707641602</v>
      </c>
      <c r="H6709">
        <v>8.1125488504767418E-3</v>
      </c>
      <c r="I6709">
        <v>89.034500967116486</v>
      </c>
      <c r="J6709">
        <v>1</v>
      </c>
      <c r="K6709" s="6" t="s">
        <v>8087</v>
      </c>
    </row>
    <row r="6710" spans="1:11" x14ac:dyDescent="0.3">
      <c r="A6710" s="5" t="str">
        <f t="shared" si="104"/>
        <v/>
      </c>
      <c r="B6710" t="s">
        <v>72</v>
      </c>
      <c r="C6710" t="s">
        <v>92</v>
      </c>
      <c r="D6710" s="8" t="s">
        <v>1060</v>
      </c>
      <c r="E6710">
        <v>13</v>
      </c>
      <c r="F6710">
        <v>1.7041443586349487</v>
      </c>
      <c r="G6710">
        <v>1.7077569961547852</v>
      </c>
      <c r="H6710">
        <v>9.1367494314908981E-3</v>
      </c>
      <c r="I6710">
        <v>91.46563319568466</v>
      </c>
      <c r="J6710">
        <v>1</v>
      </c>
      <c r="K6710" s="6" t="s">
        <v>8088</v>
      </c>
    </row>
    <row r="6711" spans="1:11" x14ac:dyDescent="0.3">
      <c r="A6711" s="5" t="str">
        <f t="shared" si="104"/>
        <v/>
      </c>
      <c r="B6711" t="s">
        <v>72</v>
      </c>
      <c r="C6711" t="s">
        <v>92</v>
      </c>
      <c r="D6711" s="8" t="s">
        <v>1060</v>
      </c>
      <c r="E6711">
        <v>14</v>
      </c>
      <c r="F6711">
        <v>2.0404777526855469</v>
      </c>
      <c r="G6711">
        <v>2.052462100982666</v>
      </c>
      <c r="H6711">
        <v>9.4479853287339211E-3</v>
      </c>
      <c r="I6711">
        <v>93.567526210219157</v>
      </c>
      <c r="J6711">
        <v>1</v>
      </c>
      <c r="K6711" s="6" t="s">
        <v>8089</v>
      </c>
    </row>
    <row r="6712" spans="1:11" x14ac:dyDescent="0.3">
      <c r="A6712" s="5" t="str">
        <f t="shared" si="104"/>
        <v/>
      </c>
      <c r="B6712" t="s">
        <v>72</v>
      </c>
      <c r="C6712" t="s">
        <v>92</v>
      </c>
      <c r="D6712" s="8" t="s">
        <v>1060</v>
      </c>
      <c r="E6712">
        <v>15</v>
      </c>
      <c r="F6712">
        <v>2.3301551342010498</v>
      </c>
      <c r="G6712">
        <v>2.3410577774047852</v>
      </c>
      <c r="H6712">
        <v>8.5722850635647774E-3</v>
      </c>
      <c r="I6712">
        <v>94.339749185972394</v>
      </c>
      <c r="J6712">
        <v>1</v>
      </c>
      <c r="K6712" s="6" t="s">
        <v>8090</v>
      </c>
    </row>
    <row r="6713" spans="1:11" x14ac:dyDescent="0.3">
      <c r="A6713" s="5" t="str">
        <f t="shared" si="104"/>
        <v/>
      </c>
      <c r="B6713" t="s">
        <v>72</v>
      </c>
      <c r="C6713" t="s">
        <v>92</v>
      </c>
      <c r="D6713" s="8" t="s">
        <v>1060</v>
      </c>
      <c r="E6713">
        <v>16</v>
      </c>
      <c r="F6713">
        <v>2.6347317695617676</v>
      </c>
      <c r="G6713">
        <v>2.6324353218078613</v>
      </c>
      <c r="H6713">
        <v>4.5645367354154587E-3</v>
      </c>
      <c r="I6713">
        <v>94.787963481596378</v>
      </c>
      <c r="J6713">
        <v>1</v>
      </c>
      <c r="K6713" s="6" t="s">
        <v>8091</v>
      </c>
    </row>
    <row r="6714" spans="1:11" x14ac:dyDescent="0.3">
      <c r="A6714" s="5" t="str">
        <f t="shared" si="104"/>
        <v/>
      </c>
      <c r="B6714" t="s">
        <v>72</v>
      </c>
      <c r="C6714" t="s">
        <v>92</v>
      </c>
      <c r="D6714" s="8" t="s">
        <v>1060</v>
      </c>
      <c r="E6714">
        <v>17</v>
      </c>
      <c r="F6714">
        <v>2.8551754951477051</v>
      </c>
      <c r="G6714">
        <v>2.8574719429016113</v>
      </c>
      <c r="H6714">
        <v>4.5645367354154587E-3</v>
      </c>
      <c r="I6714">
        <v>96.028609624022067</v>
      </c>
      <c r="J6714">
        <v>1</v>
      </c>
      <c r="K6714" s="6" t="s">
        <v>8092</v>
      </c>
    </row>
    <row r="6715" spans="1:11" x14ac:dyDescent="0.3">
      <c r="A6715" s="5" t="str">
        <f t="shared" si="104"/>
        <v/>
      </c>
      <c r="B6715" t="s">
        <v>72</v>
      </c>
      <c r="C6715" t="s">
        <v>92</v>
      </c>
      <c r="D6715" s="8" t="s">
        <v>1060</v>
      </c>
      <c r="E6715">
        <v>18</v>
      </c>
      <c r="F6715">
        <v>2.9583752155303955</v>
      </c>
      <c r="G6715">
        <v>3.0358097553253174</v>
      </c>
      <c r="H6715">
        <v>8.5816159844398499E-3</v>
      </c>
      <c r="I6715">
        <v>96.070055859457213</v>
      </c>
      <c r="J6715">
        <v>1</v>
      </c>
      <c r="K6715" s="6" t="s">
        <v>8093</v>
      </c>
    </row>
    <row r="6716" spans="1:11" x14ac:dyDescent="0.3">
      <c r="A6716" s="5" t="str">
        <f t="shared" si="104"/>
        <v/>
      </c>
      <c r="B6716" t="s">
        <v>72</v>
      </c>
      <c r="C6716" t="s">
        <v>92</v>
      </c>
      <c r="D6716" s="8" t="s">
        <v>1060</v>
      </c>
      <c r="E6716">
        <v>19</v>
      </c>
      <c r="F6716">
        <v>2.9240889549255371</v>
      </c>
      <c r="G6716">
        <v>2.0864129066467285</v>
      </c>
      <c r="H6716">
        <v>9.8563432693481445E-3</v>
      </c>
      <c r="I6716">
        <v>94.156462348947628</v>
      </c>
      <c r="J6716">
        <v>1</v>
      </c>
      <c r="K6716" s="6" t="s">
        <v>8094</v>
      </c>
    </row>
    <row r="6717" spans="1:11" x14ac:dyDescent="0.3">
      <c r="A6717" s="5" t="str">
        <f t="shared" si="104"/>
        <v/>
      </c>
      <c r="B6717" t="s">
        <v>72</v>
      </c>
      <c r="C6717" t="s">
        <v>92</v>
      </c>
      <c r="D6717" s="8" t="s">
        <v>1060</v>
      </c>
      <c r="E6717">
        <v>20</v>
      </c>
      <c r="F6717">
        <v>2.6922757625579834</v>
      </c>
      <c r="G6717">
        <v>2.2447116374969482</v>
      </c>
      <c r="H6717">
        <v>9.6263615414500237E-3</v>
      </c>
      <c r="I6717">
        <v>91.306283380287098</v>
      </c>
      <c r="J6717">
        <v>1</v>
      </c>
      <c r="K6717" s="6" t="s">
        <v>8095</v>
      </c>
    </row>
    <row r="6718" spans="1:11" x14ac:dyDescent="0.3">
      <c r="A6718" s="5" t="str">
        <f t="shared" si="104"/>
        <v/>
      </c>
      <c r="B6718" t="s">
        <v>72</v>
      </c>
      <c r="C6718" t="s">
        <v>92</v>
      </c>
      <c r="D6718" s="8" t="s">
        <v>1060</v>
      </c>
      <c r="E6718">
        <v>21</v>
      </c>
      <c r="F6718">
        <v>2.4605686664581299</v>
      </c>
      <c r="G6718">
        <v>2.8787815570831299</v>
      </c>
      <c r="H6718">
        <v>9.3386117368936539E-3</v>
      </c>
      <c r="I6718">
        <v>87.017480656300151</v>
      </c>
      <c r="J6718">
        <v>1</v>
      </c>
      <c r="K6718" s="6" t="s">
        <v>8096</v>
      </c>
    </row>
    <row r="6719" spans="1:11" x14ac:dyDescent="0.3">
      <c r="A6719" s="5" t="str">
        <f t="shared" si="104"/>
        <v/>
      </c>
      <c r="B6719" t="s">
        <v>72</v>
      </c>
      <c r="C6719" t="s">
        <v>92</v>
      </c>
      <c r="D6719" s="8" t="s">
        <v>1060</v>
      </c>
      <c r="E6719">
        <v>22</v>
      </c>
      <c r="F6719">
        <v>2.2226676940917969</v>
      </c>
      <c r="G6719">
        <v>2.3842065334320068</v>
      </c>
      <c r="H6719">
        <v>8.6532961577177048E-3</v>
      </c>
      <c r="I6719">
        <v>82.44409186089041</v>
      </c>
      <c r="J6719">
        <v>1</v>
      </c>
      <c r="K6719" s="6" t="s">
        <v>8097</v>
      </c>
    </row>
    <row r="6720" spans="1:11" x14ac:dyDescent="0.3">
      <c r="A6720" s="5" t="str">
        <f t="shared" si="104"/>
        <v/>
      </c>
      <c r="B6720" t="s">
        <v>72</v>
      </c>
      <c r="C6720" t="s">
        <v>92</v>
      </c>
      <c r="D6720" s="8" t="s">
        <v>1060</v>
      </c>
      <c r="E6720">
        <v>23</v>
      </c>
      <c r="F6720">
        <v>1.9164062738418579</v>
      </c>
      <c r="G6720">
        <v>1.9909584522247314</v>
      </c>
      <c r="H6720">
        <v>8.0417972058057785E-3</v>
      </c>
      <c r="I6720">
        <v>79.792289940705714</v>
      </c>
      <c r="J6720">
        <v>1</v>
      </c>
      <c r="K6720" s="6" t="s">
        <v>8098</v>
      </c>
    </row>
    <row r="6721" spans="1:11" x14ac:dyDescent="0.3">
      <c r="A6721" s="5" t="str">
        <f t="shared" si="104"/>
        <v/>
      </c>
      <c r="B6721" t="s">
        <v>72</v>
      </c>
      <c r="C6721" t="s">
        <v>92</v>
      </c>
      <c r="D6721" s="8" t="s">
        <v>1060</v>
      </c>
      <c r="E6721">
        <v>24</v>
      </c>
      <c r="F6721">
        <v>1.5948828458786011</v>
      </c>
      <c r="G6721">
        <v>1.6495683193206787</v>
      </c>
      <c r="H6721">
        <v>7.3625356890261173E-3</v>
      </c>
      <c r="I6721">
        <v>78.192267780456504</v>
      </c>
      <c r="J6721">
        <v>1</v>
      </c>
      <c r="K6721" s="6" t="s">
        <v>8099</v>
      </c>
    </row>
    <row r="6722" spans="1:11" x14ac:dyDescent="0.3">
      <c r="A6722" s="5" t="str">
        <f t="shared" ref="A6722:A6785" si="105">IF(AND(category = B6722, subcategory=C6722, reportdate = D6722), E6722, "")</f>
        <v/>
      </c>
      <c r="B6722" t="s">
        <v>72</v>
      </c>
      <c r="C6722" t="s">
        <v>92</v>
      </c>
      <c r="D6722" s="8" t="s">
        <v>1061</v>
      </c>
      <c r="E6722">
        <v>1</v>
      </c>
      <c r="F6722">
        <v>1.1144564151763916</v>
      </c>
      <c r="G6722">
        <v>1.1157321929931641</v>
      </c>
      <c r="H6722">
        <v>5.9663588181138039E-3</v>
      </c>
      <c r="I6722">
        <v>74.220596395976088</v>
      </c>
      <c r="J6722">
        <v>1</v>
      </c>
      <c r="K6722" s="6" t="s">
        <v>8100</v>
      </c>
    </row>
    <row r="6723" spans="1:11" x14ac:dyDescent="0.3">
      <c r="A6723" s="5" t="str">
        <f t="shared" si="105"/>
        <v/>
      </c>
      <c r="B6723" t="s">
        <v>72</v>
      </c>
      <c r="C6723" t="s">
        <v>92</v>
      </c>
      <c r="D6723" s="8" t="s">
        <v>1061</v>
      </c>
      <c r="E6723">
        <v>2</v>
      </c>
      <c r="F6723">
        <v>0.94877296686172485</v>
      </c>
      <c r="G6723">
        <v>0.93822300434112549</v>
      </c>
      <c r="H6723">
        <v>5.3526042029261589E-3</v>
      </c>
      <c r="I6723">
        <v>73.174333930791661</v>
      </c>
      <c r="J6723">
        <v>1</v>
      </c>
      <c r="K6723" s="6" t="s">
        <v>8101</v>
      </c>
    </row>
    <row r="6724" spans="1:11" x14ac:dyDescent="0.3">
      <c r="A6724" s="5" t="str">
        <f t="shared" si="105"/>
        <v/>
      </c>
      <c r="B6724" t="s">
        <v>72</v>
      </c>
      <c r="C6724" t="s">
        <v>92</v>
      </c>
      <c r="D6724" s="8" t="s">
        <v>1061</v>
      </c>
      <c r="E6724">
        <v>3</v>
      </c>
      <c r="F6724">
        <v>0.83633208274841309</v>
      </c>
      <c r="G6724">
        <v>0.82598990201950073</v>
      </c>
      <c r="H6724">
        <v>4.7748284414410591E-3</v>
      </c>
      <c r="I6724">
        <v>72.45875258979882</v>
      </c>
      <c r="J6724">
        <v>1</v>
      </c>
      <c r="K6724" s="6" t="s">
        <v>8102</v>
      </c>
    </row>
    <row r="6725" spans="1:11" x14ac:dyDescent="0.3">
      <c r="A6725" s="5" t="str">
        <f t="shared" si="105"/>
        <v/>
      </c>
      <c r="B6725" t="s">
        <v>72</v>
      </c>
      <c r="C6725" t="s">
        <v>92</v>
      </c>
      <c r="D6725" s="8" t="s">
        <v>1061</v>
      </c>
      <c r="E6725">
        <v>4</v>
      </c>
      <c r="F6725">
        <v>0.76808464527130127</v>
      </c>
      <c r="G6725">
        <v>0.75462794303894043</v>
      </c>
      <c r="H6725">
        <v>4.1924281977117062E-3</v>
      </c>
      <c r="I6725">
        <v>72.163004312848614</v>
      </c>
      <c r="J6725">
        <v>1</v>
      </c>
      <c r="K6725" s="6" t="s">
        <v>8103</v>
      </c>
    </row>
    <row r="6726" spans="1:11" x14ac:dyDescent="0.3">
      <c r="A6726" s="5" t="str">
        <f t="shared" si="105"/>
        <v/>
      </c>
      <c r="B6726" t="s">
        <v>72</v>
      </c>
      <c r="C6726" t="s">
        <v>92</v>
      </c>
      <c r="D6726" s="8" t="s">
        <v>1061</v>
      </c>
      <c r="E6726">
        <v>5</v>
      </c>
      <c r="F6726">
        <v>0.71175926923751831</v>
      </c>
      <c r="G6726">
        <v>0.70851671695709229</v>
      </c>
      <c r="H6726">
        <v>3.6760445218533278E-3</v>
      </c>
      <c r="I6726">
        <v>72.343620067077239</v>
      </c>
      <c r="J6726">
        <v>1</v>
      </c>
      <c r="K6726" s="6" t="s">
        <v>8104</v>
      </c>
    </row>
    <row r="6727" spans="1:11" x14ac:dyDescent="0.3">
      <c r="A6727" s="5" t="str">
        <f t="shared" si="105"/>
        <v/>
      </c>
      <c r="B6727" t="s">
        <v>72</v>
      </c>
      <c r="C6727" t="s">
        <v>92</v>
      </c>
      <c r="D6727" s="8" t="s">
        <v>1061</v>
      </c>
      <c r="E6727">
        <v>6</v>
      </c>
      <c r="F6727">
        <v>0.68712228536605835</v>
      </c>
      <c r="G6727">
        <v>0.69408285617828369</v>
      </c>
      <c r="H6727">
        <v>3.359487047418952E-3</v>
      </c>
      <c r="I6727">
        <v>72.446624744028043</v>
      </c>
      <c r="J6727">
        <v>1</v>
      </c>
      <c r="K6727" s="6" t="s">
        <v>8105</v>
      </c>
    </row>
    <row r="6728" spans="1:11" x14ac:dyDescent="0.3">
      <c r="A6728" s="5" t="str">
        <f t="shared" si="105"/>
        <v/>
      </c>
      <c r="B6728" t="s">
        <v>72</v>
      </c>
      <c r="C6728" t="s">
        <v>92</v>
      </c>
      <c r="D6728" s="8" t="s">
        <v>1061</v>
      </c>
      <c r="E6728">
        <v>7</v>
      </c>
      <c r="F6728">
        <v>0.70715880393981934</v>
      </c>
      <c r="G6728">
        <v>0.71253931522369385</v>
      </c>
      <c r="H6728">
        <v>3.2202110160142183E-3</v>
      </c>
      <c r="I6728">
        <v>72.714435345562507</v>
      </c>
      <c r="J6728">
        <v>1</v>
      </c>
      <c r="K6728" s="6" t="s">
        <v>8106</v>
      </c>
    </row>
    <row r="6729" spans="1:11" x14ac:dyDescent="0.3">
      <c r="A6729" s="5" t="str">
        <f t="shared" si="105"/>
        <v/>
      </c>
      <c r="B6729" t="s">
        <v>72</v>
      </c>
      <c r="C6729" t="s">
        <v>92</v>
      </c>
      <c r="D6729" s="8" t="s">
        <v>1061</v>
      </c>
      <c r="E6729">
        <v>8</v>
      </c>
      <c r="F6729">
        <v>0.74242758750915527</v>
      </c>
      <c r="G6729">
        <v>0.74164170026779175</v>
      </c>
      <c r="H6729">
        <v>3.5735876299440861E-3</v>
      </c>
      <c r="I6729">
        <v>73.02171949205237</v>
      </c>
      <c r="J6729">
        <v>1</v>
      </c>
      <c r="K6729" s="6" t="s">
        <v>8107</v>
      </c>
    </row>
    <row r="6730" spans="1:11" x14ac:dyDescent="0.3">
      <c r="A6730" s="5" t="str">
        <f t="shared" si="105"/>
        <v/>
      </c>
      <c r="B6730" t="s">
        <v>72</v>
      </c>
      <c r="C6730" t="s">
        <v>92</v>
      </c>
      <c r="D6730" s="8" t="s">
        <v>1061</v>
      </c>
      <c r="E6730">
        <v>9</v>
      </c>
      <c r="F6730">
        <v>0.78020095825195313</v>
      </c>
      <c r="G6730">
        <v>0.76203274726867676</v>
      </c>
      <c r="H6730">
        <v>4.3662725947797298E-3</v>
      </c>
      <c r="I6730">
        <v>74.110576480201544</v>
      </c>
      <c r="J6730">
        <v>1</v>
      </c>
      <c r="K6730" s="6" t="s">
        <v>8108</v>
      </c>
    </row>
    <row r="6731" spans="1:11" x14ac:dyDescent="0.3">
      <c r="A6731" s="5" t="str">
        <f t="shared" si="105"/>
        <v/>
      </c>
      <c r="B6731" t="s">
        <v>72</v>
      </c>
      <c r="C6731" t="s">
        <v>92</v>
      </c>
      <c r="D6731" s="8" t="s">
        <v>1061</v>
      </c>
      <c r="E6731">
        <v>10</v>
      </c>
      <c r="F6731">
        <v>0.79653328657150269</v>
      </c>
      <c r="G6731">
        <v>0.79350423812866211</v>
      </c>
      <c r="H6731">
        <v>5.2581536583602428E-3</v>
      </c>
      <c r="I6731">
        <v>76.432122740316132</v>
      </c>
      <c r="J6731">
        <v>1</v>
      </c>
      <c r="K6731" s="6" t="s">
        <v>8109</v>
      </c>
    </row>
    <row r="6732" spans="1:11" x14ac:dyDescent="0.3">
      <c r="A6732" s="5" t="str">
        <f t="shared" si="105"/>
        <v/>
      </c>
      <c r="B6732" t="s">
        <v>72</v>
      </c>
      <c r="C6732" t="s">
        <v>92</v>
      </c>
      <c r="D6732" s="8" t="s">
        <v>1061</v>
      </c>
      <c r="E6732">
        <v>11</v>
      </c>
      <c r="F6732">
        <v>0.9282526969909668</v>
      </c>
      <c r="G6732">
        <v>0.91374599933624268</v>
      </c>
      <c r="H6732">
        <v>6.4492267556488514E-3</v>
      </c>
      <c r="I6732">
        <v>81.38418027420596</v>
      </c>
      <c r="J6732">
        <v>1</v>
      </c>
      <c r="K6732" s="6" t="s">
        <v>8110</v>
      </c>
    </row>
    <row r="6733" spans="1:11" x14ac:dyDescent="0.3">
      <c r="A6733" s="5" t="str">
        <f t="shared" si="105"/>
        <v/>
      </c>
      <c r="B6733" t="s">
        <v>72</v>
      </c>
      <c r="C6733" t="s">
        <v>92</v>
      </c>
      <c r="D6733" s="8" t="s">
        <v>1061</v>
      </c>
      <c r="E6733">
        <v>12</v>
      </c>
      <c r="F6733">
        <v>1.1214035749435425</v>
      </c>
      <c r="G6733">
        <v>1.0999056100845337</v>
      </c>
      <c r="H6733">
        <v>7.6487031765282154E-3</v>
      </c>
      <c r="I6733">
        <v>85.802618060468674</v>
      </c>
      <c r="J6733">
        <v>1</v>
      </c>
      <c r="K6733" s="6" t="s">
        <v>8111</v>
      </c>
    </row>
    <row r="6734" spans="1:11" x14ac:dyDescent="0.3">
      <c r="A6734" s="5" t="str">
        <f t="shared" si="105"/>
        <v/>
      </c>
      <c r="B6734" t="s">
        <v>72</v>
      </c>
      <c r="C6734" t="s">
        <v>92</v>
      </c>
      <c r="D6734" s="8" t="s">
        <v>1061</v>
      </c>
      <c r="E6734">
        <v>13</v>
      </c>
      <c r="F6734">
        <v>1.3927065134048462</v>
      </c>
      <c r="G6734">
        <v>1.3887816667556763</v>
      </c>
      <c r="H6734">
        <v>8.741903118789196E-3</v>
      </c>
      <c r="I6734">
        <v>88.908493129821139</v>
      </c>
      <c r="J6734">
        <v>1</v>
      </c>
      <c r="K6734" s="6" t="s">
        <v>8112</v>
      </c>
    </row>
    <row r="6735" spans="1:11" x14ac:dyDescent="0.3">
      <c r="A6735" s="5" t="str">
        <f t="shared" si="105"/>
        <v/>
      </c>
      <c r="B6735" t="s">
        <v>72</v>
      </c>
      <c r="C6735" t="s">
        <v>92</v>
      </c>
      <c r="D6735" s="8" t="s">
        <v>1061</v>
      </c>
      <c r="E6735">
        <v>14</v>
      </c>
      <c r="F6735">
        <v>1.721060037612915</v>
      </c>
      <c r="G6735">
        <v>1.7391163110733032</v>
      </c>
      <c r="H6735">
        <v>9.5635652542114258E-3</v>
      </c>
      <c r="I6735">
        <v>92.244720357725257</v>
      </c>
      <c r="J6735">
        <v>1</v>
      </c>
      <c r="K6735" s="6" t="s">
        <v>8113</v>
      </c>
    </row>
    <row r="6736" spans="1:11" x14ac:dyDescent="0.3">
      <c r="A6736" s="5" t="str">
        <f t="shared" si="105"/>
        <v/>
      </c>
      <c r="B6736" t="s">
        <v>72</v>
      </c>
      <c r="C6736" t="s">
        <v>92</v>
      </c>
      <c r="D6736" s="8" t="s">
        <v>1061</v>
      </c>
      <c r="E6736">
        <v>15</v>
      </c>
      <c r="F6736">
        <v>2.0172770023345947</v>
      </c>
      <c r="G6736">
        <v>2.068742036819458</v>
      </c>
      <c r="H6736">
        <v>9.7219366580247879E-3</v>
      </c>
      <c r="I6736">
        <v>93.083591480474169</v>
      </c>
      <c r="J6736">
        <v>1</v>
      </c>
      <c r="K6736" s="6" t="s">
        <v>8114</v>
      </c>
    </row>
    <row r="6737" spans="1:11" x14ac:dyDescent="0.3">
      <c r="A6737" s="5" t="str">
        <f t="shared" si="105"/>
        <v/>
      </c>
      <c r="B6737" t="s">
        <v>72</v>
      </c>
      <c r="C6737" t="s">
        <v>92</v>
      </c>
      <c r="D6737" s="8" t="s">
        <v>1061</v>
      </c>
      <c r="E6737">
        <v>16</v>
      </c>
      <c r="F6737">
        <v>2.3199222087860107</v>
      </c>
      <c r="G6737">
        <v>2.357445240020752</v>
      </c>
      <c r="H6737">
        <v>8.9190090075135231E-3</v>
      </c>
      <c r="I6737">
        <v>94.60175368594598</v>
      </c>
      <c r="J6737">
        <v>1</v>
      </c>
      <c r="K6737" s="6" t="s">
        <v>8115</v>
      </c>
    </row>
    <row r="6738" spans="1:11" x14ac:dyDescent="0.3">
      <c r="A6738" s="5" t="str">
        <f t="shared" si="105"/>
        <v/>
      </c>
      <c r="B6738" t="s">
        <v>72</v>
      </c>
      <c r="C6738" t="s">
        <v>92</v>
      </c>
      <c r="D6738" s="8" t="s">
        <v>1061</v>
      </c>
      <c r="E6738">
        <v>17</v>
      </c>
      <c r="F6738">
        <v>2.5296437740325928</v>
      </c>
      <c r="G6738">
        <v>2.5228428840637207</v>
      </c>
      <c r="H6738">
        <v>4.8105362802743912E-3</v>
      </c>
      <c r="I6738">
        <v>94.813815413438292</v>
      </c>
      <c r="J6738">
        <v>1</v>
      </c>
      <c r="K6738" s="6" t="s">
        <v>8116</v>
      </c>
    </row>
    <row r="6739" spans="1:11" x14ac:dyDescent="0.3">
      <c r="A6739" s="5" t="str">
        <f t="shared" si="105"/>
        <v/>
      </c>
      <c r="B6739" t="s">
        <v>72</v>
      </c>
      <c r="C6739" t="s">
        <v>92</v>
      </c>
      <c r="D6739" s="8" t="s">
        <v>1061</v>
      </c>
      <c r="E6739">
        <v>18</v>
      </c>
      <c r="F6739">
        <v>2.6558759212493896</v>
      </c>
      <c r="G6739">
        <v>2.6626768112182617</v>
      </c>
      <c r="H6739">
        <v>4.8105362802743912E-3</v>
      </c>
      <c r="I6739">
        <v>93.704363933176211</v>
      </c>
      <c r="J6739">
        <v>1</v>
      </c>
      <c r="K6739" s="6" t="s">
        <v>8117</v>
      </c>
    </row>
    <row r="6740" spans="1:11" x14ac:dyDescent="0.3">
      <c r="A6740" s="5" t="str">
        <f t="shared" si="105"/>
        <v/>
      </c>
      <c r="B6740" t="s">
        <v>72</v>
      </c>
      <c r="C6740" t="s">
        <v>92</v>
      </c>
      <c r="D6740" s="8" t="s">
        <v>1061</v>
      </c>
      <c r="E6740">
        <v>19</v>
      </c>
      <c r="F6740">
        <v>2.6564333438873291</v>
      </c>
      <c r="G6740">
        <v>2.7522246837615967</v>
      </c>
      <c r="H6740">
        <v>8.7712798267602921E-3</v>
      </c>
      <c r="I6740">
        <v>91.931764397744658</v>
      </c>
      <c r="J6740">
        <v>1</v>
      </c>
      <c r="K6740" s="6" t="s">
        <v>8118</v>
      </c>
    </row>
    <row r="6741" spans="1:11" x14ac:dyDescent="0.3">
      <c r="A6741" s="5" t="str">
        <f t="shared" si="105"/>
        <v/>
      </c>
      <c r="B6741" t="s">
        <v>72</v>
      </c>
      <c r="C6741" t="s">
        <v>92</v>
      </c>
      <c r="D6741" s="8" t="s">
        <v>1061</v>
      </c>
      <c r="E6741">
        <v>20</v>
      </c>
      <c r="F6741">
        <v>2.4851813316345215</v>
      </c>
      <c r="G6741">
        <v>1.7054685354232788</v>
      </c>
      <c r="H6741">
        <v>9.5525858923792839E-3</v>
      </c>
      <c r="I6741">
        <v>90.552195954713866</v>
      </c>
      <c r="J6741">
        <v>1</v>
      </c>
      <c r="K6741" s="6" t="s">
        <v>8119</v>
      </c>
    </row>
    <row r="6742" spans="1:11" x14ac:dyDescent="0.3">
      <c r="A6742" s="5" t="str">
        <f t="shared" si="105"/>
        <v/>
      </c>
      <c r="B6742" t="s">
        <v>72</v>
      </c>
      <c r="C6742" t="s">
        <v>92</v>
      </c>
      <c r="D6742" s="8" t="s">
        <v>1061</v>
      </c>
      <c r="E6742">
        <v>21</v>
      </c>
      <c r="F6742">
        <v>2.3565437793731689</v>
      </c>
      <c r="G6742">
        <v>2.743746280670166</v>
      </c>
      <c r="H6742">
        <v>9.3572186306118965E-3</v>
      </c>
      <c r="I6742">
        <v>87.181365968502291</v>
      </c>
      <c r="J6742">
        <v>1</v>
      </c>
      <c r="K6742" s="6" t="s">
        <v>8120</v>
      </c>
    </row>
    <row r="6743" spans="1:11" x14ac:dyDescent="0.3">
      <c r="A6743" s="5" t="str">
        <f t="shared" si="105"/>
        <v/>
      </c>
      <c r="B6743" t="s">
        <v>72</v>
      </c>
      <c r="C6743" t="s">
        <v>92</v>
      </c>
      <c r="D6743" s="8" t="s">
        <v>1061</v>
      </c>
      <c r="E6743">
        <v>22</v>
      </c>
      <c r="F6743">
        <v>2.15824294090271</v>
      </c>
      <c r="G6743">
        <v>2.2665016651153564</v>
      </c>
      <c r="H6743">
        <v>8.7242778390645981E-3</v>
      </c>
      <c r="I6743">
        <v>83.59705582406896</v>
      </c>
      <c r="J6743">
        <v>1</v>
      </c>
      <c r="K6743" s="6" t="s">
        <v>8121</v>
      </c>
    </row>
    <row r="6744" spans="1:11" x14ac:dyDescent="0.3">
      <c r="A6744" s="5" t="str">
        <f t="shared" si="105"/>
        <v/>
      </c>
      <c r="B6744" t="s">
        <v>72</v>
      </c>
      <c r="C6744" t="s">
        <v>92</v>
      </c>
      <c r="D6744" s="8" t="s">
        <v>1061</v>
      </c>
      <c r="E6744">
        <v>23</v>
      </c>
      <c r="F6744">
        <v>1.8638452291488647</v>
      </c>
      <c r="G6744">
        <v>1.9279183149337769</v>
      </c>
      <c r="H6744">
        <v>8.1771640107035637E-3</v>
      </c>
      <c r="I6744">
        <v>81.661986615379405</v>
      </c>
      <c r="J6744">
        <v>1</v>
      </c>
      <c r="K6744" s="6" t="s">
        <v>8122</v>
      </c>
    </row>
    <row r="6745" spans="1:11" x14ac:dyDescent="0.3">
      <c r="A6745" s="5" t="str">
        <f t="shared" si="105"/>
        <v/>
      </c>
      <c r="B6745" t="s">
        <v>72</v>
      </c>
      <c r="C6745" t="s">
        <v>92</v>
      </c>
      <c r="D6745" s="8" t="s">
        <v>1061</v>
      </c>
      <c r="E6745">
        <v>24</v>
      </c>
      <c r="F6745">
        <v>1.5705485343933105</v>
      </c>
      <c r="G6745">
        <v>1.5957963466644287</v>
      </c>
      <c r="H6745">
        <v>7.5020850636065006E-3</v>
      </c>
      <c r="I6745">
        <v>80.120131156674319</v>
      </c>
      <c r="J6745">
        <v>1</v>
      </c>
      <c r="K6745" s="6" t="s">
        <v>8123</v>
      </c>
    </row>
    <row r="6746" spans="1:11" x14ac:dyDescent="0.3">
      <c r="A6746" s="5" t="str">
        <f t="shared" si="105"/>
        <v/>
      </c>
      <c r="B6746" t="s">
        <v>72</v>
      </c>
      <c r="C6746" t="s">
        <v>92</v>
      </c>
      <c r="D6746" s="8" t="s">
        <v>1062</v>
      </c>
      <c r="E6746">
        <v>1</v>
      </c>
      <c r="F6746">
        <v>1.298340916633606</v>
      </c>
      <c r="G6746">
        <v>1.3469539880752563</v>
      </c>
      <c r="H6746">
        <v>6.1839618720114231E-3</v>
      </c>
      <c r="I6746">
        <v>78.817036683342138</v>
      </c>
      <c r="J6746">
        <v>1</v>
      </c>
      <c r="K6746" s="6" t="s">
        <v>8124</v>
      </c>
    </row>
    <row r="6747" spans="1:11" x14ac:dyDescent="0.3">
      <c r="A6747" s="5" t="str">
        <f t="shared" si="105"/>
        <v/>
      </c>
      <c r="B6747" t="s">
        <v>72</v>
      </c>
      <c r="C6747" t="s">
        <v>92</v>
      </c>
      <c r="D6747" s="8" t="s">
        <v>1062</v>
      </c>
      <c r="E6747">
        <v>2</v>
      </c>
      <c r="F6747">
        <v>1.0985196828842163</v>
      </c>
      <c r="G6747">
        <v>1.1393380165100098</v>
      </c>
      <c r="H6747">
        <v>5.6524197570979595E-3</v>
      </c>
      <c r="I6747">
        <v>78.13731039639471</v>
      </c>
      <c r="J6747">
        <v>1</v>
      </c>
      <c r="K6747" s="6" t="s">
        <v>8125</v>
      </c>
    </row>
    <row r="6748" spans="1:11" x14ac:dyDescent="0.3">
      <c r="A6748" s="5" t="str">
        <f t="shared" si="105"/>
        <v/>
      </c>
      <c r="B6748" t="s">
        <v>72</v>
      </c>
      <c r="C6748" t="s">
        <v>92</v>
      </c>
      <c r="D6748" s="8" t="s">
        <v>1062</v>
      </c>
      <c r="E6748">
        <v>3</v>
      </c>
      <c r="F6748">
        <v>0.95796525478363037</v>
      </c>
      <c r="G6748">
        <v>0.98874086141586304</v>
      </c>
      <c r="H6748">
        <v>5.0163124687969685E-3</v>
      </c>
      <c r="I6748">
        <v>77.151397755487466</v>
      </c>
      <c r="J6748">
        <v>1</v>
      </c>
      <c r="K6748" s="6" t="s">
        <v>8126</v>
      </c>
    </row>
    <row r="6749" spans="1:11" x14ac:dyDescent="0.3">
      <c r="A6749" s="5" t="str">
        <f t="shared" si="105"/>
        <v/>
      </c>
      <c r="B6749" t="s">
        <v>72</v>
      </c>
      <c r="C6749" t="s">
        <v>92</v>
      </c>
      <c r="D6749" s="8" t="s">
        <v>1062</v>
      </c>
      <c r="E6749">
        <v>4</v>
      </c>
      <c r="F6749">
        <v>0.84689027070999146</v>
      </c>
      <c r="G6749">
        <v>0.87892258167266846</v>
      </c>
      <c r="H6749">
        <v>4.4485549442470074E-3</v>
      </c>
      <c r="I6749">
        <v>75.87199537459783</v>
      </c>
      <c r="J6749">
        <v>1</v>
      </c>
      <c r="K6749" s="6" t="s">
        <v>8127</v>
      </c>
    </row>
    <row r="6750" spans="1:11" x14ac:dyDescent="0.3">
      <c r="A6750" s="5" t="str">
        <f t="shared" si="105"/>
        <v/>
      </c>
      <c r="B6750" t="s">
        <v>72</v>
      </c>
      <c r="C6750" t="s">
        <v>92</v>
      </c>
      <c r="D6750" s="8" t="s">
        <v>1062</v>
      </c>
      <c r="E6750">
        <v>5</v>
      </c>
      <c r="F6750">
        <v>0.78210586309432983</v>
      </c>
      <c r="G6750">
        <v>0.80219393968582153</v>
      </c>
      <c r="H6750">
        <v>3.9624720811843872E-3</v>
      </c>
      <c r="I6750">
        <v>74.776262752675549</v>
      </c>
      <c r="J6750">
        <v>1</v>
      </c>
      <c r="K6750" s="6" t="s">
        <v>8128</v>
      </c>
    </row>
    <row r="6751" spans="1:11" x14ac:dyDescent="0.3">
      <c r="A6751" s="5" t="str">
        <f t="shared" si="105"/>
        <v/>
      </c>
      <c r="B6751" t="s">
        <v>72</v>
      </c>
      <c r="C6751" t="s">
        <v>92</v>
      </c>
      <c r="D6751" s="8" t="s">
        <v>1062</v>
      </c>
      <c r="E6751">
        <v>6</v>
      </c>
      <c r="F6751">
        <v>0.74636328220367432</v>
      </c>
      <c r="G6751">
        <v>0.76228243112564087</v>
      </c>
      <c r="H6751">
        <v>3.6393529735505581E-3</v>
      </c>
      <c r="I6751">
        <v>73.608830913589102</v>
      </c>
      <c r="J6751">
        <v>1</v>
      </c>
      <c r="K6751" s="6" t="s">
        <v>8129</v>
      </c>
    </row>
    <row r="6752" spans="1:11" x14ac:dyDescent="0.3">
      <c r="A6752" s="5" t="str">
        <f t="shared" si="105"/>
        <v/>
      </c>
      <c r="B6752" t="s">
        <v>72</v>
      </c>
      <c r="C6752" t="s">
        <v>92</v>
      </c>
      <c r="D6752" s="8" t="s">
        <v>1062</v>
      </c>
      <c r="E6752">
        <v>7</v>
      </c>
      <c r="F6752">
        <v>0.7464250922203064</v>
      </c>
      <c r="G6752">
        <v>0.7602546215057373</v>
      </c>
      <c r="H6752">
        <v>3.5340816248208284E-3</v>
      </c>
      <c r="I6752">
        <v>73.359786590317839</v>
      </c>
      <c r="J6752">
        <v>1</v>
      </c>
      <c r="K6752" s="6" t="s">
        <v>8130</v>
      </c>
    </row>
    <row r="6753" spans="1:11" x14ac:dyDescent="0.3">
      <c r="A6753" s="5" t="str">
        <f t="shared" si="105"/>
        <v/>
      </c>
      <c r="B6753" t="s">
        <v>72</v>
      </c>
      <c r="C6753" t="s">
        <v>92</v>
      </c>
      <c r="D6753" s="8" t="s">
        <v>1062</v>
      </c>
      <c r="E6753">
        <v>8</v>
      </c>
      <c r="F6753">
        <v>0.79450875520706177</v>
      </c>
      <c r="G6753">
        <v>0.80566465854644775</v>
      </c>
      <c r="H6753">
        <v>3.9334069006145E-3</v>
      </c>
      <c r="I6753">
        <v>73.42058013195151</v>
      </c>
      <c r="J6753">
        <v>1</v>
      </c>
      <c r="K6753" s="6" t="s">
        <v>8131</v>
      </c>
    </row>
    <row r="6754" spans="1:11" x14ac:dyDescent="0.3">
      <c r="A6754" s="5" t="str">
        <f t="shared" si="105"/>
        <v/>
      </c>
      <c r="B6754" t="s">
        <v>72</v>
      </c>
      <c r="C6754" t="s">
        <v>92</v>
      </c>
      <c r="D6754" s="8" t="s">
        <v>1062</v>
      </c>
      <c r="E6754">
        <v>9</v>
      </c>
      <c r="F6754">
        <v>0.87755793333053589</v>
      </c>
      <c r="G6754">
        <v>0.88816583156585693</v>
      </c>
      <c r="H6754">
        <v>4.7315135598182678E-3</v>
      </c>
      <c r="I6754">
        <v>76.223688194243778</v>
      </c>
      <c r="J6754">
        <v>1</v>
      </c>
      <c r="K6754" s="6" t="s">
        <v>8132</v>
      </c>
    </row>
    <row r="6755" spans="1:11" x14ac:dyDescent="0.3">
      <c r="A6755" s="5" t="str">
        <f t="shared" si="105"/>
        <v/>
      </c>
      <c r="B6755" t="s">
        <v>72</v>
      </c>
      <c r="C6755" t="s">
        <v>92</v>
      </c>
      <c r="D6755" s="8" t="s">
        <v>1062</v>
      </c>
      <c r="E6755">
        <v>10</v>
      </c>
      <c r="F6755">
        <v>1.0009499788284302</v>
      </c>
      <c r="G6755">
        <v>0.99049210548400879</v>
      </c>
      <c r="H6755">
        <v>5.6954044848680496E-3</v>
      </c>
      <c r="I6755">
        <v>80.583886141802878</v>
      </c>
      <c r="J6755">
        <v>1</v>
      </c>
      <c r="K6755" s="6" t="s">
        <v>8133</v>
      </c>
    </row>
    <row r="6756" spans="1:11" x14ac:dyDescent="0.3">
      <c r="A6756" s="5" t="str">
        <f t="shared" si="105"/>
        <v/>
      </c>
      <c r="B6756" t="s">
        <v>72</v>
      </c>
      <c r="C6756" t="s">
        <v>92</v>
      </c>
      <c r="D6756" s="8" t="s">
        <v>1062</v>
      </c>
      <c r="E6756">
        <v>11</v>
      </c>
      <c r="F6756">
        <v>1.1952610015869141</v>
      </c>
      <c r="G6756">
        <v>1.1925994157791138</v>
      </c>
      <c r="H6756">
        <v>6.6369250416755676E-3</v>
      </c>
      <c r="I6756">
        <v>85.5181106848311</v>
      </c>
      <c r="J6756">
        <v>1</v>
      </c>
      <c r="K6756" s="6" t="s">
        <v>8134</v>
      </c>
    </row>
    <row r="6757" spans="1:11" x14ac:dyDescent="0.3">
      <c r="A6757" s="5" t="str">
        <f t="shared" si="105"/>
        <v/>
      </c>
      <c r="B6757" t="s">
        <v>72</v>
      </c>
      <c r="C6757" t="s">
        <v>92</v>
      </c>
      <c r="D6757" s="8" t="s">
        <v>1062</v>
      </c>
      <c r="E6757">
        <v>12</v>
      </c>
      <c r="F6757">
        <v>1.4989315271377563</v>
      </c>
      <c r="G6757">
        <v>1.499333381652832</v>
      </c>
      <c r="H6757">
        <v>7.6569477096199989E-3</v>
      </c>
      <c r="I6757">
        <v>89.92544441118703</v>
      </c>
      <c r="J6757">
        <v>1</v>
      </c>
      <c r="K6757" s="6" t="s">
        <v>8135</v>
      </c>
    </row>
    <row r="6758" spans="1:11" x14ac:dyDescent="0.3">
      <c r="A6758" s="5" t="str">
        <f t="shared" si="105"/>
        <v/>
      </c>
      <c r="B6758" t="s">
        <v>72</v>
      </c>
      <c r="C6758" t="s">
        <v>92</v>
      </c>
      <c r="D6758" s="8" t="s">
        <v>1062</v>
      </c>
      <c r="E6758">
        <v>13</v>
      </c>
      <c r="F6758">
        <v>1.8968323469161987</v>
      </c>
      <c r="G6758">
        <v>1.9020156860351563</v>
      </c>
      <c r="H6758">
        <v>8.3075389266014099E-3</v>
      </c>
      <c r="I6758">
        <v>92.855049803649052</v>
      </c>
      <c r="J6758">
        <v>1</v>
      </c>
      <c r="K6758" s="6" t="s">
        <v>8136</v>
      </c>
    </row>
    <row r="6759" spans="1:11" x14ac:dyDescent="0.3">
      <c r="A6759" s="5" t="str">
        <f t="shared" si="105"/>
        <v/>
      </c>
      <c r="B6759" t="s">
        <v>72</v>
      </c>
      <c r="C6759" t="s">
        <v>92</v>
      </c>
      <c r="D6759" s="8" t="s">
        <v>1062</v>
      </c>
      <c r="E6759">
        <v>14</v>
      </c>
      <c r="F6759">
        <v>2.2844944000244141</v>
      </c>
      <c r="G6759">
        <v>2.2858395576477051</v>
      </c>
      <c r="H6759">
        <v>7.9790819436311722E-3</v>
      </c>
      <c r="I6759">
        <v>95.523230890778251</v>
      </c>
      <c r="J6759">
        <v>1</v>
      </c>
      <c r="K6759" s="6" t="s">
        <v>8137</v>
      </c>
    </row>
    <row r="6760" spans="1:11" x14ac:dyDescent="0.3">
      <c r="A6760" s="5" t="str">
        <f t="shared" si="105"/>
        <v/>
      </c>
      <c r="B6760" t="s">
        <v>72</v>
      </c>
      <c r="C6760" t="s">
        <v>92</v>
      </c>
      <c r="D6760" s="8" t="s">
        <v>1062</v>
      </c>
      <c r="E6760">
        <v>15</v>
      </c>
      <c r="F6760">
        <v>2.6216156482696533</v>
      </c>
      <c r="G6760">
        <v>2.6060497760772705</v>
      </c>
      <c r="H6760">
        <v>4.401844460517168E-3</v>
      </c>
      <c r="I6760">
        <v>96.909546256524962</v>
      </c>
      <c r="J6760">
        <v>1</v>
      </c>
      <c r="K6760" s="6" t="s">
        <v>8138</v>
      </c>
    </row>
    <row r="6761" spans="1:11" x14ac:dyDescent="0.3">
      <c r="A6761" s="5" t="str">
        <f t="shared" si="105"/>
        <v/>
      </c>
      <c r="B6761" t="s">
        <v>72</v>
      </c>
      <c r="C6761" t="s">
        <v>92</v>
      </c>
      <c r="D6761" s="8" t="s">
        <v>1062</v>
      </c>
      <c r="E6761">
        <v>16</v>
      </c>
      <c r="F6761">
        <v>2.8997166156768799</v>
      </c>
      <c r="G6761">
        <v>2.9152824878692627</v>
      </c>
      <c r="H6761">
        <v>4.401844460517168E-3</v>
      </c>
      <c r="I6761">
        <v>97.994317150824685</v>
      </c>
      <c r="J6761">
        <v>1</v>
      </c>
      <c r="K6761" s="6" t="s">
        <v>8139</v>
      </c>
    </row>
    <row r="6762" spans="1:11" x14ac:dyDescent="0.3">
      <c r="A6762" s="5" t="str">
        <f t="shared" si="105"/>
        <v/>
      </c>
      <c r="B6762" t="s">
        <v>72</v>
      </c>
      <c r="C6762" t="s">
        <v>92</v>
      </c>
      <c r="D6762" s="8" t="s">
        <v>1062</v>
      </c>
      <c r="E6762">
        <v>17</v>
      </c>
      <c r="F6762">
        <v>3.1046819686889648</v>
      </c>
      <c r="G6762">
        <v>3.1745820045471191</v>
      </c>
      <c r="H6762">
        <v>8.0823525786399841E-3</v>
      </c>
      <c r="I6762">
        <v>99.023519130727465</v>
      </c>
      <c r="J6762">
        <v>1</v>
      </c>
      <c r="K6762" s="6" t="s">
        <v>8140</v>
      </c>
    </row>
    <row r="6763" spans="1:11" x14ac:dyDescent="0.3">
      <c r="A6763" s="5" t="str">
        <f t="shared" si="105"/>
        <v/>
      </c>
      <c r="B6763" t="s">
        <v>72</v>
      </c>
      <c r="C6763" t="s">
        <v>92</v>
      </c>
      <c r="D6763" s="8" t="s">
        <v>1062</v>
      </c>
      <c r="E6763">
        <v>18</v>
      </c>
      <c r="F6763">
        <v>3.2344121932983398</v>
      </c>
      <c r="G6763">
        <v>2.2524323463439941</v>
      </c>
      <c r="H6763">
        <v>9.3170776963233948E-3</v>
      </c>
      <c r="I6763">
        <v>98.426755419495237</v>
      </c>
      <c r="J6763">
        <v>1</v>
      </c>
      <c r="K6763" s="6" t="s">
        <v>8141</v>
      </c>
    </row>
    <row r="6764" spans="1:11" x14ac:dyDescent="0.3">
      <c r="A6764" s="5" t="str">
        <f t="shared" si="105"/>
        <v/>
      </c>
      <c r="B6764" t="s">
        <v>72</v>
      </c>
      <c r="C6764" t="s">
        <v>92</v>
      </c>
      <c r="D6764" s="8" t="s">
        <v>1062</v>
      </c>
      <c r="E6764">
        <v>19</v>
      </c>
      <c r="F6764">
        <v>3.1822903156280518</v>
      </c>
      <c r="G6764">
        <v>2.7220351696014404</v>
      </c>
      <c r="H6764">
        <v>9.2497626319527626E-3</v>
      </c>
      <c r="I6764">
        <v>96.913585514917571</v>
      </c>
      <c r="J6764">
        <v>1</v>
      </c>
      <c r="K6764" s="6" t="s">
        <v>8142</v>
      </c>
    </row>
    <row r="6765" spans="1:11" x14ac:dyDescent="0.3">
      <c r="A6765" s="5" t="str">
        <f t="shared" si="105"/>
        <v/>
      </c>
      <c r="B6765" t="s">
        <v>72</v>
      </c>
      <c r="C6765" t="s">
        <v>92</v>
      </c>
      <c r="D6765" s="8" t="s">
        <v>1062</v>
      </c>
      <c r="E6765">
        <v>20</v>
      </c>
      <c r="F6765">
        <v>2.8699114322662354</v>
      </c>
      <c r="G6765">
        <v>2.5796475410461426</v>
      </c>
      <c r="H6765">
        <v>9.091266430914402E-3</v>
      </c>
      <c r="I6765">
        <v>94.450296560665706</v>
      </c>
      <c r="J6765">
        <v>1</v>
      </c>
      <c r="K6765" s="6" t="s">
        <v>8143</v>
      </c>
    </row>
    <row r="6766" spans="1:11" x14ac:dyDescent="0.3">
      <c r="A6766" s="5" t="str">
        <f t="shared" si="105"/>
        <v/>
      </c>
      <c r="B6766" t="s">
        <v>72</v>
      </c>
      <c r="C6766" t="s">
        <v>92</v>
      </c>
      <c r="D6766" s="8" t="s">
        <v>1062</v>
      </c>
      <c r="E6766">
        <v>21</v>
      </c>
      <c r="F6766">
        <v>2.7988700866699219</v>
      </c>
      <c r="G6766">
        <v>2.582763671875</v>
      </c>
      <c r="H6766">
        <v>8.6181601509451866E-3</v>
      </c>
      <c r="I6766">
        <v>90.176740295202123</v>
      </c>
      <c r="J6766">
        <v>1</v>
      </c>
      <c r="K6766" s="6" t="s">
        <v>8144</v>
      </c>
    </row>
    <row r="6767" spans="1:11" x14ac:dyDescent="0.3">
      <c r="A6767" s="5" t="str">
        <f t="shared" si="105"/>
        <v/>
      </c>
      <c r="B6767" t="s">
        <v>72</v>
      </c>
      <c r="C6767" t="s">
        <v>92</v>
      </c>
      <c r="D6767" s="8" t="s">
        <v>1062</v>
      </c>
      <c r="E6767">
        <v>22</v>
      </c>
      <c r="F6767">
        <v>2.5502157211303711</v>
      </c>
      <c r="G6767">
        <v>3.0034778118133545</v>
      </c>
      <c r="H6767">
        <v>8.287324570119381E-3</v>
      </c>
      <c r="I6767">
        <v>86.300615718526302</v>
      </c>
      <c r="J6767">
        <v>1</v>
      </c>
      <c r="K6767" s="6" t="s">
        <v>8145</v>
      </c>
    </row>
    <row r="6768" spans="1:11" x14ac:dyDescent="0.3">
      <c r="A6768" s="5" t="str">
        <f t="shared" si="105"/>
        <v/>
      </c>
      <c r="B6768" t="s">
        <v>72</v>
      </c>
      <c r="C6768" t="s">
        <v>92</v>
      </c>
      <c r="D6768" s="8" t="s">
        <v>1062</v>
      </c>
      <c r="E6768">
        <v>23</v>
      </c>
      <c r="F6768">
        <v>2.2197995185852051</v>
      </c>
      <c r="G6768">
        <v>2.4675388336181641</v>
      </c>
      <c r="H6768">
        <v>7.5696650892496109E-3</v>
      </c>
      <c r="I6768">
        <v>83.966492734475196</v>
      </c>
      <c r="J6768">
        <v>1</v>
      </c>
      <c r="K6768" s="6" t="s">
        <v>8146</v>
      </c>
    </row>
    <row r="6769" spans="1:11" x14ac:dyDescent="0.3">
      <c r="A6769" s="5" t="str">
        <f t="shared" si="105"/>
        <v/>
      </c>
      <c r="B6769" t="s">
        <v>72</v>
      </c>
      <c r="C6769" t="s">
        <v>92</v>
      </c>
      <c r="D6769" s="8" t="s">
        <v>1062</v>
      </c>
      <c r="E6769">
        <v>24</v>
      </c>
      <c r="F6769">
        <v>1.8998149633407593</v>
      </c>
      <c r="G6769">
        <v>2.0598664283752441</v>
      </c>
      <c r="H6769">
        <v>6.8936236202716827E-3</v>
      </c>
      <c r="I6769">
        <v>82.342902985446159</v>
      </c>
      <c r="J6769">
        <v>1</v>
      </c>
      <c r="K6769" s="6" t="s">
        <v>8147</v>
      </c>
    </row>
    <row r="6770" spans="1:11" x14ac:dyDescent="0.3">
      <c r="A6770" s="5" t="str">
        <f t="shared" si="105"/>
        <v/>
      </c>
      <c r="B6770" t="s">
        <v>72</v>
      </c>
      <c r="C6770" t="s">
        <v>92</v>
      </c>
      <c r="D6770" s="8" t="s">
        <v>1063</v>
      </c>
      <c r="E6770">
        <v>1</v>
      </c>
      <c r="F6770">
        <v>1.6108393669128418</v>
      </c>
      <c r="G6770">
        <v>1.6896829605102539</v>
      </c>
      <c r="H6770">
        <v>7.1878563612699509E-3</v>
      </c>
      <c r="I6770">
        <v>80.473467815720838</v>
      </c>
      <c r="J6770">
        <v>1</v>
      </c>
      <c r="K6770" s="6" t="s">
        <v>8148</v>
      </c>
    </row>
    <row r="6771" spans="1:11" x14ac:dyDescent="0.3">
      <c r="A6771" s="5" t="str">
        <f t="shared" si="105"/>
        <v/>
      </c>
      <c r="B6771" t="s">
        <v>72</v>
      </c>
      <c r="C6771" t="s">
        <v>92</v>
      </c>
      <c r="D6771" s="8" t="s">
        <v>1063</v>
      </c>
      <c r="E6771">
        <v>2</v>
      </c>
      <c r="F6771">
        <v>1.3768548965454102</v>
      </c>
      <c r="G6771">
        <v>1.4202368259429932</v>
      </c>
      <c r="H6771">
        <v>6.5060323104262352E-3</v>
      </c>
      <c r="I6771">
        <v>79.497147111515289</v>
      </c>
      <c r="J6771">
        <v>1</v>
      </c>
      <c r="K6771" s="6" t="s">
        <v>8149</v>
      </c>
    </row>
    <row r="6772" spans="1:11" x14ac:dyDescent="0.3">
      <c r="A6772" s="5" t="str">
        <f t="shared" si="105"/>
        <v/>
      </c>
      <c r="B6772" t="s">
        <v>72</v>
      </c>
      <c r="C6772" t="s">
        <v>92</v>
      </c>
      <c r="D6772" s="8" t="s">
        <v>1063</v>
      </c>
      <c r="E6772">
        <v>3</v>
      </c>
      <c r="F6772">
        <v>1.1926261186599731</v>
      </c>
      <c r="G6772">
        <v>1.2241178750991821</v>
      </c>
      <c r="H6772">
        <v>5.8086756616830826E-3</v>
      </c>
      <c r="I6772">
        <v>78.471784871789126</v>
      </c>
      <c r="J6772">
        <v>1</v>
      </c>
      <c r="K6772" s="6" t="s">
        <v>8150</v>
      </c>
    </row>
    <row r="6773" spans="1:11" x14ac:dyDescent="0.3">
      <c r="A6773" s="5" t="str">
        <f t="shared" si="105"/>
        <v/>
      </c>
      <c r="B6773" t="s">
        <v>72</v>
      </c>
      <c r="C6773" t="s">
        <v>92</v>
      </c>
      <c r="D6773" s="8" t="s">
        <v>1063</v>
      </c>
      <c r="E6773">
        <v>4</v>
      </c>
      <c r="F6773">
        <v>1.0601379871368408</v>
      </c>
      <c r="G6773">
        <v>1.0804108381271362</v>
      </c>
      <c r="H6773">
        <v>5.2504553459584713E-3</v>
      </c>
      <c r="I6773">
        <v>77.768263713530999</v>
      </c>
      <c r="J6773">
        <v>1</v>
      </c>
      <c r="K6773" s="6" t="s">
        <v>8151</v>
      </c>
    </row>
    <row r="6774" spans="1:11" x14ac:dyDescent="0.3">
      <c r="A6774" s="5" t="str">
        <f t="shared" si="105"/>
        <v/>
      </c>
      <c r="B6774" t="s">
        <v>72</v>
      </c>
      <c r="C6774" t="s">
        <v>92</v>
      </c>
      <c r="D6774" s="8" t="s">
        <v>1063</v>
      </c>
      <c r="E6774">
        <v>5</v>
      </c>
      <c r="F6774">
        <v>0.95975053310394287</v>
      </c>
      <c r="G6774">
        <v>0.9730229377746582</v>
      </c>
      <c r="H6774">
        <v>4.7323349863290787E-3</v>
      </c>
      <c r="I6774">
        <v>76.839289848382052</v>
      </c>
      <c r="J6774">
        <v>1</v>
      </c>
      <c r="K6774" s="6" t="s">
        <v>8152</v>
      </c>
    </row>
    <row r="6775" spans="1:11" x14ac:dyDescent="0.3">
      <c r="A6775" s="5" t="str">
        <f t="shared" si="105"/>
        <v/>
      </c>
      <c r="B6775" t="s">
        <v>72</v>
      </c>
      <c r="C6775" t="s">
        <v>92</v>
      </c>
      <c r="D6775" s="8" t="s">
        <v>1063</v>
      </c>
      <c r="E6775">
        <v>6</v>
      </c>
      <c r="F6775">
        <v>0.89830571413040161</v>
      </c>
      <c r="G6775">
        <v>0.90478509664535522</v>
      </c>
      <c r="H6775">
        <v>4.3922625482082367E-3</v>
      </c>
      <c r="I6775">
        <v>76.060690742911973</v>
      </c>
      <c r="J6775">
        <v>1</v>
      </c>
      <c r="K6775" s="6" t="s">
        <v>8153</v>
      </c>
    </row>
    <row r="6776" spans="1:11" x14ac:dyDescent="0.3">
      <c r="A6776" s="5" t="str">
        <f t="shared" si="105"/>
        <v/>
      </c>
      <c r="B6776" t="s">
        <v>72</v>
      </c>
      <c r="C6776" t="s">
        <v>92</v>
      </c>
      <c r="D6776" s="8" t="s">
        <v>1063</v>
      </c>
      <c r="E6776">
        <v>7</v>
      </c>
      <c r="F6776">
        <v>0.86131381988525391</v>
      </c>
      <c r="G6776">
        <v>0.87847286462783813</v>
      </c>
      <c r="H6776">
        <v>4.2593060061335564E-3</v>
      </c>
      <c r="I6776">
        <v>75.533215984760034</v>
      </c>
      <c r="J6776">
        <v>1</v>
      </c>
      <c r="K6776" s="6" t="s">
        <v>8154</v>
      </c>
    </row>
    <row r="6777" spans="1:11" x14ac:dyDescent="0.3">
      <c r="A6777" s="5" t="str">
        <f t="shared" si="105"/>
        <v/>
      </c>
      <c r="B6777" t="s">
        <v>72</v>
      </c>
      <c r="C6777" t="s">
        <v>92</v>
      </c>
      <c r="D6777" s="8" t="s">
        <v>1063</v>
      </c>
      <c r="E6777">
        <v>8</v>
      </c>
      <c r="F6777">
        <v>0.91112112998962402</v>
      </c>
      <c r="G6777">
        <v>0.91609632968902588</v>
      </c>
      <c r="H6777">
        <v>4.8010265454649925E-3</v>
      </c>
      <c r="I6777">
        <v>75.683199871811667</v>
      </c>
      <c r="J6777">
        <v>1</v>
      </c>
      <c r="K6777" s="6" t="s">
        <v>8155</v>
      </c>
    </row>
    <row r="6778" spans="1:11" x14ac:dyDescent="0.3">
      <c r="A6778" s="5" t="str">
        <f t="shared" si="105"/>
        <v/>
      </c>
      <c r="B6778" t="s">
        <v>72</v>
      </c>
      <c r="C6778" t="s">
        <v>92</v>
      </c>
      <c r="D6778" s="8" t="s">
        <v>1063</v>
      </c>
      <c r="E6778">
        <v>9</v>
      </c>
      <c r="F6778">
        <v>1.0404385328292847</v>
      </c>
      <c r="G6778">
        <v>1.0439243316650391</v>
      </c>
      <c r="H6778">
        <v>5.8640269562602043E-3</v>
      </c>
      <c r="I6778">
        <v>79.209452759544433</v>
      </c>
      <c r="J6778">
        <v>1</v>
      </c>
      <c r="K6778" s="6" t="s">
        <v>8156</v>
      </c>
    </row>
    <row r="6779" spans="1:11" x14ac:dyDescent="0.3">
      <c r="A6779" s="5" t="str">
        <f t="shared" si="105"/>
        <v/>
      </c>
      <c r="B6779" t="s">
        <v>72</v>
      </c>
      <c r="C6779" t="s">
        <v>92</v>
      </c>
      <c r="D6779" s="8" t="s">
        <v>1063</v>
      </c>
      <c r="E6779">
        <v>10</v>
      </c>
      <c r="F6779">
        <v>1.2663861513137817</v>
      </c>
      <c r="G6779">
        <v>1.2797122001647949</v>
      </c>
      <c r="H6779">
        <v>7.1299155242741108E-3</v>
      </c>
      <c r="I6779">
        <v>83.839733394664947</v>
      </c>
      <c r="J6779">
        <v>1</v>
      </c>
      <c r="K6779" s="6" t="s">
        <v>8157</v>
      </c>
    </row>
    <row r="6780" spans="1:11" x14ac:dyDescent="0.3">
      <c r="A6780" s="5" t="str">
        <f t="shared" si="105"/>
        <v/>
      </c>
      <c r="B6780" t="s">
        <v>72</v>
      </c>
      <c r="C6780" t="s">
        <v>92</v>
      </c>
      <c r="D6780" s="8" t="s">
        <v>1063</v>
      </c>
      <c r="E6780">
        <v>11</v>
      </c>
      <c r="F6780">
        <v>1.6160844564437866</v>
      </c>
      <c r="G6780">
        <v>1.6165230274200439</v>
      </c>
      <c r="H6780">
        <v>8.1505840644240379E-3</v>
      </c>
      <c r="I6780">
        <v>89.130197182816573</v>
      </c>
      <c r="J6780">
        <v>1</v>
      </c>
      <c r="K6780" s="6" t="s">
        <v>8158</v>
      </c>
    </row>
    <row r="6781" spans="1:11" x14ac:dyDescent="0.3">
      <c r="A6781" s="5" t="str">
        <f t="shared" si="105"/>
        <v/>
      </c>
      <c r="B6781" t="s">
        <v>72</v>
      </c>
      <c r="C6781" t="s">
        <v>92</v>
      </c>
      <c r="D6781" s="8" t="s">
        <v>1063</v>
      </c>
      <c r="E6781">
        <v>12</v>
      </c>
      <c r="F6781">
        <v>2.0654184818267822</v>
      </c>
      <c r="G6781">
        <v>2.0394411087036133</v>
      </c>
      <c r="H6781">
        <v>8.3235539495944977E-3</v>
      </c>
      <c r="I6781">
        <v>93.269134178583045</v>
      </c>
      <c r="J6781">
        <v>1</v>
      </c>
      <c r="K6781" s="6" t="s">
        <v>8159</v>
      </c>
    </row>
    <row r="6782" spans="1:11" x14ac:dyDescent="0.3">
      <c r="A6782" s="5" t="str">
        <f t="shared" si="105"/>
        <v/>
      </c>
      <c r="B6782" t="s">
        <v>72</v>
      </c>
      <c r="C6782" t="s">
        <v>92</v>
      </c>
      <c r="D6782" s="8" t="s">
        <v>1063</v>
      </c>
      <c r="E6782">
        <v>13</v>
      </c>
      <c r="F6782">
        <v>2.4512248039245605</v>
      </c>
      <c r="G6782">
        <v>2.4474666118621826</v>
      </c>
      <c r="H6782">
        <v>4.7685643658041954E-3</v>
      </c>
      <c r="I6782">
        <v>95.428849044157531</v>
      </c>
      <c r="J6782">
        <v>1</v>
      </c>
      <c r="K6782" s="6" t="s">
        <v>8160</v>
      </c>
    </row>
    <row r="6783" spans="1:11" x14ac:dyDescent="0.3">
      <c r="A6783" s="5" t="str">
        <f t="shared" si="105"/>
        <v/>
      </c>
      <c r="B6783" t="s">
        <v>72</v>
      </c>
      <c r="C6783" t="s">
        <v>92</v>
      </c>
      <c r="D6783" s="8" t="s">
        <v>1063</v>
      </c>
      <c r="E6783">
        <v>14</v>
      </c>
      <c r="F6783">
        <v>2.7765069007873535</v>
      </c>
      <c r="G6783">
        <v>2.7802650928497314</v>
      </c>
      <c r="H6783">
        <v>4.7685643658041954E-3</v>
      </c>
      <c r="I6783">
        <v>97.820095656411894</v>
      </c>
      <c r="J6783">
        <v>1</v>
      </c>
      <c r="K6783" s="6" t="s">
        <v>8161</v>
      </c>
    </row>
    <row r="6784" spans="1:11" x14ac:dyDescent="0.3">
      <c r="A6784" s="5" t="str">
        <f t="shared" si="105"/>
        <v/>
      </c>
      <c r="B6784" t="s">
        <v>72</v>
      </c>
      <c r="C6784" t="s">
        <v>92</v>
      </c>
      <c r="D6784" s="8" t="s">
        <v>1063</v>
      </c>
      <c r="E6784">
        <v>15</v>
      </c>
      <c r="F6784">
        <v>2.9841322898864746</v>
      </c>
      <c r="G6784">
        <v>2.9917900562286377</v>
      </c>
      <c r="H6784">
        <v>9.0732360258698463E-3</v>
      </c>
      <c r="I6784">
        <v>98.296221578152853</v>
      </c>
      <c r="J6784">
        <v>1</v>
      </c>
      <c r="K6784" s="6" t="s">
        <v>8162</v>
      </c>
    </row>
    <row r="6785" spans="1:11" x14ac:dyDescent="0.3">
      <c r="A6785" s="5" t="str">
        <f t="shared" si="105"/>
        <v/>
      </c>
      <c r="B6785" t="s">
        <v>72</v>
      </c>
      <c r="C6785" t="s">
        <v>92</v>
      </c>
      <c r="D6785" s="8" t="s">
        <v>1063</v>
      </c>
      <c r="E6785">
        <v>16</v>
      </c>
      <c r="F6785">
        <v>3.1613736152648926</v>
      </c>
      <c r="G6785">
        <v>2.2584342956542969</v>
      </c>
      <c r="H6785">
        <v>1.0420885868370533E-2</v>
      </c>
      <c r="I6785">
        <v>97.459980956792265</v>
      </c>
      <c r="J6785">
        <v>1</v>
      </c>
      <c r="K6785" s="6" t="s">
        <v>8163</v>
      </c>
    </row>
    <row r="6786" spans="1:11" x14ac:dyDescent="0.3">
      <c r="A6786" s="5" t="str">
        <f t="shared" ref="A6786:A6849" si="106">IF(AND(category = B6786, subcategory=C6786, reportdate = D6786), E6786, "")</f>
        <v/>
      </c>
      <c r="B6786" t="s">
        <v>72</v>
      </c>
      <c r="C6786" t="s">
        <v>92</v>
      </c>
      <c r="D6786" s="8" t="s">
        <v>1063</v>
      </c>
      <c r="E6786">
        <v>17</v>
      </c>
      <c r="F6786">
        <v>3.2670152187347412</v>
      </c>
      <c r="G6786">
        <v>2.6509966850280762</v>
      </c>
      <c r="H6786">
        <v>1.0794941335916519E-2</v>
      </c>
      <c r="I6786">
        <v>98.414246918181249</v>
      </c>
      <c r="J6786">
        <v>1</v>
      </c>
      <c r="K6786" s="6" t="s">
        <v>8164</v>
      </c>
    </row>
    <row r="6787" spans="1:11" x14ac:dyDescent="0.3">
      <c r="A6787" s="5" t="str">
        <f t="shared" si="106"/>
        <v/>
      </c>
      <c r="B6787" t="s">
        <v>72</v>
      </c>
      <c r="C6787" t="s">
        <v>92</v>
      </c>
      <c r="D6787" s="8" t="s">
        <v>1063</v>
      </c>
      <c r="E6787">
        <v>18</v>
      </c>
      <c r="F6787">
        <v>3.3113067150115967</v>
      </c>
      <c r="G6787">
        <v>2.9824986457824707</v>
      </c>
      <c r="H6787">
        <v>1.0717511177062988E-2</v>
      </c>
      <c r="I6787">
        <v>97.385410819135672</v>
      </c>
      <c r="J6787">
        <v>1</v>
      </c>
      <c r="K6787" s="6" t="s">
        <v>8165</v>
      </c>
    </row>
    <row r="6788" spans="1:11" x14ac:dyDescent="0.3">
      <c r="A6788" s="5" t="str">
        <f t="shared" si="106"/>
        <v/>
      </c>
      <c r="B6788" t="s">
        <v>72</v>
      </c>
      <c r="C6788" t="s">
        <v>92</v>
      </c>
      <c r="D6788" s="8" t="s">
        <v>1063</v>
      </c>
      <c r="E6788">
        <v>19</v>
      </c>
      <c r="F6788">
        <v>3.2293655872344971</v>
      </c>
      <c r="G6788">
        <v>2.971107006072998</v>
      </c>
      <c r="H6788">
        <v>1.048626285046339E-2</v>
      </c>
      <c r="I6788">
        <v>96.125046674482746</v>
      </c>
      <c r="J6788">
        <v>1</v>
      </c>
      <c r="K6788" s="6" t="s">
        <v>8166</v>
      </c>
    </row>
    <row r="6789" spans="1:11" x14ac:dyDescent="0.3">
      <c r="A6789" s="5" t="str">
        <f t="shared" si="106"/>
        <v/>
      </c>
      <c r="B6789" t="s">
        <v>72</v>
      </c>
      <c r="C6789" t="s">
        <v>92</v>
      </c>
      <c r="D6789" s="8" t="s">
        <v>1063</v>
      </c>
      <c r="E6789">
        <v>20</v>
      </c>
      <c r="F6789">
        <v>3.0272612571716309</v>
      </c>
      <c r="G6789">
        <v>3.280221700668335</v>
      </c>
      <c r="H6789">
        <v>1.0163920931518078E-2</v>
      </c>
      <c r="I6789">
        <v>93.266796629399863</v>
      </c>
      <c r="J6789">
        <v>1</v>
      </c>
      <c r="K6789" s="6" t="s">
        <v>8167</v>
      </c>
    </row>
    <row r="6790" spans="1:11" x14ac:dyDescent="0.3">
      <c r="A6790" s="5" t="str">
        <f t="shared" si="106"/>
        <v/>
      </c>
      <c r="B6790" t="s">
        <v>72</v>
      </c>
      <c r="C6790" t="s">
        <v>92</v>
      </c>
      <c r="D6790" s="8" t="s">
        <v>1063</v>
      </c>
      <c r="E6790">
        <v>21</v>
      </c>
      <c r="F6790">
        <v>2.8244125843048096</v>
      </c>
      <c r="G6790">
        <v>3.0327944755554199</v>
      </c>
      <c r="H6790">
        <v>9.7784576937556267E-3</v>
      </c>
      <c r="I6790">
        <v>87.444111447660362</v>
      </c>
      <c r="J6790">
        <v>1</v>
      </c>
      <c r="K6790" s="6" t="s">
        <v>8168</v>
      </c>
    </row>
    <row r="6791" spans="1:11" x14ac:dyDescent="0.3">
      <c r="A6791" s="5" t="str">
        <f t="shared" si="106"/>
        <v/>
      </c>
      <c r="B6791" t="s">
        <v>72</v>
      </c>
      <c r="C6791" t="s">
        <v>92</v>
      </c>
      <c r="D6791" s="8" t="s">
        <v>1063</v>
      </c>
      <c r="E6791">
        <v>22</v>
      </c>
      <c r="F6791">
        <v>2.5825543403625488</v>
      </c>
      <c r="G6791">
        <v>2.7087438106536865</v>
      </c>
      <c r="H6791">
        <v>9.298304095864296E-3</v>
      </c>
      <c r="I6791">
        <v>84.439737789221795</v>
      </c>
      <c r="J6791">
        <v>1</v>
      </c>
      <c r="K6791" s="6" t="s">
        <v>8169</v>
      </c>
    </row>
    <row r="6792" spans="1:11" x14ac:dyDescent="0.3">
      <c r="A6792" s="5" t="str">
        <f t="shared" si="106"/>
        <v/>
      </c>
      <c r="B6792" t="s">
        <v>72</v>
      </c>
      <c r="C6792" t="s">
        <v>92</v>
      </c>
      <c r="D6792" s="8" t="s">
        <v>1063</v>
      </c>
      <c r="E6792">
        <v>23</v>
      </c>
      <c r="F6792">
        <v>2.2931251525878906</v>
      </c>
      <c r="G6792">
        <v>2.3841586112976074</v>
      </c>
      <c r="H6792">
        <v>8.6958538740873337E-3</v>
      </c>
      <c r="I6792">
        <v>82.660271506882296</v>
      </c>
      <c r="J6792">
        <v>1</v>
      </c>
      <c r="K6792" s="6" t="s">
        <v>8170</v>
      </c>
    </row>
    <row r="6793" spans="1:11" x14ac:dyDescent="0.3">
      <c r="A6793" s="5" t="str">
        <f t="shared" si="106"/>
        <v/>
      </c>
      <c r="B6793" t="s">
        <v>72</v>
      </c>
      <c r="C6793" t="s">
        <v>92</v>
      </c>
      <c r="D6793" s="8" t="s">
        <v>1063</v>
      </c>
      <c r="E6793">
        <v>24</v>
      </c>
      <c r="F6793">
        <v>1.9676622152328491</v>
      </c>
      <c r="G6793">
        <v>2.0559275150299072</v>
      </c>
      <c r="H6793">
        <v>8.074040524661541E-3</v>
      </c>
      <c r="I6793">
        <v>81.68275983829362</v>
      </c>
      <c r="J6793">
        <v>1</v>
      </c>
      <c r="K6793" s="6" t="s">
        <v>8171</v>
      </c>
    </row>
    <row r="6794" spans="1:11" x14ac:dyDescent="0.3">
      <c r="A6794" s="5" t="str">
        <f t="shared" si="106"/>
        <v/>
      </c>
      <c r="B6794" t="s">
        <v>72</v>
      </c>
      <c r="C6794" t="s">
        <v>92</v>
      </c>
      <c r="D6794" s="8" t="s">
        <v>1064</v>
      </c>
      <c r="E6794">
        <v>1</v>
      </c>
      <c r="F6794">
        <v>1.6982913017272949</v>
      </c>
      <c r="G6794">
        <v>1.7298620939254761</v>
      </c>
      <c r="H6794">
        <v>7.3307179845869541E-3</v>
      </c>
      <c r="I6794">
        <v>80.288072112196389</v>
      </c>
      <c r="J6794">
        <v>1</v>
      </c>
      <c r="K6794" s="6" t="s">
        <v>8172</v>
      </c>
    </row>
    <row r="6795" spans="1:11" x14ac:dyDescent="0.3">
      <c r="A6795" s="5" t="str">
        <f t="shared" si="106"/>
        <v/>
      </c>
      <c r="B6795" t="s">
        <v>72</v>
      </c>
      <c r="C6795" t="s">
        <v>92</v>
      </c>
      <c r="D6795" s="8" t="s">
        <v>1064</v>
      </c>
      <c r="E6795">
        <v>2</v>
      </c>
      <c r="F6795">
        <v>1.4574306011199951</v>
      </c>
      <c r="G6795">
        <v>1.4709467887878418</v>
      </c>
      <c r="H6795">
        <v>6.642431952059269E-3</v>
      </c>
      <c r="I6795">
        <v>79.504086337958398</v>
      </c>
      <c r="J6795">
        <v>1</v>
      </c>
      <c r="K6795" s="6" t="s">
        <v>8173</v>
      </c>
    </row>
    <row r="6796" spans="1:11" x14ac:dyDescent="0.3">
      <c r="A6796" s="5" t="str">
        <f t="shared" si="106"/>
        <v/>
      </c>
      <c r="B6796" t="s">
        <v>72</v>
      </c>
      <c r="C6796" t="s">
        <v>92</v>
      </c>
      <c r="D6796" s="8" t="s">
        <v>1064</v>
      </c>
      <c r="E6796">
        <v>3</v>
      </c>
      <c r="F6796">
        <v>1.268707275390625</v>
      </c>
      <c r="G6796">
        <v>1.2768667936325073</v>
      </c>
      <c r="H6796">
        <v>5.9397718869149685E-3</v>
      </c>
      <c r="I6796">
        <v>79.110504955579273</v>
      </c>
      <c r="J6796">
        <v>1</v>
      </c>
      <c r="K6796" s="6" t="s">
        <v>8174</v>
      </c>
    </row>
    <row r="6797" spans="1:11" x14ac:dyDescent="0.3">
      <c r="A6797" s="5" t="str">
        <f t="shared" si="106"/>
        <v/>
      </c>
      <c r="B6797" t="s">
        <v>72</v>
      </c>
      <c r="C6797" t="s">
        <v>92</v>
      </c>
      <c r="D6797" s="8" t="s">
        <v>1064</v>
      </c>
      <c r="E6797">
        <v>4</v>
      </c>
      <c r="F6797">
        <v>1.1334517002105713</v>
      </c>
      <c r="G6797">
        <v>1.1317583322525024</v>
      </c>
      <c r="H6797">
        <v>5.3924852982163429E-3</v>
      </c>
      <c r="I6797">
        <v>77.889716812067647</v>
      </c>
      <c r="J6797">
        <v>1</v>
      </c>
      <c r="K6797" s="6" t="s">
        <v>8175</v>
      </c>
    </row>
    <row r="6798" spans="1:11" x14ac:dyDescent="0.3">
      <c r="A6798" s="5" t="str">
        <f t="shared" si="106"/>
        <v/>
      </c>
      <c r="B6798" t="s">
        <v>72</v>
      </c>
      <c r="C6798" t="s">
        <v>92</v>
      </c>
      <c r="D6798" s="8" t="s">
        <v>1064</v>
      </c>
      <c r="E6798">
        <v>5</v>
      </c>
      <c r="F6798">
        <v>1.0204499959945679</v>
      </c>
      <c r="G6798">
        <v>1.0176504850387573</v>
      </c>
      <c r="H6798">
        <v>4.8318034969270229E-3</v>
      </c>
      <c r="I6798">
        <v>76.880627857496847</v>
      </c>
      <c r="J6798">
        <v>1</v>
      </c>
      <c r="K6798" s="6" t="s">
        <v>8176</v>
      </c>
    </row>
    <row r="6799" spans="1:11" x14ac:dyDescent="0.3">
      <c r="A6799" s="5" t="str">
        <f t="shared" si="106"/>
        <v/>
      </c>
      <c r="B6799" t="s">
        <v>72</v>
      </c>
      <c r="C6799" t="s">
        <v>92</v>
      </c>
      <c r="D6799" s="8" t="s">
        <v>1064</v>
      </c>
      <c r="E6799">
        <v>6</v>
      </c>
      <c r="F6799">
        <v>0.9498247504234314</v>
      </c>
      <c r="G6799">
        <v>0.94480514526367188</v>
      </c>
      <c r="H6799">
        <v>4.4796946458518505E-3</v>
      </c>
      <c r="I6799">
        <v>76.32413975616015</v>
      </c>
      <c r="J6799">
        <v>1</v>
      </c>
      <c r="K6799" s="6" t="s">
        <v>8177</v>
      </c>
    </row>
    <row r="6800" spans="1:11" x14ac:dyDescent="0.3">
      <c r="A6800" s="5" t="str">
        <f t="shared" si="106"/>
        <v/>
      </c>
      <c r="B6800" t="s">
        <v>72</v>
      </c>
      <c r="C6800" t="s">
        <v>92</v>
      </c>
      <c r="D6800" s="8" t="s">
        <v>1064</v>
      </c>
      <c r="E6800">
        <v>7</v>
      </c>
      <c r="F6800">
        <v>0.90439319610595703</v>
      </c>
      <c r="G6800">
        <v>0.90948241949081421</v>
      </c>
      <c r="H6800">
        <v>4.3314592912793159E-3</v>
      </c>
      <c r="I6800">
        <v>75.820567298412257</v>
      </c>
      <c r="J6800">
        <v>1</v>
      </c>
      <c r="K6800" s="6" t="s">
        <v>8178</v>
      </c>
    </row>
    <row r="6801" spans="1:11" x14ac:dyDescent="0.3">
      <c r="A6801" s="5" t="str">
        <f t="shared" si="106"/>
        <v/>
      </c>
      <c r="B6801" t="s">
        <v>72</v>
      </c>
      <c r="C6801" t="s">
        <v>92</v>
      </c>
      <c r="D6801" s="8" t="s">
        <v>1064</v>
      </c>
      <c r="E6801">
        <v>8</v>
      </c>
      <c r="F6801">
        <v>0.93398863077163696</v>
      </c>
      <c r="G6801">
        <v>0.93591958284378052</v>
      </c>
      <c r="H6801">
        <v>4.8167663626372814E-3</v>
      </c>
      <c r="I6801">
        <v>75.653375419645499</v>
      </c>
      <c r="J6801">
        <v>1</v>
      </c>
      <c r="K6801" s="6" t="s">
        <v>8179</v>
      </c>
    </row>
    <row r="6802" spans="1:11" x14ac:dyDescent="0.3">
      <c r="A6802" s="5" t="str">
        <f t="shared" si="106"/>
        <v/>
      </c>
      <c r="B6802" t="s">
        <v>72</v>
      </c>
      <c r="C6802" t="s">
        <v>92</v>
      </c>
      <c r="D6802" s="8" t="s">
        <v>1064</v>
      </c>
      <c r="E6802">
        <v>9</v>
      </c>
      <c r="F6802">
        <v>1.0807392597198486</v>
      </c>
      <c r="G6802">
        <v>1.0631500482559204</v>
      </c>
      <c r="H6802">
        <v>5.898588802665472E-3</v>
      </c>
      <c r="I6802">
        <v>77.691635842177277</v>
      </c>
      <c r="J6802">
        <v>1</v>
      </c>
      <c r="K6802" s="6" t="s">
        <v>8180</v>
      </c>
    </row>
    <row r="6803" spans="1:11" x14ac:dyDescent="0.3">
      <c r="A6803" s="5" t="str">
        <f t="shared" si="106"/>
        <v/>
      </c>
      <c r="B6803" t="s">
        <v>72</v>
      </c>
      <c r="C6803" t="s">
        <v>92</v>
      </c>
      <c r="D6803" s="8" t="s">
        <v>1064</v>
      </c>
      <c r="E6803">
        <v>10</v>
      </c>
      <c r="F6803">
        <v>1.2793036699295044</v>
      </c>
      <c r="G6803">
        <v>1.2695072889328003</v>
      </c>
      <c r="H6803">
        <v>7.1616237983107567E-3</v>
      </c>
      <c r="I6803">
        <v>82.130632308172594</v>
      </c>
      <c r="J6803">
        <v>1</v>
      </c>
      <c r="K6803" s="6" t="s">
        <v>8181</v>
      </c>
    </row>
    <row r="6804" spans="1:11" x14ac:dyDescent="0.3">
      <c r="A6804" s="5" t="str">
        <f t="shared" si="106"/>
        <v/>
      </c>
      <c r="B6804" t="s">
        <v>72</v>
      </c>
      <c r="C6804" t="s">
        <v>92</v>
      </c>
      <c r="D6804" s="8" t="s">
        <v>1064</v>
      </c>
      <c r="E6804">
        <v>11</v>
      </c>
      <c r="F6804">
        <v>1.55434250831604</v>
      </c>
      <c r="G6804">
        <v>1.5492644309997559</v>
      </c>
      <c r="H6804">
        <v>8.3360318094491959E-3</v>
      </c>
      <c r="I6804">
        <v>86.597696709582863</v>
      </c>
      <c r="J6804">
        <v>1</v>
      </c>
      <c r="K6804" s="6" t="s">
        <v>8182</v>
      </c>
    </row>
    <row r="6805" spans="1:11" x14ac:dyDescent="0.3">
      <c r="A6805" s="5" t="str">
        <f t="shared" si="106"/>
        <v/>
      </c>
      <c r="B6805" t="s">
        <v>72</v>
      </c>
      <c r="C6805" t="s">
        <v>92</v>
      </c>
      <c r="D6805" s="8" t="s">
        <v>1064</v>
      </c>
      <c r="E6805">
        <v>12</v>
      </c>
      <c r="F6805">
        <v>1.9037665128707886</v>
      </c>
      <c r="G6805">
        <v>1.885041356086731</v>
      </c>
      <c r="H6805">
        <v>9.2330640181899071E-3</v>
      </c>
      <c r="I6805">
        <v>89.999219931057155</v>
      </c>
      <c r="J6805">
        <v>1</v>
      </c>
      <c r="K6805" s="6" t="s">
        <v>8183</v>
      </c>
    </row>
    <row r="6806" spans="1:11" x14ac:dyDescent="0.3">
      <c r="A6806" s="5" t="str">
        <f t="shared" si="106"/>
        <v/>
      </c>
      <c r="B6806" t="s">
        <v>72</v>
      </c>
      <c r="C6806" t="s">
        <v>92</v>
      </c>
      <c r="D6806" s="8" t="s">
        <v>1064</v>
      </c>
      <c r="E6806">
        <v>13</v>
      </c>
      <c r="F6806">
        <v>2.2646677494049072</v>
      </c>
      <c r="G6806">
        <v>2.2532191276550293</v>
      </c>
      <c r="H6806">
        <v>9.5906537026166916E-3</v>
      </c>
      <c r="I6806">
        <v>92.602286435547214</v>
      </c>
      <c r="J6806">
        <v>1</v>
      </c>
      <c r="K6806" s="6" t="s">
        <v>8184</v>
      </c>
    </row>
    <row r="6807" spans="1:11" x14ac:dyDescent="0.3">
      <c r="A6807" s="5" t="str">
        <f t="shared" si="106"/>
        <v/>
      </c>
      <c r="B6807" t="s">
        <v>72</v>
      </c>
      <c r="C6807" t="s">
        <v>92</v>
      </c>
      <c r="D6807" s="8" t="s">
        <v>1064</v>
      </c>
      <c r="E6807">
        <v>14</v>
      </c>
      <c r="F6807">
        <v>2.6028122901916504</v>
      </c>
      <c r="G6807">
        <v>2.6065199375152588</v>
      </c>
      <c r="H6807">
        <v>8.8473027572035789E-3</v>
      </c>
      <c r="I6807">
        <v>94.611041623364798</v>
      </c>
      <c r="J6807">
        <v>1</v>
      </c>
      <c r="K6807" s="6" t="s">
        <v>8185</v>
      </c>
    </row>
    <row r="6808" spans="1:11" x14ac:dyDescent="0.3">
      <c r="A6808" s="5" t="str">
        <f t="shared" si="106"/>
        <v/>
      </c>
      <c r="B6808" t="s">
        <v>72</v>
      </c>
      <c r="C6808" t="s">
        <v>92</v>
      </c>
      <c r="D6808" s="8" t="s">
        <v>1064</v>
      </c>
      <c r="E6808">
        <v>15</v>
      </c>
      <c r="F6808">
        <v>2.8489775657653809</v>
      </c>
      <c r="G6808">
        <v>2.853346586227417</v>
      </c>
      <c r="H6808">
        <v>4.63884137570858E-3</v>
      </c>
      <c r="I6808">
        <v>94.97796908658529</v>
      </c>
      <c r="J6808">
        <v>1</v>
      </c>
      <c r="K6808" s="6" t="s">
        <v>8186</v>
      </c>
    </row>
    <row r="6809" spans="1:11" x14ac:dyDescent="0.3">
      <c r="A6809" s="5" t="str">
        <f t="shared" si="106"/>
        <v/>
      </c>
      <c r="B6809" t="s">
        <v>72</v>
      </c>
      <c r="C6809" t="s">
        <v>92</v>
      </c>
      <c r="D6809" s="8" t="s">
        <v>1064</v>
      </c>
      <c r="E6809">
        <v>16</v>
      </c>
      <c r="F6809">
        <v>3.0037064552307129</v>
      </c>
      <c r="G6809">
        <v>2.9993374347686768</v>
      </c>
      <c r="H6809">
        <v>4.63884137570858E-3</v>
      </c>
      <c r="I6809">
        <v>95.987662041682398</v>
      </c>
      <c r="J6809">
        <v>1</v>
      </c>
      <c r="K6809" s="6" t="s">
        <v>8187</v>
      </c>
    </row>
    <row r="6810" spans="1:11" x14ac:dyDescent="0.3">
      <c r="A6810" s="5" t="str">
        <f t="shared" si="106"/>
        <v/>
      </c>
      <c r="B6810" t="s">
        <v>72</v>
      </c>
      <c r="C6810" t="s">
        <v>92</v>
      </c>
      <c r="D6810" s="8" t="s">
        <v>1064</v>
      </c>
      <c r="E6810">
        <v>17</v>
      </c>
      <c r="F6810">
        <v>3.0759305953979492</v>
      </c>
      <c r="G6810">
        <v>3.0752756595611572</v>
      </c>
      <c r="H6810">
        <v>8.6240321397781372E-3</v>
      </c>
      <c r="I6810">
        <v>94.928174759314416</v>
      </c>
      <c r="J6810">
        <v>1</v>
      </c>
      <c r="K6810" s="6" t="s">
        <v>8188</v>
      </c>
    </row>
    <row r="6811" spans="1:11" x14ac:dyDescent="0.3">
      <c r="A6811" s="5" t="str">
        <f t="shared" si="106"/>
        <v/>
      </c>
      <c r="B6811" t="s">
        <v>72</v>
      </c>
      <c r="C6811" t="s">
        <v>92</v>
      </c>
      <c r="D6811" s="8" t="s">
        <v>1064</v>
      </c>
      <c r="E6811">
        <v>18</v>
      </c>
      <c r="F6811">
        <v>3.0795440673828125</v>
      </c>
      <c r="G6811">
        <v>2.7796387672424316</v>
      </c>
      <c r="H6811">
        <v>9.5900669693946838E-3</v>
      </c>
      <c r="I6811">
        <v>91.888824831184152</v>
      </c>
      <c r="J6811">
        <v>0.5</v>
      </c>
      <c r="K6811" s="6" t="s">
        <v>8189</v>
      </c>
    </row>
    <row r="6812" spans="1:11" x14ac:dyDescent="0.3">
      <c r="A6812" s="5" t="str">
        <f t="shared" si="106"/>
        <v/>
      </c>
      <c r="B6812" t="s">
        <v>72</v>
      </c>
      <c r="C6812" t="s">
        <v>92</v>
      </c>
      <c r="D6812" s="8" t="s">
        <v>1064</v>
      </c>
      <c r="E6812">
        <v>19</v>
      </c>
      <c r="F6812">
        <v>2.9787919521331787</v>
      </c>
      <c r="G6812">
        <v>2.1799044609069824</v>
      </c>
      <c r="H6812">
        <v>1.012102235108614E-2</v>
      </c>
      <c r="I6812">
        <v>88.69712809617495</v>
      </c>
      <c r="J6812">
        <v>1</v>
      </c>
      <c r="K6812" s="6" t="s">
        <v>8190</v>
      </c>
    </row>
    <row r="6813" spans="1:11" x14ac:dyDescent="0.3">
      <c r="A6813" s="5" t="str">
        <f t="shared" si="106"/>
        <v/>
      </c>
      <c r="B6813" t="s">
        <v>72</v>
      </c>
      <c r="C6813" t="s">
        <v>92</v>
      </c>
      <c r="D6813" s="8" t="s">
        <v>1064</v>
      </c>
      <c r="E6813">
        <v>20</v>
      </c>
      <c r="F6813">
        <v>2.7294018268585205</v>
      </c>
      <c r="G6813">
        <v>2.6296024322509766</v>
      </c>
      <c r="H6813">
        <v>9.6210865303874016E-3</v>
      </c>
      <c r="I6813">
        <v>86.276220435333357</v>
      </c>
      <c r="J6813">
        <v>0.5</v>
      </c>
      <c r="K6813" s="6" t="s">
        <v>8191</v>
      </c>
    </row>
    <row r="6814" spans="1:11" x14ac:dyDescent="0.3">
      <c r="A6814" s="5" t="str">
        <f t="shared" si="106"/>
        <v/>
      </c>
      <c r="B6814" t="s">
        <v>72</v>
      </c>
      <c r="C6814" t="s">
        <v>92</v>
      </c>
      <c r="D6814" s="8" t="s">
        <v>1064</v>
      </c>
      <c r="E6814">
        <v>21</v>
      </c>
      <c r="F6814">
        <v>2.5823030471801758</v>
      </c>
      <c r="G6814">
        <v>2.746394157409668</v>
      </c>
      <c r="H6814">
        <v>9.4241509214043617E-3</v>
      </c>
      <c r="I6814">
        <v>83.011722084912805</v>
      </c>
      <c r="J6814">
        <v>1</v>
      </c>
      <c r="K6814" s="6" t="s">
        <v>8192</v>
      </c>
    </row>
    <row r="6815" spans="1:11" x14ac:dyDescent="0.3">
      <c r="A6815" s="5" t="str">
        <f t="shared" si="106"/>
        <v/>
      </c>
      <c r="B6815" t="s">
        <v>72</v>
      </c>
      <c r="C6815" t="s">
        <v>92</v>
      </c>
      <c r="D6815" s="8" t="s">
        <v>1064</v>
      </c>
      <c r="E6815">
        <v>22</v>
      </c>
      <c r="F6815">
        <v>2.374323844909668</v>
      </c>
      <c r="G6815">
        <v>2.4578373432159424</v>
      </c>
      <c r="H6815">
        <v>8.9331213384866714E-3</v>
      </c>
      <c r="I6815">
        <v>80.433283482976861</v>
      </c>
      <c r="J6815">
        <v>1</v>
      </c>
      <c r="K6815" s="6" t="s">
        <v>8193</v>
      </c>
    </row>
    <row r="6816" spans="1:11" x14ac:dyDescent="0.3">
      <c r="A6816" s="5" t="str">
        <f t="shared" si="106"/>
        <v/>
      </c>
      <c r="B6816" t="s">
        <v>72</v>
      </c>
      <c r="C6816" t="s">
        <v>92</v>
      </c>
      <c r="D6816" s="8" t="s">
        <v>1064</v>
      </c>
      <c r="E6816">
        <v>23</v>
      </c>
      <c r="F6816">
        <v>2.0521423816680908</v>
      </c>
      <c r="G6816">
        <v>2.1470577716827393</v>
      </c>
      <c r="H6816">
        <v>8.4280772134661674E-3</v>
      </c>
      <c r="I6816">
        <v>79.331180144363202</v>
      </c>
      <c r="J6816">
        <v>1</v>
      </c>
      <c r="K6816" s="6" t="s">
        <v>8194</v>
      </c>
    </row>
    <row r="6817" spans="1:11" x14ac:dyDescent="0.3">
      <c r="A6817" s="5" t="str">
        <f t="shared" si="106"/>
        <v/>
      </c>
      <c r="B6817" t="s">
        <v>72</v>
      </c>
      <c r="C6817" t="s">
        <v>92</v>
      </c>
      <c r="D6817" s="8" t="s">
        <v>1064</v>
      </c>
      <c r="E6817">
        <v>24</v>
      </c>
      <c r="F6817">
        <v>1.705351710319519</v>
      </c>
      <c r="G6817">
        <v>1.7710689306259155</v>
      </c>
      <c r="H6817">
        <v>7.7680181711912155E-3</v>
      </c>
      <c r="I6817">
        <v>78.333388139577764</v>
      </c>
      <c r="J6817">
        <v>1</v>
      </c>
      <c r="K6817" s="6" t="s">
        <v>8195</v>
      </c>
    </row>
    <row r="6818" spans="1:11" x14ac:dyDescent="0.3">
      <c r="A6818" s="5" t="str">
        <f t="shared" si="106"/>
        <v/>
      </c>
      <c r="B6818" t="s">
        <v>72</v>
      </c>
      <c r="C6818" t="s">
        <v>92</v>
      </c>
      <c r="D6818" s="8" t="s">
        <v>1065</v>
      </c>
      <c r="E6818">
        <v>1</v>
      </c>
      <c r="F6818">
        <v>1.4383474588394165</v>
      </c>
      <c r="G6818">
        <v>1.4823296070098877</v>
      </c>
      <c r="H6818">
        <v>6.5798517316579819E-3</v>
      </c>
      <c r="I6818">
        <v>77.253660611539232</v>
      </c>
      <c r="J6818">
        <v>1</v>
      </c>
      <c r="K6818" s="6" t="s">
        <v>8196</v>
      </c>
    </row>
    <row r="6819" spans="1:11" x14ac:dyDescent="0.3">
      <c r="A6819" s="5" t="str">
        <f t="shared" si="106"/>
        <v/>
      </c>
      <c r="B6819" t="s">
        <v>72</v>
      </c>
      <c r="C6819" t="s">
        <v>92</v>
      </c>
      <c r="D6819" s="8" t="s">
        <v>1065</v>
      </c>
      <c r="E6819">
        <v>2</v>
      </c>
      <c r="F6819">
        <v>1.2177897691726685</v>
      </c>
      <c r="G6819">
        <v>1.262917160987854</v>
      </c>
      <c r="H6819">
        <v>6.0018887743353844E-3</v>
      </c>
      <c r="I6819">
        <v>76.455547517835569</v>
      </c>
      <c r="J6819">
        <v>1</v>
      </c>
      <c r="K6819" s="6" t="s">
        <v>8197</v>
      </c>
    </row>
    <row r="6820" spans="1:11" x14ac:dyDescent="0.3">
      <c r="A6820" s="5" t="str">
        <f t="shared" si="106"/>
        <v/>
      </c>
      <c r="B6820" t="s">
        <v>72</v>
      </c>
      <c r="C6820" t="s">
        <v>92</v>
      </c>
      <c r="D6820" s="8" t="s">
        <v>1065</v>
      </c>
      <c r="E6820">
        <v>3</v>
      </c>
      <c r="F6820">
        <v>1.0773255825042725</v>
      </c>
      <c r="G6820">
        <v>1.1018226146697998</v>
      </c>
      <c r="H6820">
        <v>5.4124533198773861E-3</v>
      </c>
      <c r="I6820">
        <v>75.9291361417297</v>
      </c>
      <c r="J6820">
        <v>1</v>
      </c>
      <c r="K6820" s="6" t="s">
        <v>8198</v>
      </c>
    </row>
    <row r="6821" spans="1:11" x14ac:dyDescent="0.3">
      <c r="A6821" s="5" t="str">
        <f t="shared" si="106"/>
        <v/>
      </c>
      <c r="B6821" t="s">
        <v>72</v>
      </c>
      <c r="C6821" t="s">
        <v>92</v>
      </c>
      <c r="D6821" s="8" t="s">
        <v>1065</v>
      </c>
      <c r="E6821">
        <v>4</v>
      </c>
      <c r="F6821">
        <v>0.97424995899200439</v>
      </c>
      <c r="G6821">
        <v>0.98933053016662598</v>
      </c>
      <c r="H6821">
        <v>4.854234866797924E-3</v>
      </c>
      <c r="I6821">
        <v>75.543346552916347</v>
      </c>
      <c r="J6821">
        <v>1</v>
      </c>
      <c r="K6821" s="6" t="s">
        <v>8199</v>
      </c>
    </row>
    <row r="6822" spans="1:11" x14ac:dyDescent="0.3">
      <c r="A6822" s="5" t="str">
        <f t="shared" si="106"/>
        <v/>
      </c>
      <c r="B6822" t="s">
        <v>72</v>
      </c>
      <c r="C6822" t="s">
        <v>92</v>
      </c>
      <c r="D6822" s="8" t="s">
        <v>1065</v>
      </c>
      <c r="E6822">
        <v>5</v>
      </c>
      <c r="F6822">
        <v>0.90670323371887207</v>
      </c>
      <c r="G6822">
        <v>0.91406047344207764</v>
      </c>
      <c r="H6822">
        <v>4.4097285717725754E-3</v>
      </c>
      <c r="I6822">
        <v>75.110082425022483</v>
      </c>
      <c r="J6822">
        <v>1</v>
      </c>
      <c r="K6822" s="6" t="s">
        <v>8200</v>
      </c>
    </row>
    <row r="6823" spans="1:11" x14ac:dyDescent="0.3">
      <c r="A6823" s="5" t="str">
        <f t="shared" si="106"/>
        <v/>
      </c>
      <c r="B6823" t="s">
        <v>72</v>
      </c>
      <c r="C6823" t="s">
        <v>92</v>
      </c>
      <c r="D6823" s="8" t="s">
        <v>1065</v>
      </c>
      <c r="E6823">
        <v>6</v>
      </c>
      <c r="F6823">
        <v>0.87104690074920654</v>
      </c>
      <c r="G6823">
        <v>0.87828296422958374</v>
      </c>
      <c r="H6823">
        <v>4.0812953375279903E-3</v>
      </c>
      <c r="I6823">
        <v>74.909935274047697</v>
      </c>
      <c r="J6823">
        <v>1</v>
      </c>
      <c r="K6823" s="6" t="s">
        <v>8201</v>
      </c>
    </row>
    <row r="6824" spans="1:11" x14ac:dyDescent="0.3">
      <c r="A6824" s="5" t="str">
        <f t="shared" si="106"/>
        <v/>
      </c>
      <c r="B6824" t="s">
        <v>72</v>
      </c>
      <c r="C6824" t="s">
        <v>92</v>
      </c>
      <c r="D6824" s="8" t="s">
        <v>1065</v>
      </c>
      <c r="E6824">
        <v>7</v>
      </c>
      <c r="F6824">
        <v>0.87119525671005249</v>
      </c>
      <c r="G6824">
        <v>0.88832461833953857</v>
      </c>
      <c r="H6824">
        <v>4.0121371857821941E-3</v>
      </c>
      <c r="I6824">
        <v>75.219378937064207</v>
      </c>
      <c r="J6824">
        <v>1</v>
      </c>
      <c r="K6824" s="6" t="s">
        <v>8202</v>
      </c>
    </row>
    <row r="6825" spans="1:11" x14ac:dyDescent="0.3">
      <c r="A6825" s="5" t="str">
        <f t="shared" si="106"/>
        <v/>
      </c>
      <c r="B6825" t="s">
        <v>72</v>
      </c>
      <c r="C6825" t="s">
        <v>92</v>
      </c>
      <c r="D6825" s="8" t="s">
        <v>1065</v>
      </c>
      <c r="E6825">
        <v>8</v>
      </c>
      <c r="F6825">
        <v>0.92347919940948486</v>
      </c>
      <c r="G6825">
        <v>0.93799656629562378</v>
      </c>
      <c r="H6825">
        <v>4.4509731233119965E-3</v>
      </c>
      <c r="I6825">
        <v>75.523288851359922</v>
      </c>
      <c r="J6825">
        <v>1</v>
      </c>
      <c r="K6825" s="6" t="s">
        <v>8203</v>
      </c>
    </row>
    <row r="6826" spans="1:11" x14ac:dyDescent="0.3">
      <c r="A6826" s="5" t="str">
        <f t="shared" si="106"/>
        <v/>
      </c>
      <c r="B6826" t="s">
        <v>72</v>
      </c>
      <c r="C6826" t="s">
        <v>92</v>
      </c>
      <c r="D6826" s="8" t="s">
        <v>1065</v>
      </c>
      <c r="E6826">
        <v>9</v>
      </c>
      <c r="F6826">
        <v>0.99688076972961426</v>
      </c>
      <c r="G6826">
        <v>1.0228559970855713</v>
      </c>
      <c r="H6826">
        <v>5.2826264873147011E-3</v>
      </c>
      <c r="I6826">
        <v>77.159966824171448</v>
      </c>
      <c r="J6826">
        <v>1</v>
      </c>
      <c r="K6826" s="6" t="s">
        <v>8204</v>
      </c>
    </row>
    <row r="6827" spans="1:11" x14ac:dyDescent="0.3">
      <c r="A6827" s="5" t="str">
        <f t="shared" si="106"/>
        <v/>
      </c>
      <c r="B6827" t="s">
        <v>72</v>
      </c>
      <c r="C6827" t="s">
        <v>92</v>
      </c>
      <c r="D6827" s="8" t="s">
        <v>1065</v>
      </c>
      <c r="E6827">
        <v>10</v>
      </c>
      <c r="F6827">
        <v>1.1224609613418579</v>
      </c>
      <c r="G6827">
        <v>1.1487482786178589</v>
      </c>
      <c r="H6827">
        <v>6.2138964422047138E-3</v>
      </c>
      <c r="I6827">
        <v>80.863965071376711</v>
      </c>
      <c r="J6827">
        <v>1</v>
      </c>
      <c r="K6827" s="6" t="s">
        <v>8205</v>
      </c>
    </row>
    <row r="6828" spans="1:11" x14ac:dyDescent="0.3">
      <c r="A6828" s="5" t="str">
        <f t="shared" si="106"/>
        <v/>
      </c>
      <c r="B6828" t="s">
        <v>72</v>
      </c>
      <c r="C6828" t="s">
        <v>92</v>
      </c>
      <c r="D6828" s="8" t="s">
        <v>1065</v>
      </c>
      <c r="E6828">
        <v>11</v>
      </c>
      <c r="F6828">
        <v>1.343958854675293</v>
      </c>
      <c r="G6828">
        <v>1.3471121788024902</v>
      </c>
      <c r="H6828">
        <v>7.0565119385719299E-3</v>
      </c>
      <c r="I6828">
        <v>85.18284117819573</v>
      </c>
      <c r="J6828">
        <v>1</v>
      </c>
      <c r="K6828" s="6" t="s">
        <v>8206</v>
      </c>
    </row>
    <row r="6829" spans="1:11" x14ac:dyDescent="0.3">
      <c r="A6829" s="5" t="str">
        <f t="shared" si="106"/>
        <v/>
      </c>
      <c r="B6829" t="s">
        <v>72</v>
      </c>
      <c r="C6829" t="s">
        <v>92</v>
      </c>
      <c r="D6829" s="8" t="s">
        <v>1065</v>
      </c>
      <c r="E6829">
        <v>12</v>
      </c>
      <c r="F6829">
        <v>1.6392264366149902</v>
      </c>
      <c r="G6829">
        <v>1.6359866857528687</v>
      </c>
      <c r="H6829">
        <v>7.4548171833157539E-3</v>
      </c>
      <c r="I6829">
        <v>88.595958788454922</v>
      </c>
      <c r="J6829">
        <v>1</v>
      </c>
      <c r="K6829" s="6" t="s">
        <v>8207</v>
      </c>
    </row>
    <row r="6830" spans="1:11" x14ac:dyDescent="0.3">
      <c r="A6830" s="5" t="str">
        <f t="shared" si="106"/>
        <v/>
      </c>
      <c r="B6830" t="s">
        <v>72</v>
      </c>
      <c r="C6830" t="s">
        <v>92</v>
      </c>
      <c r="D6830" s="8" t="s">
        <v>1065</v>
      </c>
      <c r="E6830">
        <v>13</v>
      </c>
      <c r="F6830">
        <v>1.9097788333892822</v>
      </c>
      <c r="G6830">
        <v>1.9141918420791626</v>
      </c>
      <c r="H6830">
        <v>4.4497665949165821E-3</v>
      </c>
      <c r="I6830">
        <v>90.58011782009855</v>
      </c>
      <c r="J6830">
        <v>1</v>
      </c>
      <c r="K6830" s="6" t="s">
        <v>8208</v>
      </c>
    </row>
    <row r="6831" spans="1:11" x14ac:dyDescent="0.3">
      <c r="A6831" s="5" t="str">
        <f t="shared" si="106"/>
        <v/>
      </c>
      <c r="B6831" t="s">
        <v>72</v>
      </c>
      <c r="C6831" t="s">
        <v>92</v>
      </c>
      <c r="D6831" s="8" t="s">
        <v>1065</v>
      </c>
      <c r="E6831">
        <v>14</v>
      </c>
      <c r="F6831">
        <v>2.2280986309051514</v>
      </c>
      <c r="G6831">
        <v>2.2236855030059814</v>
      </c>
      <c r="H6831">
        <v>4.4497665949165821E-3</v>
      </c>
      <c r="I6831">
        <v>91.935162944467137</v>
      </c>
      <c r="J6831">
        <v>1</v>
      </c>
      <c r="K6831" s="6" t="s">
        <v>8209</v>
      </c>
    </row>
    <row r="6832" spans="1:11" x14ac:dyDescent="0.3">
      <c r="A6832" s="5" t="str">
        <f t="shared" si="106"/>
        <v/>
      </c>
      <c r="B6832" t="s">
        <v>72</v>
      </c>
      <c r="C6832" t="s">
        <v>92</v>
      </c>
      <c r="D6832" s="8" t="s">
        <v>1065</v>
      </c>
      <c r="E6832">
        <v>15</v>
      </c>
      <c r="F6832">
        <v>2.5208213329315186</v>
      </c>
      <c r="G6832">
        <v>2.5340518951416016</v>
      </c>
      <c r="H6832">
        <v>8.2478970289230347E-3</v>
      </c>
      <c r="I6832">
        <v>93.745556237494299</v>
      </c>
      <c r="J6832">
        <v>1</v>
      </c>
      <c r="K6832" s="6" t="s">
        <v>8210</v>
      </c>
    </row>
    <row r="6833" spans="1:11" x14ac:dyDescent="0.3">
      <c r="A6833" s="5" t="str">
        <f t="shared" si="106"/>
        <v/>
      </c>
      <c r="B6833" t="s">
        <v>72</v>
      </c>
      <c r="C6833" t="s">
        <v>92</v>
      </c>
      <c r="D6833" s="8" t="s">
        <v>1065</v>
      </c>
      <c r="E6833">
        <v>16</v>
      </c>
      <c r="F6833">
        <v>2.7947394847869873</v>
      </c>
      <c r="G6833">
        <v>2.1243155002593994</v>
      </c>
      <c r="H6833">
        <v>9.1462917625904083E-3</v>
      </c>
      <c r="I6833">
        <v>95.015720290398264</v>
      </c>
      <c r="J6833">
        <v>0.5</v>
      </c>
      <c r="K6833" s="6" t="s">
        <v>8211</v>
      </c>
    </row>
    <row r="6834" spans="1:11" x14ac:dyDescent="0.3">
      <c r="A6834" s="5" t="str">
        <f t="shared" si="106"/>
        <v/>
      </c>
      <c r="B6834" t="s">
        <v>72</v>
      </c>
      <c r="C6834" t="s">
        <v>92</v>
      </c>
      <c r="D6834" s="8" t="s">
        <v>1065</v>
      </c>
      <c r="E6834">
        <v>17</v>
      </c>
      <c r="F6834">
        <v>3.0183959007263184</v>
      </c>
      <c r="G6834">
        <v>2.266240119934082</v>
      </c>
      <c r="H6834">
        <v>9.6144936978816986E-3</v>
      </c>
      <c r="I6834">
        <v>96.14603325537729</v>
      </c>
      <c r="J6834">
        <v>1</v>
      </c>
      <c r="K6834" s="6" t="s">
        <v>8212</v>
      </c>
    </row>
    <row r="6835" spans="1:11" x14ac:dyDescent="0.3">
      <c r="A6835" s="5" t="str">
        <f t="shared" si="106"/>
        <v/>
      </c>
      <c r="B6835" t="s">
        <v>72</v>
      </c>
      <c r="C6835" t="s">
        <v>92</v>
      </c>
      <c r="D6835" s="8" t="s">
        <v>1065</v>
      </c>
      <c r="E6835">
        <v>18</v>
      </c>
      <c r="F6835">
        <v>3.1631834506988525</v>
      </c>
      <c r="G6835">
        <v>2.7813265323638916</v>
      </c>
      <c r="H6835">
        <v>9.4163287431001663E-3</v>
      </c>
      <c r="I6835">
        <v>95.658416373428111</v>
      </c>
      <c r="J6835">
        <v>1</v>
      </c>
      <c r="K6835" s="6" t="s">
        <v>8213</v>
      </c>
    </row>
    <row r="6836" spans="1:11" x14ac:dyDescent="0.3">
      <c r="A6836" s="5" t="str">
        <f t="shared" si="106"/>
        <v/>
      </c>
      <c r="B6836" t="s">
        <v>72</v>
      </c>
      <c r="C6836" t="s">
        <v>92</v>
      </c>
      <c r="D6836" s="8" t="s">
        <v>1065</v>
      </c>
      <c r="E6836">
        <v>19</v>
      </c>
      <c r="F6836">
        <v>3.131397008895874</v>
      </c>
      <c r="G6836">
        <v>2.8707122802734375</v>
      </c>
      <c r="H6836">
        <v>9.2561095952987671E-3</v>
      </c>
      <c r="I6836">
        <v>93.720382135746732</v>
      </c>
      <c r="J6836">
        <v>1</v>
      </c>
      <c r="K6836" s="6" t="s">
        <v>8214</v>
      </c>
    </row>
    <row r="6837" spans="1:11" x14ac:dyDescent="0.3">
      <c r="A6837" s="5" t="str">
        <f t="shared" si="106"/>
        <v/>
      </c>
      <c r="B6837" t="s">
        <v>72</v>
      </c>
      <c r="C6837" t="s">
        <v>92</v>
      </c>
      <c r="D6837" s="8" t="s">
        <v>1065</v>
      </c>
      <c r="E6837">
        <v>20</v>
      </c>
      <c r="F6837">
        <v>2.895359992980957</v>
      </c>
      <c r="G6837">
        <v>3.1313989162445068</v>
      </c>
      <c r="H6837">
        <v>8.893599733710289E-3</v>
      </c>
      <c r="I6837">
        <v>91.23643517390984</v>
      </c>
      <c r="J6837">
        <v>0.5</v>
      </c>
      <c r="K6837" s="6" t="s">
        <v>8215</v>
      </c>
    </row>
    <row r="6838" spans="1:11" x14ac:dyDescent="0.3">
      <c r="A6838" s="5" t="str">
        <f t="shared" si="106"/>
        <v/>
      </c>
      <c r="B6838" t="s">
        <v>72</v>
      </c>
      <c r="C6838" t="s">
        <v>92</v>
      </c>
      <c r="D6838" s="8" t="s">
        <v>1065</v>
      </c>
      <c r="E6838">
        <v>21</v>
      </c>
      <c r="F6838">
        <v>2.7572226524353027</v>
      </c>
      <c r="G6838">
        <v>3.0782120227813721</v>
      </c>
      <c r="H6838">
        <v>8.6458185687661171E-3</v>
      </c>
      <c r="I6838">
        <v>88.11164123788312</v>
      </c>
      <c r="J6838">
        <v>1</v>
      </c>
      <c r="K6838" s="6" t="s">
        <v>8216</v>
      </c>
    </row>
    <row r="6839" spans="1:11" x14ac:dyDescent="0.3">
      <c r="A6839" s="5" t="str">
        <f t="shared" si="106"/>
        <v/>
      </c>
      <c r="B6839" t="s">
        <v>72</v>
      </c>
      <c r="C6839" t="s">
        <v>92</v>
      </c>
      <c r="D6839" s="8" t="s">
        <v>1065</v>
      </c>
      <c r="E6839">
        <v>22</v>
      </c>
      <c r="F6839">
        <v>2.5093984603881836</v>
      </c>
      <c r="G6839">
        <v>2.6853275299072266</v>
      </c>
      <c r="H6839">
        <v>8.1541258841753006E-3</v>
      </c>
      <c r="I6839">
        <v>83.722849103227972</v>
      </c>
      <c r="J6839">
        <v>1</v>
      </c>
      <c r="K6839" s="6" t="s">
        <v>8217</v>
      </c>
    </row>
    <row r="6840" spans="1:11" x14ac:dyDescent="0.3">
      <c r="A6840" s="5" t="str">
        <f t="shared" si="106"/>
        <v/>
      </c>
      <c r="B6840" t="s">
        <v>72</v>
      </c>
      <c r="C6840" t="s">
        <v>92</v>
      </c>
      <c r="D6840" s="8" t="s">
        <v>1065</v>
      </c>
      <c r="E6840">
        <v>23</v>
      </c>
      <c r="F6840">
        <v>2.1683201789855957</v>
      </c>
      <c r="G6840">
        <v>2.2900142669677734</v>
      </c>
      <c r="H6840">
        <v>7.67149543389678E-3</v>
      </c>
      <c r="I6840">
        <v>81.364415029212452</v>
      </c>
      <c r="J6840">
        <v>1</v>
      </c>
      <c r="K6840" s="6" t="s">
        <v>8218</v>
      </c>
    </row>
    <row r="6841" spans="1:11" x14ac:dyDescent="0.3">
      <c r="A6841" s="5" t="str">
        <f t="shared" si="106"/>
        <v/>
      </c>
      <c r="B6841" t="s">
        <v>72</v>
      </c>
      <c r="C6841" t="s">
        <v>92</v>
      </c>
      <c r="D6841" s="8" t="s">
        <v>1065</v>
      </c>
      <c r="E6841">
        <v>24</v>
      </c>
      <c r="F6841">
        <v>1.8055800199508667</v>
      </c>
      <c r="G6841">
        <v>1.9052870273590088</v>
      </c>
      <c r="H6841">
        <v>7.1505038067698479E-3</v>
      </c>
      <c r="I6841">
        <v>79.951139452364004</v>
      </c>
      <c r="J6841">
        <v>1</v>
      </c>
      <c r="K6841" s="6" t="s">
        <v>8219</v>
      </c>
    </row>
    <row r="6842" spans="1:11" x14ac:dyDescent="0.3">
      <c r="A6842" s="5" t="str">
        <f t="shared" si="106"/>
        <v/>
      </c>
      <c r="B6842" t="s">
        <v>72</v>
      </c>
      <c r="C6842" t="s">
        <v>92</v>
      </c>
      <c r="D6842" s="8" t="s">
        <v>1066</v>
      </c>
      <c r="E6842">
        <v>1</v>
      </c>
      <c r="F6842">
        <v>1.5181683301925659</v>
      </c>
      <c r="G6842">
        <v>1.5795767307281494</v>
      </c>
      <c r="H6842">
        <v>6.4502386376261711E-3</v>
      </c>
      <c r="I6842">
        <v>78.871621269855893</v>
      </c>
      <c r="J6842">
        <v>1</v>
      </c>
      <c r="K6842" s="6" t="s">
        <v>8220</v>
      </c>
    </row>
    <row r="6843" spans="1:11" x14ac:dyDescent="0.3">
      <c r="A6843" s="5" t="str">
        <f t="shared" si="106"/>
        <v/>
      </c>
      <c r="B6843" t="s">
        <v>72</v>
      </c>
      <c r="C6843" t="s">
        <v>92</v>
      </c>
      <c r="D6843" s="8" t="s">
        <v>1066</v>
      </c>
      <c r="E6843">
        <v>2</v>
      </c>
      <c r="F6843">
        <v>1.2975057363510132</v>
      </c>
      <c r="G6843">
        <v>1.338431715965271</v>
      </c>
      <c r="H6843">
        <v>5.8564534410834312E-3</v>
      </c>
      <c r="I6843">
        <v>78.030659483627517</v>
      </c>
      <c r="J6843">
        <v>1</v>
      </c>
      <c r="K6843" s="6" t="s">
        <v>8221</v>
      </c>
    </row>
    <row r="6844" spans="1:11" x14ac:dyDescent="0.3">
      <c r="A6844" s="5" t="str">
        <f t="shared" si="106"/>
        <v/>
      </c>
      <c r="B6844" t="s">
        <v>72</v>
      </c>
      <c r="C6844" t="s">
        <v>92</v>
      </c>
      <c r="D6844" s="8" t="s">
        <v>1066</v>
      </c>
      <c r="E6844">
        <v>3</v>
      </c>
      <c r="F6844">
        <v>1.1364384889602661</v>
      </c>
      <c r="G6844">
        <v>1.1752973794937134</v>
      </c>
      <c r="H6844">
        <v>5.3077875636518002E-3</v>
      </c>
      <c r="I6844">
        <v>77.192775922976395</v>
      </c>
      <c r="J6844">
        <v>1</v>
      </c>
      <c r="K6844" s="6" t="s">
        <v>8222</v>
      </c>
    </row>
    <row r="6845" spans="1:11" x14ac:dyDescent="0.3">
      <c r="A6845" s="5" t="str">
        <f t="shared" si="106"/>
        <v/>
      </c>
      <c r="B6845" t="s">
        <v>72</v>
      </c>
      <c r="C6845" t="s">
        <v>92</v>
      </c>
      <c r="D6845" s="8" t="s">
        <v>1066</v>
      </c>
      <c r="E6845">
        <v>4</v>
      </c>
      <c r="F6845">
        <v>1.0205392837524414</v>
      </c>
      <c r="G6845">
        <v>1.0484575033187866</v>
      </c>
      <c r="H6845">
        <v>4.8124510794878006E-3</v>
      </c>
      <c r="I6845">
        <v>76.419133582852368</v>
      </c>
      <c r="J6845">
        <v>1</v>
      </c>
      <c r="K6845" s="6" t="s">
        <v>8223</v>
      </c>
    </row>
    <row r="6846" spans="1:11" x14ac:dyDescent="0.3">
      <c r="A6846" s="5" t="str">
        <f t="shared" si="106"/>
        <v/>
      </c>
      <c r="B6846" t="s">
        <v>72</v>
      </c>
      <c r="C6846" t="s">
        <v>92</v>
      </c>
      <c r="D6846" s="8" t="s">
        <v>1066</v>
      </c>
      <c r="E6846">
        <v>5</v>
      </c>
      <c r="F6846">
        <v>0.94654887914657593</v>
      </c>
      <c r="G6846">
        <v>0.9579010009765625</v>
      </c>
      <c r="H6846">
        <v>4.3930518440902233E-3</v>
      </c>
      <c r="I6846">
        <v>75.767989035692466</v>
      </c>
      <c r="J6846">
        <v>1</v>
      </c>
      <c r="K6846" s="6" t="s">
        <v>8224</v>
      </c>
    </row>
    <row r="6847" spans="1:11" x14ac:dyDescent="0.3">
      <c r="A6847" s="5" t="str">
        <f t="shared" si="106"/>
        <v/>
      </c>
      <c r="B6847" t="s">
        <v>72</v>
      </c>
      <c r="C6847" t="s">
        <v>92</v>
      </c>
      <c r="D6847" s="8" t="s">
        <v>1066</v>
      </c>
      <c r="E6847">
        <v>6</v>
      </c>
      <c r="F6847">
        <v>0.90097111463546753</v>
      </c>
      <c r="G6847">
        <v>0.91430765390396118</v>
      </c>
      <c r="H6847">
        <v>4.0419748984277248E-3</v>
      </c>
      <c r="I6847">
        <v>75.497165558059052</v>
      </c>
      <c r="J6847">
        <v>1</v>
      </c>
      <c r="K6847" s="6" t="s">
        <v>8225</v>
      </c>
    </row>
    <row r="6848" spans="1:11" x14ac:dyDescent="0.3">
      <c r="A6848" s="5" t="str">
        <f t="shared" si="106"/>
        <v/>
      </c>
      <c r="B6848" t="s">
        <v>72</v>
      </c>
      <c r="C6848" t="s">
        <v>92</v>
      </c>
      <c r="D6848" s="8" t="s">
        <v>1066</v>
      </c>
      <c r="E6848">
        <v>7</v>
      </c>
      <c r="F6848">
        <v>0.90242326259613037</v>
      </c>
      <c r="G6848">
        <v>0.9141077995300293</v>
      </c>
      <c r="H6848">
        <v>3.9858035743236542E-3</v>
      </c>
      <c r="I6848">
        <v>75.323869788082078</v>
      </c>
      <c r="J6848">
        <v>1</v>
      </c>
      <c r="K6848" s="6" t="s">
        <v>8226</v>
      </c>
    </row>
    <row r="6849" spans="1:11" x14ac:dyDescent="0.3">
      <c r="A6849" s="5" t="str">
        <f t="shared" si="106"/>
        <v/>
      </c>
      <c r="B6849" t="s">
        <v>72</v>
      </c>
      <c r="C6849" t="s">
        <v>92</v>
      </c>
      <c r="D6849" s="8" t="s">
        <v>1066</v>
      </c>
      <c r="E6849">
        <v>8</v>
      </c>
      <c r="F6849">
        <v>0.95413428544998169</v>
      </c>
      <c r="G6849">
        <v>0.97427284717559814</v>
      </c>
      <c r="H6849">
        <v>4.4814357534050941E-3</v>
      </c>
      <c r="I6849">
        <v>75.300097589624897</v>
      </c>
      <c r="J6849">
        <v>1</v>
      </c>
      <c r="K6849" s="6" t="s">
        <v>8227</v>
      </c>
    </row>
    <row r="6850" spans="1:11" x14ac:dyDescent="0.3">
      <c r="A6850" s="5" t="str">
        <f t="shared" ref="A6850:A6913" si="107">IF(AND(category = B6850, subcategory=C6850, reportdate = D6850), E6850, "")</f>
        <v/>
      </c>
      <c r="B6850" t="s">
        <v>72</v>
      </c>
      <c r="C6850" t="s">
        <v>92</v>
      </c>
      <c r="D6850" s="8" t="s">
        <v>1066</v>
      </c>
      <c r="E6850">
        <v>9</v>
      </c>
      <c r="F6850">
        <v>1.0713487863540649</v>
      </c>
      <c r="G6850">
        <v>1.0832090377807617</v>
      </c>
      <c r="H6850">
        <v>5.3252340294420719E-3</v>
      </c>
      <c r="I6850">
        <v>77.159107991475096</v>
      </c>
      <c r="J6850">
        <v>1</v>
      </c>
      <c r="K6850" s="6" t="s">
        <v>8228</v>
      </c>
    </row>
    <row r="6851" spans="1:11" x14ac:dyDescent="0.3">
      <c r="A6851" s="5" t="str">
        <f t="shared" si="107"/>
        <v/>
      </c>
      <c r="B6851" t="s">
        <v>72</v>
      </c>
      <c r="C6851" t="s">
        <v>92</v>
      </c>
      <c r="D6851" s="8" t="s">
        <v>1066</v>
      </c>
      <c r="E6851">
        <v>10</v>
      </c>
      <c r="F6851">
        <v>1.2208999395370483</v>
      </c>
      <c r="G6851">
        <v>1.2370798587799072</v>
      </c>
      <c r="H6851">
        <v>5.9602740220725536E-3</v>
      </c>
      <c r="I6851">
        <v>81.546893542957051</v>
      </c>
      <c r="J6851">
        <v>1</v>
      </c>
      <c r="K6851" s="6" t="s">
        <v>8229</v>
      </c>
    </row>
    <row r="6852" spans="1:11" x14ac:dyDescent="0.3">
      <c r="A6852" s="5" t="str">
        <f t="shared" si="107"/>
        <v/>
      </c>
      <c r="B6852" t="s">
        <v>72</v>
      </c>
      <c r="C6852" t="s">
        <v>92</v>
      </c>
      <c r="D6852" s="8" t="s">
        <v>1066</v>
      </c>
      <c r="E6852">
        <v>11</v>
      </c>
      <c r="F6852">
        <v>1.5065505504608154</v>
      </c>
      <c r="G6852">
        <v>1.5070021152496338</v>
      </c>
      <c r="H6852">
        <v>4.1147097945213318E-3</v>
      </c>
      <c r="I6852">
        <v>86.852416542622535</v>
      </c>
      <c r="J6852">
        <v>1</v>
      </c>
      <c r="K6852" s="6" t="s">
        <v>8230</v>
      </c>
    </row>
    <row r="6853" spans="1:11" x14ac:dyDescent="0.3">
      <c r="A6853" s="5" t="str">
        <f t="shared" si="107"/>
        <v/>
      </c>
      <c r="B6853" t="s">
        <v>72</v>
      </c>
      <c r="C6853" t="s">
        <v>92</v>
      </c>
      <c r="D6853" s="8" t="s">
        <v>1066</v>
      </c>
      <c r="E6853">
        <v>12</v>
      </c>
      <c r="F6853">
        <v>1.9193013906478882</v>
      </c>
      <c r="G6853">
        <v>1.9188499450683594</v>
      </c>
      <c r="H6853">
        <v>4.1147097945213318E-3</v>
      </c>
      <c r="I6853">
        <v>91.261199897479756</v>
      </c>
      <c r="J6853">
        <v>1</v>
      </c>
      <c r="K6853" s="6" t="s">
        <v>8231</v>
      </c>
    </row>
    <row r="6854" spans="1:11" x14ac:dyDescent="0.3">
      <c r="A6854" s="5" t="str">
        <f t="shared" si="107"/>
        <v/>
      </c>
      <c r="B6854" t="s">
        <v>72</v>
      </c>
      <c r="C6854" t="s">
        <v>92</v>
      </c>
      <c r="D6854" s="8" t="s">
        <v>1066</v>
      </c>
      <c r="E6854">
        <v>13</v>
      </c>
      <c r="F6854">
        <v>2.3972048759460449</v>
      </c>
      <c r="G6854">
        <v>2.4195382595062256</v>
      </c>
      <c r="H6854">
        <v>8.2754660397768021E-3</v>
      </c>
      <c r="I6854">
        <v>95.201965540620876</v>
      </c>
      <c r="J6854">
        <v>1</v>
      </c>
      <c r="K6854" s="6" t="s">
        <v>8232</v>
      </c>
    </row>
    <row r="6855" spans="1:11" x14ac:dyDescent="0.3">
      <c r="A6855" s="5" t="str">
        <f t="shared" si="107"/>
        <v/>
      </c>
      <c r="B6855" t="s">
        <v>72</v>
      </c>
      <c r="C6855" t="s">
        <v>92</v>
      </c>
      <c r="D6855" s="8" t="s">
        <v>1066</v>
      </c>
      <c r="E6855">
        <v>14</v>
      </c>
      <c r="F6855">
        <v>2.8645732402801514</v>
      </c>
      <c r="G6855">
        <v>2.6734185218811035</v>
      </c>
      <c r="H6855">
        <v>9.2872790992259979E-3</v>
      </c>
      <c r="I6855">
        <v>99.419152871107187</v>
      </c>
      <c r="J6855">
        <v>0.5</v>
      </c>
      <c r="K6855" s="6" t="s">
        <v>8233</v>
      </c>
    </row>
    <row r="6856" spans="1:11" x14ac:dyDescent="0.3">
      <c r="A6856" s="5" t="str">
        <f t="shared" si="107"/>
        <v/>
      </c>
      <c r="B6856" t="s">
        <v>72</v>
      </c>
      <c r="C6856" t="s">
        <v>92</v>
      </c>
      <c r="D6856" s="8" t="s">
        <v>1066</v>
      </c>
      <c r="E6856">
        <v>15</v>
      </c>
      <c r="F6856">
        <v>3.1235558986663818</v>
      </c>
      <c r="G6856">
        <v>2.055018424987793</v>
      </c>
      <c r="H6856">
        <v>1.0079633444547653E-2</v>
      </c>
      <c r="I6856">
        <v>100.77396698824735</v>
      </c>
      <c r="J6856">
        <v>1</v>
      </c>
      <c r="K6856" s="6" t="s">
        <v>8234</v>
      </c>
    </row>
    <row r="6857" spans="1:11" x14ac:dyDescent="0.3">
      <c r="A6857" s="5" t="str">
        <f t="shared" si="107"/>
        <v/>
      </c>
      <c r="B6857" t="s">
        <v>72</v>
      </c>
      <c r="C6857" t="s">
        <v>92</v>
      </c>
      <c r="D6857" s="8" t="s">
        <v>1066</v>
      </c>
      <c r="E6857">
        <v>16</v>
      </c>
      <c r="F6857">
        <v>3.2660903930664063</v>
      </c>
      <c r="G6857">
        <v>2.6952793598175049</v>
      </c>
      <c r="H6857">
        <v>9.9036088213324547E-3</v>
      </c>
      <c r="I6857">
        <v>101.85283414906321</v>
      </c>
      <c r="J6857">
        <v>1</v>
      </c>
      <c r="K6857" s="6" t="s">
        <v>8235</v>
      </c>
    </row>
    <row r="6858" spans="1:11" x14ac:dyDescent="0.3">
      <c r="A6858" s="5" t="str">
        <f t="shared" si="107"/>
        <v/>
      </c>
      <c r="B6858" t="s">
        <v>72</v>
      </c>
      <c r="C6858" t="s">
        <v>92</v>
      </c>
      <c r="D6858" s="8" t="s">
        <v>1066</v>
      </c>
      <c r="E6858">
        <v>17</v>
      </c>
      <c r="F6858">
        <v>3.2706403732299805</v>
      </c>
      <c r="G6858">
        <v>2.9200212955474854</v>
      </c>
      <c r="H6858">
        <v>9.6341744065284729E-3</v>
      </c>
      <c r="I6858">
        <v>98.345887246357748</v>
      </c>
      <c r="J6858">
        <v>1</v>
      </c>
      <c r="K6858" s="6" t="s">
        <v>8236</v>
      </c>
    </row>
    <row r="6859" spans="1:11" x14ac:dyDescent="0.3">
      <c r="A6859" s="5" t="str">
        <f t="shared" si="107"/>
        <v/>
      </c>
      <c r="B6859" t="s">
        <v>72</v>
      </c>
      <c r="C6859" t="s">
        <v>92</v>
      </c>
      <c r="D6859" s="8" t="s">
        <v>1066</v>
      </c>
      <c r="E6859">
        <v>18</v>
      </c>
      <c r="F6859">
        <v>3.2549076080322266</v>
      </c>
      <c r="G6859">
        <v>3.1126847267150879</v>
      </c>
      <c r="H6859">
        <v>9.2869643121957779E-3</v>
      </c>
      <c r="I6859">
        <v>94.788780636825763</v>
      </c>
      <c r="J6859">
        <v>0.5</v>
      </c>
      <c r="K6859" s="6" t="s">
        <v>8237</v>
      </c>
    </row>
    <row r="6860" spans="1:11" x14ac:dyDescent="0.3">
      <c r="A6860" s="5" t="str">
        <f t="shared" si="107"/>
        <v/>
      </c>
      <c r="B6860" t="s">
        <v>72</v>
      </c>
      <c r="C6860" t="s">
        <v>92</v>
      </c>
      <c r="D6860" s="8" t="s">
        <v>1066</v>
      </c>
      <c r="E6860">
        <v>19</v>
      </c>
      <c r="F6860">
        <v>3.1461739540100098</v>
      </c>
      <c r="G6860">
        <v>3.4833905696868896</v>
      </c>
      <c r="H6860">
        <v>9.143470786511898E-3</v>
      </c>
      <c r="I6860">
        <v>92.06211285787144</v>
      </c>
      <c r="J6860">
        <v>1</v>
      </c>
      <c r="K6860" s="6" t="s">
        <v>8238</v>
      </c>
    </row>
    <row r="6861" spans="1:11" x14ac:dyDescent="0.3">
      <c r="A6861" s="5" t="str">
        <f t="shared" si="107"/>
        <v/>
      </c>
      <c r="B6861" t="s">
        <v>72</v>
      </c>
      <c r="C6861" t="s">
        <v>92</v>
      </c>
      <c r="D6861" s="8" t="s">
        <v>1066</v>
      </c>
      <c r="E6861">
        <v>20</v>
      </c>
      <c r="F6861">
        <v>2.9195051193237305</v>
      </c>
      <c r="G6861">
        <v>3.1166031360626221</v>
      </c>
      <c r="H6861">
        <v>8.8064614683389664E-3</v>
      </c>
      <c r="I6861">
        <v>89.29823884951206</v>
      </c>
      <c r="J6861">
        <v>1</v>
      </c>
      <c r="K6861" s="6" t="s">
        <v>8239</v>
      </c>
    </row>
    <row r="6862" spans="1:11" x14ac:dyDescent="0.3">
      <c r="A6862" s="5" t="str">
        <f t="shared" si="107"/>
        <v/>
      </c>
      <c r="B6862" t="s">
        <v>72</v>
      </c>
      <c r="C6862" t="s">
        <v>92</v>
      </c>
      <c r="D6862" s="8" t="s">
        <v>1066</v>
      </c>
      <c r="E6862">
        <v>21</v>
      </c>
      <c r="F6862">
        <v>2.7763450145721436</v>
      </c>
      <c r="G6862">
        <v>2.8987874984741211</v>
      </c>
      <c r="H6862">
        <v>8.5237063467502594E-3</v>
      </c>
      <c r="I6862">
        <v>86.082648352281225</v>
      </c>
      <c r="J6862">
        <v>1</v>
      </c>
      <c r="K6862" s="6" t="s">
        <v>8240</v>
      </c>
    </row>
    <row r="6863" spans="1:11" x14ac:dyDescent="0.3">
      <c r="A6863" s="5" t="str">
        <f t="shared" si="107"/>
        <v/>
      </c>
      <c r="B6863" t="s">
        <v>72</v>
      </c>
      <c r="C6863" t="s">
        <v>92</v>
      </c>
      <c r="D6863" s="8" t="s">
        <v>1066</v>
      </c>
      <c r="E6863">
        <v>22</v>
      </c>
      <c r="F6863">
        <v>2.5448269844055176</v>
      </c>
      <c r="G6863">
        <v>2.6433157920837402</v>
      </c>
      <c r="H6863">
        <v>8.1129316240549088E-3</v>
      </c>
      <c r="I6863">
        <v>83.773413903804837</v>
      </c>
      <c r="J6863">
        <v>1</v>
      </c>
      <c r="K6863" s="6" t="s">
        <v>8241</v>
      </c>
    </row>
    <row r="6864" spans="1:11" x14ac:dyDescent="0.3">
      <c r="A6864" s="5" t="str">
        <f t="shared" si="107"/>
        <v/>
      </c>
      <c r="B6864" t="s">
        <v>72</v>
      </c>
      <c r="C6864" t="s">
        <v>92</v>
      </c>
      <c r="D6864" s="8" t="s">
        <v>1066</v>
      </c>
      <c r="E6864">
        <v>23</v>
      </c>
      <c r="F6864">
        <v>2.2160270214080811</v>
      </c>
      <c r="G6864">
        <v>2.2769715785980225</v>
      </c>
      <c r="H6864">
        <v>7.6894043013453484E-3</v>
      </c>
      <c r="I6864">
        <v>82.143857132866515</v>
      </c>
      <c r="J6864">
        <v>1</v>
      </c>
      <c r="K6864" s="6" t="s">
        <v>8242</v>
      </c>
    </row>
    <row r="6865" spans="1:11" x14ac:dyDescent="0.3">
      <c r="A6865" s="5" t="str">
        <f t="shared" si="107"/>
        <v/>
      </c>
      <c r="B6865" t="s">
        <v>72</v>
      </c>
      <c r="C6865" t="s">
        <v>92</v>
      </c>
      <c r="D6865" s="8" t="s">
        <v>1066</v>
      </c>
      <c r="E6865">
        <v>24</v>
      </c>
      <c r="F6865">
        <v>1.8588939905166626</v>
      </c>
      <c r="G6865">
        <v>1.9202374219894409</v>
      </c>
      <c r="H6865">
        <v>7.169229444116354E-3</v>
      </c>
      <c r="I6865">
        <v>80.912537072789362</v>
      </c>
      <c r="J6865">
        <v>1</v>
      </c>
      <c r="K6865" s="6" t="s">
        <v>8243</v>
      </c>
    </row>
    <row r="6866" spans="1:11" x14ac:dyDescent="0.3">
      <c r="A6866" s="5" t="str">
        <f t="shared" si="107"/>
        <v/>
      </c>
      <c r="B6866" t="s">
        <v>72</v>
      </c>
      <c r="C6866" t="s">
        <v>92</v>
      </c>
      <c r="D6866" s="8" t="s">
        <v>1067</v>
      </c>
      <c r="E6866">
        <v>1</v>
      </c>
      <c r="F6866">
        <v>1.3338251113891602</v>
      </c>
      <c r="G6866">
        <v>1.3133554458618164</v>
      </c>
      <c r="H6866">
        <v>6.9814184680581093E-3</v>
      </c>
      <c r="I6866">
        <v>78.276077994134411</v>
      </c>
      <c r="J6866">
        <v>1</v>
      </c>
      <c r="K6866" s="6" t="s">
        <v>8244</v>
      </c>
    </row>
    <row r="6867" spans="1:11" x14ac:dyDescent="0.3">
      <c r="A6867" s="5" t="str">
        <f t="shared" si="107"/>
        <v/>
      </c>
      <c r="B6867" t="s">
        <v>72</v>
      </c>
      <c r="C6867" t="s">
        <v>92</v>
      </c>
      <c r="D6867" s="8" t="s">
        <v>1067</v>
      </c>
      <c r="E6867">
        <v>2</v>
      </c>
      <c r="F6867">
        <v>1.1263431310653687</v>
      </c>
      <c r="G6867">
        <v>1.1148041486740112</v>
      </c>
      <c r="H6867">
        <v>6.317830178886652E-3</v>
      </c>
      <c r="I6867">
        <v>77.676837332721675</v>
      </c>
      <c r="J6867">
        <v>1</v>
      </c>
      <c r="K6867" s="6" t="s">
        <v>8245</v>
      </c>
    </row>
    <row r="6868" spans="1:11" x14ac:dyDescent="0.3">
      <c r="A6868" s="5" t="str">
        <f t="shared" si="107"/>
        <v/>
      </c>
      <c r="B6868" t="s">
        <v>72</v>
      </c>
      <c r="C6868" t="s">
        <v>92</v>
      </c>
      <c r="D6868" s="8" t="s">
        <v>1067</v>
      </c>
      <c r="E6868">
        <v>3</v>
      </c>
      <c r="F6868">
        <v>0.98173701763153076</v>
      </c>
      <c r="G6868">
        <v>0.97144109010696411</v>
      </c>
      <c r="H6868">
        <v>5.6429645046591759E-3</v>
      </c>
      <c r="I6868">
        <v>76.20660207923649</v>
      </c>
      <c r="J6868">
        <v>1</v>
      </c>
      <c r="K6868" s="6" t="s">
        <v>8246</v>
      </c>
    </row>
    <row r="6869" spans="1:11" x14ac:dyDescent="0.3">
      <c r="A6869" s="5" t="str">
        <f t="shared" si="107"/>
        <v/>
      </c>
      <c r="B6869" t="s">
        <v>72</v>
      </c>
      <c r="C6869" t="s">
        <v>92</v>
      </c>
      <c r="D6869" s="8" t="s">
        <v>1067</v>
      </c>
      <c r="E6869">
        <v>4</v>
      </c>
      <c r="F6869">
        <v>0.87431371212005615</v>
      </c>
      <c r="G6869">
        <v>0.8644639253616333</v>
      </c>
      <c r="H6869">
        <v>5.1008220762014389E-3</v>
      </c>
      <c r="I6869">
        <v>75.415231906004308</v>
      </c>
      <c r="J6869">
        <v>1</v>
      </c>
      <c r="K6869" s="6" t="s">
        <v>8247</v>
      </c>
    </row>
    <row r="6870" spans="1:11" x14ac:dyDescent="0.3">
      <c r="A6870" s="5" t="str">
        <f t="shared" si="107"/>
        <v/>
      </c>
      <c r="B6870" t="s">
        <v>72</v>
      </c>
      <c r="C6870" t="s">
        <v>92</v>
      </c>
      <c r="D6870" s="8" t="s">
        <v>1067</v>
      </c>
      <c r="E6870">
        <v>5</v>
      </c>
      <c r="F6870">
        <v>0.80265796184539795</v>
      </c>
      <c r="G6870">
        <v>0.79323852062225342</v>
      </c>
      <c r="H6870">
        <v>4.6108015812933445E-3</v>
      </c>
      <c r="I6870">
        <v>74.580514032682629</v>
      </c>
      <c r="J6870">
        <v>1</v>
      </c>
      <c r="K6870" s="6" t="s">
        <v>8248</v>
      </c>
    </row>
    <row r="6871" spans="1:11" x14ac:dyDescent="0.3">
      <c r="A6871" s="5" t="str">
        <f t="shared" si="107"/>
        <v/>
      </c>
      <c r="B6871" t="s">
        <v>72</v>
      </c>
      <c r="C6871" t="s">
        <v>92</v>
      </c>
      <c r="D6871" s="8" t="s">
        <v>1067</v>
      </c>
      <c r="E6871">
        <v>6</v>
      </c>
      <c r="F6871">
        <v>0.75629407167434692</v>
      </c>
      <c r="G6871">
        <v>0.75520122051239014</v>
      </c>
      <c r="H6871">
        <v>4.2338604107499123E-3</v>
      </c>
      <c r="I6871">
        <v>74.213476282428942</v>
      </c>
      <c r="J6871">
        <v>1</v>
      </c>
      <c r="K6871" s="6" t="s">
        <v>8249</v>
      </c>
    </row>
    <row r="6872" spans="1:11" x14ac:dyDescent="0.3">
      <c r="A6872" s="5" t="str">
        <f t="shared" si="107"/>
        <v/>
      </c>
      <c r="B6872" t="s">
        <v>72</v>
      </c>
      <c r="C6872" t="s">
        <v>92</v>
      </c>
      <c r="D6872" s="8" t="s">
        <v>1067</v>
      </c>
      <c r="E6872">
        <v>7</v>
      </c>
      <c r="F6872">
        <v>0.75331872701644897</v>
      </c>
      <c r="G6872">
        <v>0.74968862533569336</v>
      </c>
      <c r="H6872">
        <v>4.1141058318316936E-3</v>
      </c>
      <c r="I6872">
        <v>73.413265318001081</v>
      </c>
      <c r="J6872">
        <v>1</v>
      </c>
      <c r="K6872" s="6" t="s">
        <v>8250</v>
      </c>
    </row>
    <row r="6873" spans="1:11" x14ac:dyDescent="0.3">
      <c r="A6873" s="5" t="str">
        <f t="shared" si="107"/>
        <v/>
      </c>
      <c r="B6873" t="s">
        <v>72</v>
      </c>
      <c r="C6873" t="s">
        <v>92</v>
      </c>
      <c r="D6873" s="8" t="s">
        <v>1067</v>
      </c>
      <c r="E6873">
        <v>8</v>
      </c>
      <c r="F6873">
        <v>0.79250985383987427</v>
      </c>
      <c r="G6873">
        <v>0.78686803579330444</v>
      </c>
      <c r="H6873">
        <v>4.6563367359340191E-3</v>
      </c>
      <c r="I6873">
        <v>73.300064226775746</v>
      </c>
      <c r="J6873">
        <v>1</v>
      </c>
      <c r="K6873" s="6" t="s">
        <v>8251</v>
      </c>
    </row>
    <row r="6874" spans="1:11" x14ac:dyDescent="0.3">
      <c r="A6874" s="5" t="str">
        <f t="shared" si="107"/>
        <v/>
      </c>
      <c r="B6874" t="s">
        <v>72</v>
      </c>
      <c r="C6874" t="s">
        <v>92</v>
      </c>
      <c r="D6874" s="8" t="s">
        <v>1067</v>
      </c>
      <c r="E6874">
        <v>9</v>
      </c>
      <c r="F6874">
        <v>0.91604906320571899</v>
      </c>
      <c r="G6874">
        <v>0.90626484155654907</v>
      </c>
      <c r="H6874">
        <v>5.770969670265913E-3</v>
      </c>
      <c r="I6874">
        <v>75.821092397637514</v>
      </c>
      <c r="J6874">
        <v>1</v>
      </c>
      <c r="K6874" s="6" t="s">
        <v>8252</v>
      </c>
    </row>
    <row r="6875" spans="1:11" x14ac:dyDescent="0.3">
      <c r="A6875" s="5" t="str">
        <f t="shared" si="107"/>
        <v/>
      </c>
      <c r="B6875" t="s">
        <v>72</v>
      </c>
      <c r="C6875" t="s">
        <v>92</v>
      </c>
      <c r="D6875" s="8" t="s">
        <v>1067</v>
      </c>
      <c r="E6875">
        <v>10</v>
      </c>
      <c r="F6875">
        <v>1.1292279958724976</v>
      </c>
      <c r="G6875">
        <v>1.1327948570251465</v>
      </c>
      <c r="H6875">
        <v>7.1400762535631657E-3</v>
      </c>
      <c r="I6875">
        <v>81.334812409680296</v>
      </c>
      <c r="J6875">
        <v>1</v>
      </c>
      <c r="K6875" s="6" t="s">
        <v>8253</v>
      </c>
    </row>
    <row r="6876" spans="1:11" x14ac:dyDescent="0.3">
      <c r="A6876" s="5" t="str">
        <f t="shared" si="107"/>
        <v/>
      </c>
      <c r="B6876" t="s">
        <v>72</v>
      </c>
      <c r="C6876" t="s">
        <v>92</v>
      </c>
      <c r="D6876" s="8" t="s">
        <v>1067</v>
      </c>
      <c r="E6876">
        <v>11</v>
      </c>
      <c r="F6876">
        <v>1.4825994968414307</v>
      </c>
      <c r="G6876">
        <v>1.4776389598846436</v>
      </c>
      <c r="H6876">
        <v>8.4452079609036446E-3</v>
      </c>
      <c r="I6876">
        <v>88.686625762390676</v>
      </c>
      <c r="J6876">
        <v>1</v>
      </c>
      <c r="K6876" s="6" t="s">
        <v>8254</v>
      </c>
    </row>
    <row r="6877" spans="1:11" x14ac:dyDescent="0.3">
      <c r="A6877" s="5" t="str">
        <f t="shared" si="107"/>
        <v/>
      </c>
      <c r="B6877" t="s">
        <v>72</v>
      </c>
      <c r="C6877" t="s">
        <v>92</v>
      </c>
      <c r="D6877" s="8" t="s">
        <v>1067</v>
      </c>
      <c r="E6877">
        <v>12</v>
      </c>
      <c r="F6877">
        <v>1.9580435752868652</v>
      </c>
      <c r="G6877">
        <v>1.9238648414611816</v>
      </c>
      <c r="H6877">
        <v>9.4628864899277687E-3</v>
      </c>
      <c r="I6877">
        <v>95.494543049261907</v>
      </c>
      <c r="J6877">
        <v>1</v>
      </c>
      <c r="K6877" s="6" t="s">
        <v>8255</v>
      </c>
    </row>
    <row r="6878" spans="1:11" x14ac:dyDescent="0.3">
      <c r="A6878" s="5" t="str">
        <f t="shared" si="107"/>
        <v/>
      </c>
      <c r="B6878" t="s">
        <v>72</v>
      </c>
      <c r="C6878" t="s">
        <v>92</v>
      </c>
      <c r="D6878" s="8" t="s">
        <v>1067</v>
      </c>
      <c r="E6878">
        <v>13</v>
      </c>
      <c r="F6878">
        <v>2.4373722076416016</v>
      </c>
      <c r="G6878">
        <v>2.414616584777832</v>
      </c>
      <c r="H6878">
        <v>9.8557472229003906E-3</v>
      </c>
      <c r="I6878">
        <v>98.348503338582077</v>
      </c>
      <c r="J6878">
        <v>1</v>
      </c>
      <c r="K6878" s="6" t="s">
        <v>8256</v>
      </c>
    </row>
    <row r="6879" spans="1:11" x14ac:dyDescent="0.3">
      <c r="A6879" s="5" t="str">
        <f t="shared" si="107"/>
        <v/>
      </c>
      <c r="B6879" t="s">
        <v>72</v>
      </c>
      <c r="C6879" t="s">
        <v>92</v>
      </c>
      <c r="D6879" s="8" t="s">
        <v>1067</v>
      </c>
      <c r="E6879">
        <v>14</v>
      </c>
      <c r="F6879">
        <v>2.8886940479278564</v>
      </c>
      <c r="G6879">
        <v>2.8732378482818604</v>
      </c>
      <c r="H6879">
        <v>8.9996736496686935E-3</v>
      </c>
      <c r="I6879">
        <v>101.33038816505298</v>
      </c>
      <c r="J6879">
        <v>1</v>
      </c>
      <c r="K6879" s="6" t="s">
        <v>8257</v>
      </c>
    </row>
    <row r="6880" spans="1:11" x14ac:dyDescent="0.3">
      <c r="A6880" s="5" t="str">
        <f t="shared" si="107"/>
        <v/>
      </c>
      <c r="B6880" t="s">
        <v>72</v>
      </c>
      <c r="C6880" t="s">
        <v>92</v>
      </c>
      <c r="D6880" s="8" t="s">
        <v>1067</v>
      </c>
      <c r="E6880">
        <v>15</v>
      </c>
      <c r="F6880">
        <v>3.2271020412445068</v>
      </c>
      <c r="G6880">
        <v>3.2434492111206055</v>
      </c>
      <c r="H6880">
        <v>4.7104437835514545E-3</v>
      </c>
      <c r="I6880">
        <v>104.41262051444151</v>
      </c>
      <c r="J6880">
        <v>1</v>
      </c>
      <c r="K6880" s="6" t="s">
        <v>8258</v>
      </c>
    </row>
    <row r="6881" spans="1:11" x14ac:dyDescent="0.3">
      <c r="A6881" s="5" t="str">
        <f t="shared" si="107"/>
        <v/>
      </c>
      <c r="B6881" t="s">
        <v>72</v>
      </c>
      <c r="C6881" t="s">
        <v>92</v>
      </c>
      <c r="D6881" s="8" t="s">
        <v>1067</v>
      </c>
      <c r="E6881">
        <v>16</v>
      </c>
      <c r="F6881">
        <v>3.4969360828399658</v>
      </c>
      <c r="G6881">
        <v>3.4805889129638672</v>
      </c>
      <c r="H6881">
        <v>4.7104437835514545E-3</v>
      </c>
      <c r="I6881">
        <v>106.92630733167752</v>
      </c>
      <c r="J6881">
        <v>1</v>
      </c>
      <c r="K6881" s="6" t="s">
        <v>8259</v>
      </c>
    </row>
    <row r="6882" spans="1:11" x14ac:dyDescent="0.3">
      <c r="A6882" s="5" t="str">
        <f t="shared" si="107"/>
        <v/>
      </c>
      <c r="B6882" t="s">
        <v>72</v>
      </c>
      <c r="C6882" t="s">
        <v>92</v>
      </c>
      <c r="D6882" s="8" t="s">
        <v>1067</v>
      </c>
      <c r="E6882">
        <v>17</v>
      </c>
      <c r="F6882">
        <v>3.6434991359710693</v>
      </c>
      <c r="G6882">
        <v>3.6264605522155762</v>
      </c>
      <c r="H6882">
        <v>8.8688069954514503E-3</v>
      </c>
      <c r="I6882">
        <v>108.10371906537591</v>
      </c>
      <c r="J6882">
        <v>1</v>
      </c>
      <c r="K6882" s="6" t="s">
        <v>8260</v>
      </c>
    </row>
    <row r="6883" spans="1:11" x14ac:dyDescent="0.3">
      <c r="A6883" s="5" t="str">
        <f t="shared" si="107"/>
        <v/>
      </c>
      <c r="B6883" t="s">
        <v>72</v>
      </c>
      <c r="C6883" t="s">
        <v>92</v>
      </c>
      <c r="D6883" s="8" t="s">
        <v>1067</v>
      </c>
      <c r="E6883">
        <v>18</v>
      </c>
      <c r="F6883">
        <v>3.6929619312286377</v>
      </c>
      <c r="G6883">
        <v>3.2637155055999756</v>
      </c>
      <c r="H6883">
        <v>1.0010869242250919E-2</v>
      </c>
      <c r="I6883">
        <v>108.04995401115183</v>
      </c>
      <c r="J6883">
        <v>0.5</v>
      </c>
      <c r="K6883" s="6" t="s">
        <v>8261</v>
      </c>
    </row>
    <row r="6884" spans="1:11" x14ac:dyDescent="0.3">
      <c r="A6884" s="5" t="str">
        <f t="shared" si="107"/>
        <v/>
      </c>
      <c r="B6884" t="s">
        <v>72</v>
      </c>
      <c r="C6884" t="s">
        <v>92</v>
      </c>
      <c r="D6884" s="8" t="s">
        <v>1067</v>
      </c>
      <c r="E6884">
        <v>19</v>
      </c>
      <c r="F6884">
        <v>3.6055352687835693</v>
      </c>
      <c r="G6884">
        <v>2.6002197265625</v>
      </c>
      <c r="H6884">
        <v>1.0692203417420387E-2</v>
      </c>
      <c r="I6884">
        <v>106.42776477021897</v>
      </c>
      <c r="J6884">
        <v>1</v>
      </c>
      <c r="K6884" s="6" t="s">
        <v>8262</v>
      </c>
    </row>
    <row r="6885" spans="1:11" x14ac:dyDescent="0.3">
      <c r="A6885" s="5" t="str">
        <f t="shared" si="107"/>
        <v/>
      </c>
      <c r="B6885" t="s">
        <v>72</v>
      </c>
      <c r="C6885" t="s">
        <v>92</v>
      </c>
      <c r="D6885" s="8" t="s">
        <v>1067</v>
      </c>
      <c r="E6885">
        <v>20</v>
      </c>
      <c r="F6885">
        <v>3.3886151313781738</v>
      </c>
      <c r="G6885">
        <v>2.8459846973419189</v>
      </c>
      <c r="H6885">
        <v>1.036575622856617E-2</v>
      </c>
      <c r="I6885">
        <v>103.56832480277656</v>
      </c>
      <c r="J6885">
        <v>1</v>
      </c>
      <c r="K6885" s="6" t="s">
        <v>8263</v>
      </c>
    </row>
    <row r="6886" spans="1:11" x14ac:dyDescent="0.3">
      <c r="A6886" s="5" t="str">
        <f t="shared" si="107"/>
        <v/>
      </c>
      <c r="B6886" t="s">
        <v>72</v>
      </c>
      <c r="C6886" t="s">
        <v>92</v>
      </c>
      <c r="D6886" s="8" t="s">
        <v>1067</v>
      </c>
      <c r="E6886">
        <v>21</v>
      </c>
      <c r="F6886">
        <v>3.1760218143463135</v>
      </c>
      <c r="G6886">
        <v>3.1860649585723877</v>
      </c>
      <c r="H6886">
        <v>9.8799942061305046E-3</v>
      </c>
      <c r="I6886">
        <v>97.494333015431565</v>
      </c>
      <c r="J6886">
        <v>0.5</v>
      </c>
      <c r="K6886" s="6" t="s">
        <v>8264</v>
      </c>
    </row>
    <row r="6887" spans="1:11" x14ac:dyDescent="0.3">
      <c r="A6887" s="5" t="str">
        <f t="shared" si="107"/>
        <v/>
      </c>
      <c r="B6887" t="s">
        <v>72</v>
      </c>
      <c r="C6887" t="s">
        <v>92</v>
      </c>
      <c r="D6887" s="8" t="s">
        <v>1067</v>
      </c>
      <c r="E6887">
        <v>22</v>
      </c>
      <c r="F6887">
        <v>2.8889050483703613</v>
      </c>
      <c r="G6887">
        <v>3.1807436943054199</v>
      </c>
      <c r="H6887">
        <v>9.5940707251429558E-3</v>
      </c>
      <c r="I6887">
        <v>92.911899325879403</v>
      </c>
      <c r="J6887">
        <v>1</v>
      </c>
      <c r="K6887" s="6" t="s">
        <v>8265</v>
      </c>
    </row>
    <row r="6888" spans="1:11" x14ac:dyDescent="0.3">
      <c r="A6888" s="5" t="str">
        <f t="shared" si="107"/>
        <v/>
      </c>
      <c r="B6888" t="s">
        <v>72</v>
      </c>
      <c r="C6888" t="s">
        <v>92</v>
      </c>
      <c r="D6888" s="8" t="s">
        <v>1067</v>
      </c>
      <c r="E6888">
        <v>23</v>
      </c>
      <c r="F6888">
        <v>2.5613408088684082</v>
      </c>
      <c r="G6888">
        <v>2.7330090999603271</v>
      </c>
      <c r="H6888">
        <v>9.0305544435977936E-3</v>
      </c>
      <c r="I6888">
        <v>90.3522930149703</v>
      </c>
      <c r="J6888">
        <v>1</v>
      </c>
      <c r="K6888" s="6" t="s">
        <v>8266</v>
      </c>
    </row>
    <row r="6889" spans="1:11" x14ac:dyDescent="0.3">
      <c r="A6889" s="5" t="str">
        <f t="shared" si="107"/>
        <v/>
      </c>
      <c r="B6889" t="s">
        <v>72</v>
      </c>
      <c r="C6889" t="s">
        <v>92</v>
      </c>
      <c r="D6889" s="8" t="s">
        <v>1067</v>
      </c>
      <c r="E6889">
        <v>24</v>
      </c>
      <c r="F6889">
        <v>2.2159862518310547</v>
      </c>
      <c r="G6889">
        <v>2.3373415470123291</v>
      </c>
      <c r="H6889">
        <v>8.4359515458345413E-3</v>
      </c>
      <c r="I6889">
        <v>88.310579466445432</v>
      </c>
      <c r="J6889">
        <v>1</v>
      </c>
      <c r="K6889" s="6" t="s">
        <v>8267</v>
      </c>
    </row>
    <row r="6890" spans="1:11" x14ac:dyDescent="0.3">
      <c r="A6890" s="5" t="str">
        <f t="shared" si="107"/>
        <v/>
      </c>
      <c r="B6890" t="s">
        <v>72</v>
      </c>
      <c r="C6890" t="s">
        <v>92</v>
      </c>
      <c r="D6890" s="8" t="s">
        <v>1068</v>
      </c>
      <c r="E6890">
        <v>1</v>
      </c>
      <c r="F6890">
        <v>1.9070990085601807</v>
      </c>
      <c r="G6890">
        <v>1.9481431245803833</v>
      </c>
      <c r="H6890">
        <v>7.6325908303260803E-3</v>
      </c>
      <c r="I6890">
        <v>86.548383180571562</v>
      </c>
      <c r="J6890">
        <v>1</v>
      </c>
      <c r="K6890" s="6" t="s">
        <v>8268</v>
      </c>
    </row>
    <row r="6891" spans="1:11" x14ac:dyDescent="0.3">
      <c r="A6891" s="5" t="str">
        <f t="shared" si="107"/>
        <v/>
      </c>
      <c r="B6891" t="s">
        <v>72</v>
      </c>
      <c r="C6891" t="s">
        <v>92</v>
      </c>
      <c r="D6891" s="8" t="s">
        <v>1068</v>
      </c>
      <c r="E6891">
        <v>2</v>
      </c>
      <c r="F6891">
        <v>1.6227600574493408</v>
      </c>
      <c r="G6891">
        <v>1.6501443386077881</v>
      </c>
      <c r="H6891">
        <v>6.9303717464208603E-3</v>
      </c>
      <c r="I6891">
        <v>85.000079331692419</v>
      </c>
      <c r="J6891">
        <v>1</v>
      </c>
      <c r="K6891" s="6" t="s">
        <v>8269</v>
      </c>
    </row>
    <row r="6892" spans="1:11" x14ac:dyDescent="0.3">
      <c r="A6892" s="5" t="str">
        <f t="shared" si="107"/>
        <v/>
      </c>
      <c r="B6892" t="s">
        <v>72</v>
      </c>
      <c r="C6892" t="s">
        <v>92</v>
      </c>
      <c r="D6892" s="8" t="s">
        <v>1068</v>
      </c>
      <c r="E6892">
        <v>3</v>
      </c>
      <c r="F6892">
        <v>1.4238162040710449</v>
      </c>
      <c r="G6892">
        <v>1.4227805137634277</v>
      </c>
      <c r="H6892">
        <v>6.2180939130485058E-3</v>
      </c>
      <c r="I6892">
        <v>83.461797662915771</v>
      </c>
      <c r="J6892">
        <v>1</v>
      </c>
      <c r="K6892" s="6" t="s">
        <v>8270</v>
      </c>
    </row>
    <row r="6893" spans="1:11" x14ac:dyDescent="0.3">
      <c r="A6893" s="5" t="str">
        <f t="shared" si="107"/>
        <v/>
      </c>
      <c r="B6893" t="s">
        <v>72</v>
      </c>
      <c r="C6893" t="s">
        <v>92</v>
      </c>
      <c r="D6893" s="8" t="s">
        <v>1068</v>
      </c>
      <c r="E6893">
        <v>4</v>
      </c>
      <c r="F6893">
        <v>1.2547980546951294</v>
      </c>
      <c r="G6893">
        <v>1.2572485208511353</v>
      </c>
      <c r="H6893">
        <v>5.6070922873914242E-3</v>
      </c>
      <c r="I6893">
        <v>82.513491904469603</v>
      </c>
      <c r="J6893">
        <v>1</v>
      </c>
      <c r="K6893" s="6" t="s">
        <v>8271</v>
      </c>
    </row>
    <row r="6894" spans="1:11" x14ac:dyDescent="0.3">
      <c r="A6894" s="5" t="str">
        <f t="shared" si="107"/>
        <v/>
      </c>
      <c r="B6894" t="s">
        <v>72</v>
      </c>
      <c r="C6894" t="s">
        <v>92</v>
      </c>
      <c r="D6894" s="8" t="s">
        <v>1068</v>
      </c>
      <c r="E6894">
        <v>5</v>
      </c>
      <c r="F6894">
        <v>1.1268986463546753</v>
      </c>
      <c r="G6894">
        <v>1.1272293329238892</v>
      </c>
      <c r="H6894">
        <v>5.0867060199379921E-3</v>
      </c>
      <c r="I6894">
        <v>80.729818441121012</v>
      </c>
      <c r="J6894">
        <v>1</v>
      </c>
      <c r="K6894" s="6" t="s">
        <v>8272</v>
      </c>
    </row>
    <row r="6895" spans="1:11" x14ac:dyDescent="0.3">
      <c r="A6895" s="5" t="str">
        <f t="shared" si="107"/>
        <v/>
      </c>
      <c r="B6895" t="s">
        <v>72</v>
      </c>
      <c r="C6895" t="s">
        <v>92</v>
      </c>
      <c r="D6895" s="8" t="s">
        <v>1068</v>
      </c>
      <c r="E6895">
        <v>6</v>
      </c>
      <c r="F6895">
        <v>1.0422468185424805</v>
      </c>
      <c r="G6895">
        <v>1.0387729406356812</v>
      </c>
      <c r="H6895">
        <v>4.6858810819685459E-3</v>
      </c>
      <c r="I6895">
        <v>80.457517084244429</v>
      </c>
      <c r="J6895">
        <v>1</v>
      </c>
      <c r="K6895" s="6" t="s">
        <v>8273</v>
      </c>
    </row>
    <row r="6896" spans="1:11" x14ac:dyDescent="0.3">
      <c r="A6896" s="5" t="str">
        <f t="shared" si="107"/>
        <v/>
      </c>
      <c r="B6896" t="s">
        <v>72</v>
      </c>
      <c r="C6896" t="s">
        <v>92</v>
      </c>
      <c r="D6896" s="8" t="s">
        <v>1068</v>
      </c>
      <c r="E6896">
        <v>7</v>
      </c>
      <c r="F6896">
        <v>0.99989575147628784</v>
      </c>
      <c r="G6896">
        <v>0.99824494123458862</v>
      </c>
      <c r="H6896">
        <v>4.5724236406385899E-3</v>
      </c>
      <c r="I6896">
        <v>80.241735873466951</v>
      </c>
      <c r="J6896">
        <v>1</v>
      </c>
      <c r="K6896" s="6" t="s">
        <v>8274</v>
      </c>
    </row>
    <row r="6897" spans="1:11" x14ac:dyDescent="0.3">
      <c r="A6897" s="5" t="str">
        <f t="shared" si="107"/>
        <v/>
      </c>
      <c r="B6897" t="s">
        <v>72</v>
      </c>
      <c r="C6897" t="s">
        <v>92</v>
      </c>
      <c r="D6897" s="8" t="s">
        <v>1068</v>
      </c>
      <c r="E6897">
        <v>8</v>
      </c>
      <c r="F6897">
        <v>1.0394126176834106</v>
      </c>
      <c r="G6897">
        <v>1.038062572479248</v>
      </c>
      <c r="H6897">
        <v>5.0989435985684395E-3</v>
      </c>
      <c r="I6897">
        <v>79.704143321528818</v>
      </c>
      <c r="J6897">
        <v>1</v>
      </c>
      <c r="K6897" s="6" t="s">
        <v>8275</v>
      </c>
    </row>
    <row r="6898" spans="1:11" x14ac:dyDescent="0.3">
      <c r="A6898" s="5" t="str">
        <f t="shared" si="107"/>
        <v/>
      </c>
      <c r="B6898" t="s">
        <v>72</v>
      </c>
      <c r="C6898" t="s">
        <v>92</v>
      </c>
      <c r="D6898" s="8" t="s">
        <v>1068</v>
      </c>
      <c r="E6898">
        <v>9</v>
      </c>
      <c r="F6898">
        <v>1.2205594778060913</v>
      </c>
      <c r="G6898">
        <v>1.2107611894607544</v>
      </c>
      <c r="H6898">
        <v>6.1910520307719707E-3</v>
      </c>
      <c r="I6898">
        <v>81.844952249189205</v>
      </c>
      <c r="J6898">
        <v>1</v>
      </c>
      <c r="K6898" s="6" t="s">
        <v>8276</v>
      </c>
    </row>
    <row r="6899" spans="1:11" x14ac:dyDescent="0.3">
      <c r="A6899" s="5" t="str">
        <f t="shared" si="107"/>
        <v/>
      </c>
      <c r="B6899" t="s">
        <v>72</v>
      </c>
      <c r="C6899" t="s">
        <v>92</v>
      </c>
      <c r="D6899" s="8" t="s">
        <v>1068</v>
      </c>
      <c r="E6899">
        <v>10</v>
      </c>
      <c r="F6899">
        <v>1.5529403686523438</v>
      </c>
      <c r="G6899">
        <v>1.5369663238525391</v>
      </c>
      <c r="H6899">
        <v>7.556593045592308E-3</v>
      </c>
      <c r="I6899">
        <v>87.95612785945265</v>
      </c>
      <c r="J6899">
        <v>1</v>
      </c>
      <c r="K6899" s="6" t="s">
        <v>8277</v>
      </c>
    </row>
    <row r="6900" spans="1:11" x14ac:dyDescent="0.3">
      <c r="A6900" s="5" t="str">
        <f t="shared" si="107"/>
        <v/>
      </c>
      <c r="B6900" t="s">
        <v>72</v>
      </c>
      <c r="C6900" t="s">
        <v>92</v>
      </c>
      <c r="D6900" s="8" t="s">
        <v>1068</v>
      </c>
      <c r="E6900">
        <v>11</v>
      </c>
      <c r="F6900">
        <v>1.9878926277160645</v>
      </c>
      <c r="G6900">
        <v>1.9779700040817261</v>
      </c>
      <c r="H6900">
        <v>8.7382150813937187E-3</v>
      </c>
      <c r="I6900">
        <v>94.788209259881754</v>
      </c>
      <c r="J6900">
        <v>1</v>
      </c>
      <c r="K6900" s="6" t="s">
        <v>8278</v>
      </c>
    </row>
    <row r="6901" spans="1:11" x14ac:dyDescent="0.3">
      <c r="A6901" s="5" t="str">
        <f t="shared" si="107"/>
        <v/>
      </c>
      <c r="B6901" t="s">
        <v>72</v>
      </c>
      <c r="C6901" t="s">
        <v>92</v>
      </c>
      <c r="D6901" s="8" t="s">
        <v>1068</v>
      </c>
      <c r="E6901">
        <v>12</v>
      </c>
      <c r="F6901">
        <v>2.5061845779418945</v>
      </c>
      <c r="G6901">
        <v>2.4649598598480225</v>
      </c>
      <c r="H6901">
        <v>9.4514861702919006E-3</v>
      </c>
      <c r="I6901">
        <v>100.54198143908478</v>
      </c>
      <c r="J6901">
        <v>1</v>
      </c>
      <c r="K6901" s="6" t="s">
        <v>8279</v>
      </c>
    </row>
    <row r="6902" spans="1:11" x14ac:dyDescent="0.3">
      <c r="A6902" s="5" t="str">
        <f t="shared" si="107"/>
        <v/>
      </c>
      <c r="B6902" t="s">
        <v>72</v>
      </c>
      <c r="C6902" t="s">
        <v>92</v>
      </c>
      <c r="D6902" s="8" t="s">
        <v>1068</v>
      </c>
      <c r="E6902">
        <v>13</v>
      </c>
      <c r="F6902">
        <v>2.9935476779937744</v>
      </c>
      <c r="G6902">
        <v>2.911306619644165</v>
      </c>
      <c r="H6902">
        <v>8.8732149451971054E-3</v>
      </c>
      <c r="I6902">
        <v>104.77593721173047</v>
      </c>
      <c r="J6902">
        <v>1</v>
      </c>
      <c r="K6902" s="6" t="s">
        <v>8280</v>
      </c>
    </row>
    <row r="6903" spans="1:11" x14ac:dyDescent="0.3">
      <c r="A6903" s="5" t="str">
        <f t="shared" si="107"/>
        <v/>
      </c>
      <c r="B6903" t="s">
        <v>72</v>
      </c>
      <c r="C6903" t="s">
        <v>92</v>
      </c>
      <c r="D6903" s="8" t="s">
        <v>1068</v>
      </c>
      <c r="E6903">
        <v>14</v>
      </c>
      <c r="F6903">
        <v>3.3279702663421631</v>
      </c>
      <c r="G6903">
        <v>3.3130595684051514</v>
      </c>
      <c r="H6903">
        <v>4.7767208889126778E-3</v>
      </c>
      <c r="I6903">
        <v>106.79871645257262</v>
      </c>
      <c r="J6903">
        <v>1</v>
      </c>
      <c r="K6903" s="6" t="s">
        <v>8281</v>
      </c>
    </row>
    <row r="6904" spans="1:11" x14ac:dyDescent="0.3">
      <c r="A6904" s="5" t="str">
        <f t="shared" si="107"/>
        <v/>
      </c>
      <c r="B6904" t="s">
        <v>72</v>
      </c>
      <c r="C6904" t="s">
        <v>92</v>
      </c>
      <c r="D6904" s="8" t="s">
        <v>1068</v>
      </c>
      <c r="E6904">
        <v>15</v>
      </c>
      <c r="F6904">
        <v>3.5710093975067139</v>
      </c>
      <c r="G6904">
        <v>3.5859200954437256</v>
      </c>
      <c r="H6904">
        <v>4.7767208889126778E-3</v>
      </c>
      <c r="I6904">
        <v>108.18540943598225</v>
      </c>
      <c r="J6904">
        <v>1</v>
      </c>
      <c r="K6904" s="6" t="s">
        <v>8282</v>
      </c>
    </row>
    <row r="6905" spans="1:11" x14ac:dyDescent="0.3">
      <c r="A6905" s="5" t="str">
        <f t="shared" si="107"/>
        <v/>
      </c>
      <c r="B6905" t="s">
        <v>72</v>
      </c>
      <c r="C6905" t="s">
        <v>92</v>
      </c>
      <c r="D6905" s="8" t="s">
        <v>1068</v>
      </c>
      <c r="E6905">
        <v>16</v>
      </c>
      <c r="F6905">
        <v>3.7297635078430176</v>
      </c>
      <c r="G6905">
        <v>3.6900250911712646</v>
      </c>
      <c r="H6905">
        <v>9.076886810362339E-3</v>
      </c>
      <c r="I6905">
        <v>108.82247352041072</v>
      </c>
      <c r="J6905">
        <v>1</v>
      </c>
      <c r="K6905" s="6" t="s">
        <v>8283</v>
      </c>
    </row>
    <row r="6906" spans="1:11" x14ac:dyDescent="0.3">
      <c r="A6906" s="5" t="str">
        <f t="shared" si="107"/>
        <v/>
      </c>
      <c r="B6906" t="s">
        <v>72</v>
      </c>
      <c r="C6906" t="s">
        <v>92</v>
      </c>
      <c r="D6906" s="8" t="s">
        <v>1068</v>
      </c>
      <c r="E6906">
        <v>17</v>
      </c>
      <c r="F6906">
        <v>3.7909746170043945</v>
      </c>
      <c r="G6906">
        <v>3.4569628238677979</v>
      </c>
      <c r="H6906">
        <v>1.0090919211506844E-2</v>
      </c>
      <c r="I6906">
        <v>108.3883153311877</v>
      </c>
      <c r="J6906">
        <v>0.5</v>
      </c>
      <c r="K6906" s="6" t="s">
        <v>8284</v>
      </c>
    </row>
    <row r="6907" spans="1:11" x14ac:dyDescent="0.3">
      <c r="A6907" s="5" t="str">
        <f t="shared" si="107"/>
        <v/>
      </c>
      <c r="B6907" t="s">
        <v>72</v>
      </c>
      <c r="C6907" t="s">
        <v>92</v>
      </c>
      <c r="D6907" s="8" t="s">
        <v>1068</v>
      </c>
      <c r="E6907">
        <v>18</v>
      </c>
      <c r="F6907">
        <v>3.7507586479187012</v>
      </c>
      <c r="G6907">
        <v>2.6809923648834229</v>
      </c>
      <c r="H6907">
        <v>1.0978792794048786E-2</v>
      </c>
      <c r="I6907">
        <v>106.93381018944548</v>
      </c>
      <c r="J6907">
        <v>1</v>
      </c>
      <c r="K6907" s="6" t="s">
        <v>8285</v>
      </c>
    </row>
    <row r="6908" spans="1:11" x14ac:dyDescent="0.3">
      <c r="A6908" s="5" t="str">
        <f t="shared" si="107"/>
        <v/>
      </c>
      <c r="B6908" t="s">
        <v>72</v>
      </c>
      <c r="C6908" t="s">
        <v>92</v>
      </c>
      <c r="D6908" s="8" t="s">
        <v>1068</v>
      </c>
      <c r="E6908">
        <v>19</v>
      </c>
      <c r="F6908">
        <v>3.5815272331237793</v>
      </c>
      <c r="G6908">
        <v>2.9888210296630859</v>
      </c>
      <c r="H6908">
        <v>1.0682839900255203E-2</v>
      </c>
      <c r="I6908">
        <v>103.65085202555048</v>
      </c>
      <c r="J6908">
        <v>1</v>
      </c>
      <c r="K6908" s="6" t="s">
        <v>8286</v>
      </c>
    </row>
    <row r="6909" spans="1:11" x14ac:dyDescent="0.3">
      <c r="A6909" s="5" t="str">
        <f t="shared" si="107"/>
        <v/>
      </c>
      <c r="B6909" t="s">
        <v>72</v>
      </c>
      <c r="C6909" t="s">
        <v>92</v>
      </c>
      <c r="D6909" s="8" t="s">
        <v>1068</v>
      </c>
      <c r="E6909">
        <v>20</v>
      </c>
      <c r="F6909">
        <v>3.366046667098999</v>
      </c>
      <c r="G6909">
        <v>2.9525861740112305</v>
      </c>
      <c r="H6909">
        <v>1.0367272421717644E-2</v>
      </c>
      <c r="I6909">
        <v>99.011549565555029</v>
      </c>
      <c r="J6909">
        <v>1</v>
      </c>
      <c r="K6909" s="6" t="s">
        <v>8287</v>
      </c>
    </row>
    <row r="6910" spans="1:11" x14ac:dyDescent="0.3">
      <c r="A6910" s="5" t="str">
        <f t="shared" si="107"/>
        <v/>
      </c>
      <c r="B6910" t="s">
        <v>72</v>
      </c>
      <c r="C6910" t="s">
        <v>92</v>
      </c>
      <c r="D6910" s="8" t="s">
        <v>1068</v>
      </c>
      <c r="E6910">
        <v>21</v>
      </c>
      <c r="F6910">
        <v>3.1511921882629395</v>
      </c>
      <c r="G6910">
        <v>3.1879367828369141</v>
      </c>
      <c r="H6910">
        <v>9.8027344793081284E-3</v>
      </c>
      <c r="I6910">
        <v>92.901657577096501</v>
      </c>
      <c r="J6910">
        <v>0.5</v>
      </c>
      <c r="K6910" s="6" t="s">
        <v>8288</v>
      </c>
    </row>
    <row r="6911" spans="1:11" x14ac:dyDescent="0.3">
      <c r="A6911" s="5" t="str">
        <f t="shared" si="107"/>
        <v/>
      </c>
      <c r="B6911" t="s">
        <v>72</v>
      </c>
      <c r="C6911" t="s">
        <v>92</v>
      </c>
      <c r="D6911" s="8" t="s">
        <v>1068</v>
      </c>
      <c r="E6911">
        <v>22</v>
      </c>
      <c r="F6911">
        <v>2.8644893169403076</v>
      </c>
      <c r="G6911">
        <v>3.1573481559753418</v>
      </c>
      <c r="H6911">
        <v>9.4745727255940437E-3</v>
      </c>
      <c r="I6911">
        <v>90.646923883296267</v>
      </c>
      <c r="J6911">
        <v>1</v>
      </c>
      <c r="K6911" s="6" t="s">
        <v>8289</v>
      </c>
    </row>
    <row r="6912" spans="1:11" x14ac:dyDescent="0.3">
      <c r="A6912" s="5" t="str">
        <f t="shared" si="107"/>
        <v/>
      </c>
      <c r="B6912" t="s">
        <v>72</v>
      </c>
      <c r="C6912" t="s">
        <v>92</v>
      </c>
      <c r="D6912" s="8" t="s">
        <v>1068</v>
      </c>
      <c r="E6912">
        <v>23</v>
      </c>
      <c r="F6912">
        <v>2.5193338394165039</v>
      </c>
      <c r="G6912">
        <v>2.6919612884521484</v>
      </c>
      <c r="H6912">
        <v>8.8929282501339912E-3</v>
      </c>
      <c r="I6912">
        <v>88.589057485466043</v>
      </c>
      <c r="J6912">
        <v>1</v>
      </c>
      <c r="K6912" s="6" t="s">
        <v>8290</v>
      </c>
    </row>
    <row r="6913" spans="1:11" x14ac:dyDescent="0.3">
      <c r="A6913" s="5" t="str">
        <f t="shared" si="107"/>
        <v/>
      </c>
      <c r="B6913" t="s">
        <v>72</v>
      </c>
      <c r="C6913" t="s">
        <v>92</v>
      </c>
      <c r="D6913" s="8" t="s">
        <v>1068</v>
      </c>
      <c r="E6913">
        <v>24</v>
      </c>
      <c r="F6913">
        <v>2.1962313652038574</v>
      </c>
      <c r="G6913">
        <v>2.2876014709472656</v>
      </c>
      <c r="H6913">
        <v>8.2463081926107407E-3</v>
      </c>
      <c r="I6913">
        <v>86.396616750006359</v>
      </c>
      <c r="J6913">
        <v>1</v>
      </c>
      <c r="K6913" s="6" t="s">
        <v>8291</v>
      </c>
    </row>
    <row r="6914" spans="1:11" x14ac:dyDescent="0.3">
      <c r="A6914" s="5" t="str">
        <f t="shared" ref="A6914:A6977" si="108">IF(AND(category = B6914, subcategory=C6914, reportdate = D6914), E6914, "")</f>
        <v/>
      </c>
      <c r="B6914" t="s">
        <v>73</v>
      </c>
      <c r="C6914" t="s">
        <v>93</v>
      </c>
      <c r="D6914" s="8" t="s">
        <v>1069</v>
      </c>
      <c r="E6914">
        <v>1</v>
      </c>
      <c r="I6914">
        <v>76.640026904513874</v>
      </c>
      <c r="K6914" s="6" t="s">
        <v>8292</v>
      </c>
    </row>
    <row r="6915" spans="1:11" x14ac:dyDescent="0.3">
      <c r="A6915" s="5" t="str">
        <f t="shared" si="108"/>
        <v/>
      </c>
      <c r="B6915" t="s">
        <v>73</v>
      </c>
      <c r="C6915" t="s">
        <v>93</v>
      </c>
      <c r="D6915" s="8" t="s">
        <v>1070</v>
      </c>
      <c r="E6915">
        <v>1</v>
      </c>
      <c r="I6915">
        <v>75.735797333662305</v>
      </c>
      <c r="K6915" s="6" t="s">
        <v>8292</v>
      </c>
    </row>
    <row r="6916" spans="1:11" x14ac:dyDescent="0.3">
      <c r="A6916" s="5" t="str">
        <f t="shared" si="108"/>
        <v/>
      </c>
      <c r="B6916" t="s">
        <v>73</v>
      </c>
      <c r="C6916" t="s">
        <v>93</v>
      </c>
      <c r="D6916" s="8" t="s">
        <v>1071</v>
      </c>
      <c r="E6916">
        <v>2</v>
      </c>
      <c r="I6916">
        <v>75.677545340721849</v>
      </c>
      <c r="K6916" s="6" t="s">
        <v>8292</v>
      </c>
    </row>
    <row r="6917" spans="1:11" x14ac:dyDescent="0.3">
      <c r="A6917" s="5" t="str">
        <f t="shared" si="108"/>
        <v/>
      </c>
      <c r="B6917" t="s">
        <v>73</v>
      </c>
      <c r="C6917" t="s">
        <v>93</v>
      </c>
      <c r="D6917" s="8" t="s">
        <v>1072</v>
      </c>
      <c r="E6917">
        <v>2</v>
      </c>
      <c r="I6917">
        <v>73.963235641120917</v>
      </c>
      <c r="K6917" s="6" t="s">
        <v>8292</v>
      </c>
    </row>
    <row r="6918" spans="1:11" x14ac:dyDescent="0.3">
      <c r="A6918" s="5" t="str">
        <f t="shared" si="108"/>
        <v/>
      </c>
      <c r="B6918" t="s">
        <v>73</v>
      </c>
      <c r="C6918" t="s">
        <v>93</v>
      </c>
      <c r="D6918" s="8" t="s">
        <v>1072</v>
      </c>
      <c r="E6918">
        <v>3</v>
      </c>
      <c r="I6918">
        <v>72.786807239909578</v>
      </c>
      <c r="K6918" s="6" t="s">
        <v>8292</v>
      </c>
    </row>
    <row r="6919" spans="1:11" x14ac:dyDescent="0.3">
      <c r="A6919" s="5" t="str">
        <f t="shared" si="108"/>
        <v/>
      </c>
      <c r="B6919" t="s">
        <v>73</v>
      </c>
      <c r="C6919" t="s">
        <v>93</v>
      </c>
      <c r="D6919" s="8" t="s">
        <v>1073</v>
      </c>
      <c r="E6919">
        <v>3</v>
      </c>
      <c r="I6919">
        <v>74.324897549338658</v>
      </c>
      <c r="K6919" s="6" t="s">
        <v>8292</v>
      </c>
    </row>
    <row r="6920" spans="1:11" x14ac:dyDescent="0.3">
      <c r="A6920" s="5" t="str">
        <f t="shared" si="108"/>
        <v/>
      </c>
      <c r="B6920" t="s">
        <v>73</v>
      </c>
      <c r="C6920" t="s">
        <v>93</v>
      </c>
      <c r="D6920" s="8" t="s">
        <v>1073</v>
      </c>
      <c r="E6920">
        <v>4</v>
      </c>
      <c r="I6920">
        <v>73.398904384784785</v>
      </c>
      <c r="K6920" s="6" t="s">
        <v>8292</v>
      </c>
    </row>
    <row r="6921" spans="1:11" x14ac:dyDescent="0.3">
      <c r="A6921" s="5" t="str">
        <f t="shared" si="108"/>
        <v/>
      </c>
      <c r="B6921" t="s">
        <v>73</v>
      </c>
      <c r="C6921" t="s">
        <v>93</v>
      </c>
      <c r="D6921" s="8" t="s">
        <v>1074</v>
      </c>
      <c r="E6921">
        <v>4</v>
      </c>
      <c r="I6921">
        <v>71.604657001683833</v>
      </c>
      <c r="K6921" s="6" t="s">
        <v>8292</v>
      </c>
    </row>
    <row r="6922" spans="1:11" x14ac:dyDescent="0.3">
      <c r="A6922" s="5" t="str">
        <f t="shared" si="108"/>
        <v/>
      </c>
      <c r="B6922" t="s">
        <v>73</v>
      </c>
      <c r="C6922" t="s">
        <v>93</v>
      </c>
      <c r="D6922" s="8" t="s">
        <v>1074</v>
      </c>
      <c r="E6922">
        <v>5</v>
      </c>
      <c r="I6922">
        <v>70.748671535180463</v>
      </c>
      <c r="K6922" s="6" t="s">
        <v>8292</v>
      </c>
    </row>
    <row r="6923" spans="1:11" x14ac:dyDescent="0.3">
      <c r="A6923" s="5" t="str">
        <f t="shared" si="108"/>
        <v/>
      </c>
      <c r="B6923" t="s">
        <v>73</v>
      </c>
      <c r="C6923" t="s">
        <v>93</v>
      </c>
      <c r="D6923" s="8" t="s">
        <v>1075</v>
      </c>
      <c r="E6923">
        <v>5</v>
      </c>
      <c r="I6923">
        <v>72.190788794833878</v>
      </c>
      <c r="K6923" s="6" t="s">
        <v>8292</v>
      </c>
    </row>
    <row r="6924" spans="1:11" x14ac:dyDescent="0.3">
      <c r="A6924" s="5" t="str">
        <f t="shared" si="108"/>
        <v/>
      </c>
      <c r="B6924" t="s">
        <v>73</v>
      </c>
      <c r="C6924" t="s">
        <v>93</v>
      </c>
      <c r="D6924" s="8" t="s">
        <v>1075</v>
      </c>
      <c r="E6924">
        <v>6</v>
      </c>
      <c r="I6924">
        <v>71.008253474040956</v>
      </c>
      <c r="K6924" s="6" t="s">
        <v>8292</v>
      </c>
    </row>
    <row r="6925" spans="1:11" x14ac:dyDescent="0.3">
      <c r="A6925" s="5" t="str">
        <f t="shared" si="108"/>
        <v/>
      </c>
      <c r="B6925" t="s">
        <v>73</v>
      </c>
      <c r="C6925" t="s">
        <v>93</v>
      </c>
      <c r="D6925" s="8" t="s">
        <v>1076</v>
      </c>
      <c r="E6925">
        <v>6</v>
      </c>
      <c r="I6925">
        <v>69.838289126019887</v>
      </c>
      <c r="K6925" s="6" t="s">
        <v>8292</v>
      </c>
    </row>
    <row r="6926" spans="1:11" x14ac:dyDescent="0.3">
      <c r="A6926" s="5" t="str">
        <f t="shared" si="108"/>
        <v/>
      </c>
      <c r="B6926" t="s">
        <v>73</v>
      </c>
      <c r="C6926" t="s">
        <v>93</v>
      </c>
      <c r="D6926" s="8" t="s">
        <v>1077</v>
      </c>
      <c r="E6926">
        <v>7</v>
      </c>
      <c r="I6926">
        <v>70.423313815772275</v>
      </c>
      <c r="K6926" s="6" t="s">
        <v>8292</v>
      </c>
    </row>
    <row r="6927" spans="1:11" x14ac:dyDescent="0.3">
      <c r="A6927" s="5" t="str">
        <f t="shared" si="108"/>
        <v/>
      </c>
      <c r="B6927" t="s">
        <v>73</v>
      </c>
      <c r="C6927" t="s">
        <v>93</v>
      </c>
      <c r="D6927" s="8" t="s">
        <v>1078</v>
      </c>
      <c r="E6927">
        <v>7</v>
      </c>
      <c r="I6927">
        <v>69.380777776087299</v>
      </c>
      <c r="K6927" s="6" t="s">
        <v>8292</v>
      </c>
    </row>
    <row r="6928" spans="1:11" x14ac:dyDescent="0.3">
      <c r="A6928" s="5" t="str">
        <f t="shared" si="108"/>
        <v/>
      </c>
      <c r="B6928" t="s">
        <v>73</v>
      </c>
      <c r="C6928" t="s">
        <v>93</v>
      </c>
      <c r="D6928" s="8" t="s">
        <v>1079</v>
      </c>
      <c r="E6928">
        <v>8</v>
      </c>
      <c r="I6928">
        <v>71.039552143365484</v>
      </c>
      <c r="K6928" s="6" t="s">
        <v>8292</v>
      </c>
    </row>
    <row r="6929" spans="1:11" x14ac:dyDescent="0.3">
      <c r="A6929" s="5" t="str">
        <f t="shared" si="108"/>
        <v/>
      </c>
      <c r="B6929" t="s">
        <v>73</v>
      </c>
      <c r="C6929" t="s">
        <v>93</v>
      </c>
      <c r="D6929" s="8" t="s">
        <v>1080</v>
      </c>
      <c r="E6929">
        <v>8</v>
      </c>
      <c r="I6929">
        <v>69.704703451997389</v>
      </c>
      <c r="K6929" s="6" t="s">
        <v>8292</v>
      </c>
    </row>
    <row r="6930" spans="1:11" x14ac:dyDescent="0.3">
      <c r="A6930" s="5" t="str">
        <f t="shared" si="108"/>
        <v/>
      </c>
      <c r="B6930" t="s">
        <v>73</v>
      </c>
      <c r="C6930" t="s">
        <v>93</v>
      </c>
      <c r="D6930" s="8" t="s">
        <v>1081</v>
      </c>
      <c r="E6930">
        <v>9</v>
      </c>
      <c r="I6930">
        <v>74.03805795336757</v>
      </c>
      <c r="K6930" s="6" t="s">
        <v>8292</v>
      </c>
    </row>
    <row r="6931" spans="1:11" x14ac:dyDescent="0.3">
      <c r="A6931" s="5" t="str">
        <f t="shared" si="108"/>
        <v/>
      </c>
      <c r="B6931" t="s">
        <v>73</v>
      </c>
      <c r="C6931" t="s">
        <v>93</v>
      </c>
      <c r="D6931" s="8" t="s">
        <v>1082</v>
      </c>
      <c r="E6931">
        <v>9</v>
      </c>
      <c r="I6931">
        <v>72.370888779511532</v>
      </c>
      <c r="K6931" s="6" t="s">
        <v>8292</v>
      </c>
    </row>
    <row r="6932" spans="1:11" x14ac:dyDescent="0.3">
      <c r="A6932" s="5" t="str">
        <f t="shared" si="108"/>
        <v/>
      </c>
      <c r="B6932" t="s">
        <v>73</v>
      </c>
      <c r="C6932" t="s">
        <v>93</v>
      </c>
      <c r="D6932" s="8" t="s">
        <v>1083</v>
      </c>
      <c r="E6932">
        <v>10</v>
      </c>
      <c r="I6932">
        <v>79.085169461241478</v>
      </c>
      <c r="K6932" s="6" t="s">
        <v>8292</v>
      </c>
    </row>
    <row r="6933" spans="1:11" x14ac:dyDescent="0.3">
      <c r="A6933" s="5" t="str">
        <f t="shared" si="108"/>
        <v/>
      </c>
      <c r="B6933" t="s">
        <v>73</v>
      </c>
      <c r="C6933" t="s">
        <v>93</v>
      </c>
      <c r="D6933" s="8" t="s">
        <v>1084</v>
      </c>
      <c r="E6933">
        <v>10</v>
      </c>
      <c r="I6933">
        <v>76.702764281887241</v>
      </c>
      <c r="K6933" s="6" t="s">
        <v>8292</v>
      </c>
    </row>
    <row r="6934" spans="1:11" x14ac:dyDescent="0.3">
      <c r="A6934" s="5" t="str">
        <f t="shared" si="108"/>
        <v/>
      </c>
      <c r="B6934" t="s">
        <v>73</v>
      </c>
      <c r="C6934" t="s">
        <v>93</v>
      </c>
      <c r="D6934" s="8" t="s">
        <v>1085</v>
      </c>
      <c r="E6934">
        <v>11</v>
      </c>
      <c r="I6934">
        <v>84.037696566984337</v>
      </c>
      <c r="K6934" s="6" t="s">
        <v>8292</v>
      </c>
    </row>
    <row r="6935" spans="1:11" x14ac:dyDescent="0.3">
      <c r="A6935" s="5" t="str">
        <f t="shared" si="108"/>
        <v/>
      </c>
      <c r="B6935" t="s">
        <v>73</v>
      </c>
      <c r="C6935" t="s">
        <v>93</v>
      </c>
      <c r="D6935" s="8" t="s">
        <v>1086</v>
      </c>
      <c r="E6935">
        <v>11</v>
      </c>
      <c r="I6935">
        <v>81.786371987246923</v>
      </c>
      <c r="K6935" s="6" t="s">
        <v>8292</v>
      </c>
    </row>
    <row r="6936" spans="1:11" x14ac:dyDescent="0.3">
      <c r="A6936" s="5" t="str">
        <f t="shared" si="108"/>
        <v/>
      </c>
      <c r="B6936" t="s">
        <v>73</v>
      </c>
      <c r="C6936" t="s">
        <v>93</v>
      </c>
      <c r="D6936" s="8" t="s">
        <v>1087</v>
      </c>
      <c r="E6936">
        <v>12</v>
      </c>
      <c r="I6936">
        <v>88.469469338484203</v>
      </c>
      <c r="K6936" s="6" t="s">
        <v>8292</v>
      </c>
    </row>
    <row r="6937" spans="1:11" x14ac:dyDescent="0.3">
      <c r="A6937" s="5" t="str">
        <f t="shared" si="108"/>
        <v/>
      </c>
      <c r="B6937" t="s">
        <v>73</v>
      </c>
      <c r="C6937" t="s">
        <v>93</v>
      </c>
      <c r="D6937" s="8" t="s">
        <v>1088</v>
      </c>
      <c r="E6937">
        <v>12</v>
      </c>
      <c r="I6937">
        <v>86.163217078026264</v>
      </c>
      <c r="K6937" s="6" t="s">
        <v>8292</v>
      </c>
    </row>
    <row r="6938" spans="1:11" x14ac:dyDescent="0.3">
      <c r="A6938" s="5" t="str">
        <f t="shared" si="108"/>
        <v/>
      </c>
      <c r="B6938" t="s">
        <v>73</v>
      </c>
      <c r="C6938" t="s">
        <v>93</v>
      </c>
      <c r="D6938" s="8" t="s">
        <v>1088</v>
      </c>
      <c r="E6938">
        <v>13</v>
      </c>
      <c r="I6938">
        <v>89.567334348843659</v>
      </c>
      <c r="K6938" s="6" t="s">
        <v>8292</v>
      </c>
    </row>
    <row r="6939" spans="1:11" x14ac:dyDescent="0.3">
      <c r="A6939" s="5" t="str">
        <f t="shared" si="108"/>
        <v/>
      </c>
      <c r="B6939" t="s">
        <v>73</v>
      </c>
      <c r="C6939" t="s">
        <v>93</v>
      </c>
      <c r="D6939" s="8" t="s">
        <v>1089</v>
      </c>
      <c r="E6939">
        <v>13</v>
      </c>
      <c r="I6939">
        <v>91.816031928547233</v>
      </c>
      <c r="K6939" s="6" t="s">
        <v>8292</v>
      </c>
    </row>
    <row r="6940" spans="1:11" x14ac:dyDescent="0.3">
      <c r="A6940" s="5" t="str">
        <f t="shared" si="108"/>
        <v/>
      </c>
      <c r="B6940" t="s">
        <v>73</v>
      </c>
      <c r="C6940" t="s">
        <v>93</v>
      </c>
      <c r="D6940" s="8" t="s">
        <v>1090</v>
      </c>
      <c r="E6940">
        <v>14</v>
      </c>
      <c r="I6940">
        <v>92.274663774521599</v>
      </c>
      <c r="K6940" s="6" t="s">
        <v>8292</v>
      </c>
    </row>
    <row r="6941" spans="1:11" x14ac:dyDescent="0.3">
      <c r="A6941" s="5" t="str">
        <f t="shared" si="108"/>
        <v/>
      </c>
      <c r="B6941" t="s">
        <v>73</v>
      </c>
      <c r="C6941" t="s">
        <v>93</v>
      </c>
      <c r="D6941" s="8" t="s">
        <v>1091</v>
      </c>
      <c r="E6941">
        <v>14</v>
      </c>
      <c r="I6941">
        <v>94.77619946337505</v>
      </c>
      <c r="K6941" s="6" t="s">
        <v>8292</v>
      </c>
    </row>
    <row r="6942" spans="1:11" x14ac:dyDescent="0.3">
      <c r="A6942" s="5" t="str">
        <f t="shared" si="108"/>
        <v/>
      </c>
      <c r="B6942" t="s">
        <v>73</v>
      </c>
      <c r="C6942" t="s">
        <v>93</v>
      </c>
      <c r="D6942" s="8" t="s">
        <v>1091</v>
      </c>
      <c r="E6942">
        <v>15</v>
      </c>
      <c r="I6942">
        <v>96.709901803305584</v>
      </c>
      <c r="K6942" s="6" t="s">
        <v>8292</v>
      </c>
    </row>
    <row r="6943" spans="1:11" x14ac:dyDescent="0.3">
      <c r="A6943" s="5" t="str">
        <f t="shared" si="108"/>
        <v/>
      </c>
      <c r="B6943" t="s">
        <v>73</v>
      </c>
      <c r="C6943" t="s">
        <v>93</v>
      </c>
      <c r="D6943" s="8" t="s">
        <v>1092</v>
      </c>
      <c r="E6943">
        <v>15</v>
      </c>
      <c r="I6943">
        <v>94.003044508415456</v>
      </c>
      <c r="K6943" s="6" t="s">
        <v>8292</v>
      </c>
    </row>
    <row r="6944" spans="1:11" x14ac:dyDescent="0.3">
      <c r="A6944" s="5" t="str">
        <f t="shared" si="108"/>
        <v/>
      </c>
      <c r="B6944" t="s">
        <v>73</v>
      </c>
      <c r="C6944" t="s">
        <v>93</v>
      </c>
      <c r="D6944" s="8" t="s">
        <v>1093</v>
      </c>
      <c r="E6944">
        <v>16</v>
      </c>
      <c r="I6944">
        <v>98.076888724696744</v>
      </c>
      <c r="K6944" s="6" t="s">
        <v>8292</v>
      </c>
    </row>
    <row r="6945" spans="1:11" x14ac:dyDescent="0.3">
      <c r="A6945" s="5" t="str">
        <f t="shared" si="108"/>
        <v/>
      </c>
      <c r="B6945" t="s">
        <v>73</v>
      </c>
      <c r="C6945" t="s">
        <v>93</v>
      </c>
      <c r="D6945" s="8" t="s">
        <v>1094</v>
      </c>
      <c r="E6945">
        <v>16</v>
      </c>
      <c r="I6945">
        <v>95.369975262609728</v>
      </c>
      <c r="K6945" s="6" t="s">
        <v>8292</v>
      </c>
    </row>
    <row r="6946" spans="1:11" x14ac:dyDescent="0.3">
      <c r="A6946" s="5" t="str">
        <f t="shared" si="108"/>
        <v/>
      </c>
      <c r="B6946" t="s">
        <v>73</v>
      </c>
      <c r="C6946" t="s">
        <v>93</v>
      </c>
      <c r="D6946" s="8" t="s">
        <v>1094</v>
      </c>
      <c r="E6946">
        <v>17</v>
      </c>
      <c r="I6946">
        <v>95.758485527828668</v>
      </c>
      <c r="K6946" s="6" t="s">
        <v>8292</v>
      </c>
    </row>
    <row r="6947" spans="1:11" x14ac:dyDescent="0.3">
      <c r="A6947" s="5" t="str">
        <f t="shared" si="108"/>
        <v/>
      </c>
      <c r="B6947" t="s">
        <v>73</v>
      </c>
      <c r="C6947" t="s">
        <v>93</v>
      </c>
      <c r="D6947" s="8" t="s">
        <v>1095</v>
      </c>
      <c r="E6947">
        <v>17</v>
      </c>
      <c r="I6947">
        <v>98.818613526288388</v>
      </c>
      <c r="K6947" s="6" t="s">
        <v>8292</v>
      </c>
    </row>
    <row r="6948" spans="1:11" x14ac:dyDescent="0.3">
      <c r="A6948" s="5" t="str">
        <f t="shared" si="108"/>
        <v/>
      </c>
      <c r="B6948" t="s">
        <v>73</v>
      </c>
      <c r="C6948" t="s">
        <v>93</v>
      </c>
      <c r="D6948" s="8" t="s">
        <v>1096</v>
      </c>
      <c r="E6948">
        <v>18</v>
      </c>
      <c r="I6948">
        <v>95.323314581188313</v>
      </c>
      <c r="K6948" s="6" t="s">
        <v>8292</v>
      </c>
    </row>
    <row r="6949" spans="1:11" x14ac:dyDescent="0.3">
      <c r="A6949" s="5" t="str">
        <f t="shared" si="108"/>
        <v/>
      </c>
      <c r="B6949" t="s">
        <v>73</v>
      </c>
      <c r="C6949" t="s">
        <v>93</v>
      </c>
      <c r="D6949" s="8" t="s">
        <v>1097</v>
      </c>
      <c r="E6949">
        <v>18</v>
      </c>
      <c r="I6949">
        <v>98.155603347312748</v>
      </c>
      <c r="J6949">
        <v>1</v>
      </c>
      <c r="K6949" s="6" t="s">
        <v>8292</v>
      </c>
    </row>
    <row r="6950" spans="1:11" x14ac:dyDescent="0.3">
      <c r="A6950" s="5" t="str">
        <f t="shared" si="108"/>
        <v/>
      </c>
      <c r="B6950" t="s">
        <v>73</v>
      </c>
      <c r="C6950" t="s">
        <v>93</v>
      </c>
      <c r="D6950" s="8" t="s">
        <v>1098</v>
      </c>
      <c r="E6950">
        <v>19</v>
      </c>
      <c r="I6950">
        <v>94.162597988294337</v>
      </c>
      <c r="K6950" s="6" t="s">
        <v>8292</v>
      </c>
    </row>
    <row r="6951" spans="1:11" x14ac:dyDescent="0.3">
      <c r="A6951" s="5" t="str">
        <f t="shared" si="108"/>
        <v/>
      </c>
      <c r="B6951" t="s">
        <v>73</v>
      </c>
      <c r="C6951" t="s">
        <v>93</v>
      </c>
      <c r="D6951" s="8" t="s">
        <v>1099</v>
      </c>
      <c r="E6951">
        <v>19</v>
      </c>
      <c r="I6951">
        <v>96.502404816933563</v>
      </c>
      <c r="J6951">
        <v>1</v>
      </c>
      <c r="K6951" s="6" t="s">
        <v>8292</v>
      </c>
    </row>
    <row r="6952" spans="1:11" x14ac:dyDescent="0.3">
      <c r="A6952" s="5" t="str">
        <f t="shared" si="108"/>
        <v/>
      </c>
      <c r="B6952" t="s">
        <v>73</v>
      </c>
      <c r="C6952" t="s">
        <v>93</v>
      </c>
      <c r="D6952" s="8" t="s">
        <v>1100</v>
      </c>
      <c r="E6952">
        <v>20</v>
      </c>
      <c r="I6952">
        <v>91.753620428917145</v>
      </c>
      <c r="J6952">
        <v>1</v>
      </c>
      <c r="K6952" s="6" t="s">
        <v>8292</v>
      </c>
    </row>
    <row r="6953" spans="1:11" x14ac:dyDescent="0.3">
      <c r="A6953" s="5" t="str">
        <f t="shared" si="108"/>
        <v/>
      </c>
      <c r="B6953" t="s">
        <v>73</v>
      </c>
      <c r="C6953" t="s">
        <v>93</v>
      </c>
      <c r="D6953" s="8" t="s">
        <v>1101</v>
      </c>
      <c r="E6953">
        <v>20</v>
      </c>
      <c r="I6953">
        <v>94.364215472996534</v>
      </c>
      <c r="J6953">
        <v>1</v>
      </c>
      <c r="K6953" s="6" t="s">
        <v>8292</v>
      </c>
    </row>
    <row r="6954" spans="1:11" x14ac:dyDescent="0.3">
      <c r="A6954" s="5" t="str">
        <f t="shared" si="108"/>
        <v/>
      </c>
      <c r="B6954" t="s">
        <v>73</v>
      </c>
      <c r="C6954" t="s">
        <v>93</v>
      </c>
      <c r="D6954" s="8" t="s">
        <v>1101</v>
      </c>
      <c r="E6954">
        <v>21</v>
      </c>
      <c r="I6954">
        <v>90.803126708570275</v>
      </c>
      <c r="J6954">
        <v>1</v>
      </c>
      <c r="K6954" s="6" t="s">
        <v>8292</v>
      </c>
    </row>
    <row r="6955" spans="1:11" x14ac:dyDescent="0.3">
      <c r="A6955" s="5" t="str">
        <f t="shared" si="108"/>
        <v/>
      </c>
      <c r="B6955" t="s">
        <v>73</v>
      </c>
      <c r="C6955" t="s">
        <v>93</v>
      </c>
      <c r="D6955" s="8" t="s">
        <v>1102</v>
      </c>
      <c r="E6955">
        <v>21</v>
      </c>
      <c r="I6955">
        <v>87.876527828540176</v>
      </c>
      <c r="K6955" s="6" t="s">
        <v>8292</v>
      </c>
    </row>
    <row r="6956" spans="1:11" x14ac:dyDescent="0.3">
      <c r="A6956" s="5" t="str">
        <f t="shared" si="108"/>
        <v/>
      </c>
      <c r="B6956" t="s">
        <v>73</v>
      </c>
      <c r="C6956" t="s">
        <v>93</v>
      </c>
      <c r="D6956" s="8" t="s">
        <v>1102</v>
      </c>
      <c r="E6956">
        <v>22</v>
      </c>
      <c r="I6956">
        <v>84.022700064615535</v>
      </c>
      <c r="K6956" s="6" t="s">
        <v>8292</v>
      </c>
    </row>
    <row r="6957" spans="1:11" x14ac:dyDescent="0.3">
      <c r="A6957" s="5" t="str">
        <f t="shared" si="108"/>
        <v/>
      </c>
      <c r="B6957" t="s">
        <v>73</v>
      </c>
      <c r="C6957" t="s">
        <v>93</v>
      </c>
      <c r="D6957" s="8" t="s">
        <v>1103</v>
      </c>
      <c r="E6957">
        <v>22</v>
      </c>
      <c r="I6957">
        <v>86.831388679544403</v>
      </c>
      <c r="K6957" s="6" t="s">
        <v>8292</v>
      </c>
    </row>
    <row r="6958" spans="1:11" x14ac:dyDescent="0.3">
      <c r="A6958" s="5" t="str">
        <f t="shared" si="108"/>
        <v/>
      </c>
      <c r="B6958" t="s">
        <v>73</v>
      </c>
      <c r="C6958" t="s">
        <v>93</v>
      </c>
      <c r="D6958" s="8" t="s">
        <v>1103</v>
      </c>
      <c r="E6958">
        <v>23</v>
      </c>
      <c r="I6958">
        <v>84.058603109471932</v>
      </c>
      <c r="K6958" s="6" t="s">
        <v>8292</v>
      </c>
    </row>
    <row r="6959" spans="1:11" x14ac:dyDescent="0.3">
      <c r="A6959" s="5" t="str">
        <f t="shared" si="108"/>
        <v/>
      </c>
      <c r="B6959" t="s">
        <v>73</v>
      </c>
      <c r="C6959" t="s">
        <v>93</v>
      </c>
      <c r="D6959" s="8" t="s">
        <v>1104</v>
      </c>
      <c r="E6959">
        <v>23</v>
      </c>
      <c r="I6959">
        <v>81.78789517568984</v>
      </c>
      <c r="K6959" s="6" t="s">
        <v>8292</v>
      </c>
    </row>
    <row r="6960" spans="1:11" x14ac:dyDescent="0.3">
      <c r="A6960" s="5" t="str">
        <f t="shared" si="108"/>
        <v/>
      </c>
      <c r="B6960" t="s">
        <v>73</v>
      </c>
      <c r="C6960" t="s">
        <v>93</v>
      </c>
      <c r="D6960" s="8" t="s">
        <v>1105</v>
      </c>
      <c r="E6960">
        <v>24</v>
      </c>
      <c r="I6960">
        <v>82.321468581607519</v>
      </c>
      <c r="K6960" s="6" t="s">
        <v>8292</v>
      </c>
    </row>
    <row r="6961" spans="1:11" x14ac:dyDescent="0.3">
      <c r="A6961" s="5" t="str">
        <f t="shared" si="108"/>
        <v/>
      </c>
      <c r="B6961" t="s">
        <v>73</v>
      </c>
      <c r="C6961" t="s">
        <v>93</v>
      </c>
      <c r="D6961" s="8" t="s">
        <v>1106</v>
      </c>
      <c r="E6961">
        <v>24</v>
      </c>
      <c r="I6961">
        <v>79.789585826319652</v>
      </c>
      <c r="K6961" s="6" t="s">
        <v>8292</v>
      </c>
    </row>
    <row r="6962" spans="1:11" x14ac:dyDescent="0.3">
      <c r="A6962" s="5" t="str">
        <f t="shared" si="108"/>
        <v/>
      </c>
      <c r="B6962" t="s">
        <v>73</v>
      </c>
      <c r="C6962" t="s">
        <v>93</v>
      </c>
      <c r="D6962" s="8" t="s">
        <v>1107</v>
      </c>
      <c r="E6962">
        <v>1</v>
      </c>
      <c r="I6962">
        <v>75.411186813592622</v>
      </c>
      <c r="J6962">
        <v>1</v>
      </c>
      <c r="K6962" s="6" t="s">
        <v>8292</v>
      </c>
    </row>
    <row r="6963" spans="1:11" x14ac:dyDescent="0.3">
      <c r="A6963" s="5" t="str">
        <f t="shared" si="108"/>
        <v/>
      </c>
      <c r="B6963" t="s">
        <v>73</v>
      </c>
      <c r="C6963" t="s">
        <v>93</v>
      </c>
      <c r="D6963" s="8" t="s">
        <v>1107</v>
      </c>
      <c r="E6963">
        <v>2</v>
      </c>
      <c r="I6963">
        <v>73.305140757474859</v>
      </c>
      <c r="J6963">
        <v>1</v>
      </c>
      <c r="K6963" s="6" t="s">
        <v>8292</v>
      </c>
    </row>
    <row r="6964" spans="1:11" x14ac:dyDescent="0.3">
      <c r="A6964" s="5" t="str">
        <f t="shared" si="108"/>
        <v/>
      </c>
      <c r="B6964" t="s">
        <v>73</v>
      </c>
      <c r="C6964" t="s">
        <v>93</v>
      </c>
      <c r="D6964" s="8" t="s">
        <v>1107</v>
      </c>
      <c r="E6964">
        <v>3</v>
      </c>
      <c r="I6964">
        <v>71.926585024573797</v>
      </c>
      <c r="J6964">
        <v>1</v>
      </c>
      <c r="K6964" s="6" t="s">
        <v>8292</v>
      </c>
    </row>
    <row r="6965" spans="1:11" x14ac:dyDescent="0.3">
      <c r="A6965" s="5" t="str">
        <f t="shared" si="108"/>
        <v/>
      </c>
      <c r="B6965" t="s">
        <v>73</v>
      </c>
      <c r="C6965" t="s">
        <v>93</v>
      </c>
      <c r="D6965" s="8" t="s">
        <v>1107</v>
      </c>
      <c r="E6965">
        <v>4</v>
      </c>
      <c r="I6965">
        <v>70.036980298100687</v>
      </c>
      <c r="J6965">
        <v>1</v>
      </c>
      <c r="K6965" s="6" t="s">
        <v>8292</v>
      </c>
    </row>
    <row r="6966" spans="1:11" x14ac:dyDescent="0.3">
      <c r="A6966" s="5" t="str">
        <f t="shared" si="108"/>
        <v/>
      </c>
      <c r="B6966" t="s">
        <v>73</v>
      </c>
      <c r="C6966" t="s">
        <v>93</v>
      </c>
      <c r="D6966" s="8" t="s">
        <v>1107</v>
      </c>
      <c r="E6966">
        <v>5</v>
      </c>
      <c r="I6966">
        <v>68.639608509114098</v>
      </c>
      <c r="J6966">
        <v>1</v>
      </c>
      <c r="K6966" s="6" t="s">
        <v>8292</v>
      </c>
    </row>
    <row r="6967" spans="1:11" x14ac:dyDescent="0.3">
      <c r="A6967" s="5" t="str">
        <f t="shared" si="108"/>
        <v/>
      </c>
      <c r="B6967" t="s">
        <v>73</v>
      </c>
      <c r="C6967" t="s">
        <v>93</v>
      </c>
      <c r="D6967" s="8" t="s">
        <v>1107</v>
      </c>
      <c r="E6967">
        <v>6</v>
      </c>
      <c r="I6967">
        <v>67.155311227274112</v>
      </c>
      <c r="J6967">
        <v>1</v>
      </c>
      <c r="K6967" s="6" t="s">
        <v>8292</v>
      </c>
    </row>
    <row r="6968" spans="1:11" x14ac:dyDescent="0.3">
      <c r="A6968" s="5" t="str">
        <f t="shared" si="108"/>
        <v/>
      </c>
      <c r="B6968" t="s">
        <v>73</v>
      </c>
      <c r="C6968" t="s">
        <v>93</v>
      </c>
      <c r="D6968" s="8" t="s">
        <v>1107</v>
      </c>
      <c r="E6968">
        <v>7</v>
      </c>
      <c r="I6968">
        <v>66.554179156098471</v>
      </c>
      <c r="J6968">
        <v>1</v>
      </c>
      <c r="K6968" s="6" t="s">
        <v>8292</v>
      </c>
    </row>
    <row r="6969" spans="1:11" x14ac:dyDescent="0.3">
      <c r="A6969" s="5" t="str">
        <f t="shared" si="108"/>
        <v/>
      </c>
      <c r="B6969" t="s">
        <v>73</v>
      </c>
      <c r="C6969" t="s">
        <v>93</v>
      </c>
      <c r="D6969" s="8" t="s">
        <v>1107</v>
      </c>
      <c r="E6969">
        <v>8</v>
      </c>
      <c r="I6969">
        <v>67.254424938920877</v>
      </c>
      <c r="J6969">
        <v>1</v>
      </c>
      <c r="K6969" s="6" t="s">
        <v>8292</v>
      </c>
    </row>
    <row r="6970" spans="1:11" x14ac:dyDescent="0.3">
      <c r="A6970" s="5" t="str">
        <f t="shared" si="108"/>
        <v/>
      </c>
      <c r="B6970" t="s">
        <v>73</v>
      </c>
      <c r="C6970" t="s">
        <v>93</v>
      </c>
      <c r="D6970" s="8" t="s">
        <v>1107</v>
      </c>
      <c r="E6970">
        <v>9</v>
      </c>
      <c r="I6970">
        <v>71.257657219381898</v>
      </c>
      <c r="J6970">
        <v>1</v>
      </c>
      <c r="K6970" s="6" t="s">
        <v>8292</v>
      </c>
    </row>
    <row r="6971" spans="1:11" x14ac:dyDescent="0.3">
      <c r="A6971" s="5" t="str">
        <f t="shared" si="108"/>
        <v/>
      </c>
      <c r="B6971" t="s">
        <v>73</v>
      </c>
      <c r="C6971" t="s">
        <v>93</v>
      </c>
      <c r="D6971" s="8" t="s">
        <v>1107</v>
      </c>
      <c r="E6971">
        <v>10</v>
      </c>
      <c r="I6971">
        <v>76.876702701344215</v>
      </c>
      <c r="J6971">
        <v>1</v>
      </c>
      <c r="K6971" s="6" t="s">
        <v>8292</v>
      </c>
    </row>
    <row r="6972" spans="1:11" x14ac:dyDescent="0.3">
      <c r="A6972" s="5" t="str">
        <f t="shared" si="108"/>
        <v/>
      </c>
      <c r="B6972" t="s">
        <v>73</v>
      </c>
      <c r="C6972" t="s">
        <v>93</v>
      </c>
      <c r="D6972" s="8" t="s">
        <v>1107</v>
      </c>
      <c r="E6972">
        <v>11</v>
      </c>
      <c r="I6972">
        <v>82.101123960936917</v>
      </c>
      <c r="J6972">
        <v>1</v>
      </c>
      <c r="K6972" s="6" t="s">
        <v>8292</v>
      </c>
    </row>
    <row r="6973" spans="1:11" x14ac:dyDescent="0.3">
      <c r="A6973" s="5" t="str">
        <f t="shared" si="108"/>
        <v/>
      </c>
      <c r="B6973" t="s">
        <v>73</v>
      </c>
      <c r="C6973" t="s">
        <v>93</v>
      </c>
      <c r="D6973" s="8" t="s">
        <v>1107</v>
      </c>
      <c r="E6973">
        <v>12</v>
      </c>
      <c r="I6973">
        <v>86.2372362427637</v>
      </c>
      <c r="J6973">
        <v>1</v>
      </c>
      <c r="K6973" s="6" t="s">
        <v>8292</v>
      </c>
    </row>
    <row r="6974" spans="1:11" x14ac:dyDescent="0.3">
      <c r="A6974" s="5" t="str">
        <f t="shared" si="108"/>
        <v/>
      </c>
      <c r="B6974" t="s">
        <v>73</v>
      </c>
      <c r="C6974" t="s">
        <v>93</v>
      </c>
      <c r="D6974" s="8" t="s">
        <v>1107</v>
      </c>
      <c r="E6974">
        <v>13</v>
      </c>
      <c r="I6974">
        <v>88.899659357151066</v>
      </c>
      <c r="J6974">
        <v>1</v>
      </c>
      <c r="K6974" s="6" t="s">
        <v>8292</v>
      </c>
    </row>
    <row r="6975" spans="1:11" x14ac:dyDescent="0.3">
      <c r="A6975" s="5" t="str">
        <f t="shared" si="108"/>
        <v/>
      </c>
      <c r="B6975" t="s">
        <v>73</v>
      </c>
      <c r="C6975" t="s">
        <v>93</v>
      </c>
      <c r="D6975" s="8" t="s">
        <v>1107</v>
      </c>
      <c r="E6975">
        <v>14</v>
      </c>
      <c r="I6975">
        <v>90.682902827268606</v>
      </c>
      <c r="J6975">
        <v>1</v>
      </c>
      <c r="K6975" s="6" t="s">
        <v>8292</v>
      </c>
    </row>
    <row r="6976" spans="1:11" x14ac:dyDescent="0.3">
      <c r="A6976" s="5" t="str">
        <f t="shared" si="108"/>
        <v/>
      </c>
      <c r="B6976" t="s">
        <v>73</v>
      </c>
      <c r="C6976" t="s">
        <v>93</v>
      </c>
      <c r="D6976" s="8" t="s">
        <v>1107</v>
      </c>
      <c r="E6976">
        <v>15</v>
      </c>
      <c r="I6976">
        <v>92.190977611747826</v>
      </c>
      <c r="J6976">
        <v>1</v>
      </c>
      <c r="K6976" s="6" t="s">
        <v>8292</v>
      </c>
    </row>
    <row r="6977" spans="1:11" x14ac:dyDescent="0.3">
      <c r="A6977" s="5" t="str">
        <f t="shared" si="108"/>
        <v/>
      </c>
      <c r="B6977" t="s">
        <v>73</v>
      </c>
      <c r="C6977" t="s">
        <v>93</v>
      </c>
      <c r="D6977" s="8" t="s">
        <v>1107</v>
      </c>
      <c r="E6977">
        <v>16</v>
      </c>
      <c r="I6977">
        <v>92.954624959114511</v>
      </c>
      <c r="J6977">
        <v>1</v>
      </c>
      <c r="K6977" s="6" t="s">
        <v>8292</v>
      </c>
    </row>
    <row r="6978" spans="1:11" x14ac:dyDescent="0.3">
      <c r="A6978" s="5" t="str">
        <f t="shared" ref="A6978:A7041" si="109">IF(AND(category = B6978, subcategory=C6978, reportdate = D6978), E6978, "")</f>
        <v/>
      </c>
      <c r="B6978" t="s">
        <v>73</v>
      </c>
      <c r="C6978" t="s">
        <v>93</v>
      </c>
      <c r="D6978" s="8" t="s">
        <v>1107</v>
      </c>
      <c r="E6978">
        <v>17</v>
      </c>
      <c r="I6978">
        <v>93.354699573310768</v>
      </c>
      <c r="J6978">
        <v>1</v>
      </c>
      <c r="K6978" s="6" t="s">
        <v>8292</v>
      </c>
    </row>
    <row r="6979" spans="1:11" x14ac:dyDescent="0.3">
      <c r="A6979" s="5" t="str">
        <f t="shared" si="109"/>
        <v/>
      </c>
      <c r="B6979" t="s">
        <v>73</v>
      </c>
      <c r="C6979" t="s">
        <v>93</v>
      </c>
      <c r="D6979" s="8" t="s">
        <v>1107</v>
      </c>
      <c r="E6979">
        <v>18</v>
      </c>
      <c r="I6979">
        <v>93.169279375568593</v>
      </c>
      <c r="J6979">
        <v>1</v>
      </c>
      <c r="K6979" s="6" t="s">
        <v>8292</v>
      </c>
    </row>
    <row r="6980" spans="1:11" x14ac:dyDescent="0.3">
      <c r="A6980" s="5" t="str">
        <f t="shared" si="109"/>
        <v/>
      </c>
      <c r="B6980" t="s">
        <v>73</v>
      </c>
      <c r="C6980" t="s">
        <v>93</v>
      </c>
      <c r="D6980" s="8" t="s">
        <v>1107</v>
      </c>
      <c r="E6980">
        <v>19</v>
      </c>
      <c r="I6980">
        <v>91.856365180960083</v>
      </c>
      <c r="J6980">
        <v>1</v>
      </c>
      <c r="K6980" s="6" t="s">
        <v>8292</v>
      </c>
    </row>
    <row r="6981" spans="1:11" x14ac:dyDescent="0.3">
      <c r="A6981" s="5" t="str">
        <f t="shared" si="109"/>
        <v/>
      </c>
      <c r="B6981" t="s">
        <v>73</v>
      </c>
      <c r="C6981" t="s">
        <v>93</v>
      </c>
      <c r="D6981" s="8" t="s">
        <v>1107</v>
      </c>
      <c r="E6981">
        <v>20</v>
      </c>
      <c r="I6981">
        <v>88.997572286360835</v>
      </c>
      <c r="J6981">
        <v>1</v>
      </c>
      <c r="K6981" s="6" t="s">
        <v>8292</v>
      </c>
    </row>
    <row r="6982" spans="1:11" x14ac:dyDescent="0.3">
      <c r="A6982" s="5" t="str">
        <f t="shared" si="109"/>
        <v/>
      </c>
      <c r="B6982" t="s">
        <v>73</v>
      </c>
      <c r="C6982" t="s">
        <v>93</v>
      </c>
      <c r="D6982" s="8" t="s">
        <v>1107</v>
      </c>
      <c r="E6982">
        <v>21</v>
      </c>
      <c r="I6982">
        <v>84.989086595331486</v>
      </c>
      <c r="J6982">
        <v>1</v>
      </c>
      <c r="K6982" s="6" t="s">
        <v>8292</v>
      </c>
    </row>
    <row r="6983" spans="1:11" x14ac:dyDescent="0.3">
      <c r="A6983" s="5" t="str">
        <f t="shared" si="109"/>
        <v/>
      </c>
      <c r="B6983" t="s">
        <v>73</v>
      </c>
      <c r="C6983" t="s">
        <v>93</v>
      </c>
      <c r="D6983" s="8" t="s">
        <v>1107</v>
      </c>
      <c r="E6983">
        <v>22</v>
      </c>
      <c r="I6983">
        <v>80.720482921256888</v>
      </c>
      <c r="J6983">
        <v>1</v>
      </c>
      <c r="K6983" s="6" t="s">
        <v>8292</v>
      </c>
    </row>
    <row r="6984" spans="1:11" x14ac:dyDescent="0.3">
      <c r="A6984" s="5" t="str">
        <f t="shared" si="109"/>
        <v/>
      </c>
      <c r="B6984" t="s">
        <v>73</v>
      </c>
      <c r="C6984" t="s">
        <v>93</v>
      </c>
      <c r="D6984" s="8" t="s">
        <v>1107</v>
      </c>
      <c r="E6984">
        <v>23</v>
      </c>
      <c r="I6984">
        <v>78.322879681352518</v>
      </c>
      <c r="J6984">
        <v>1</v>
      </c>
      <c r="K6984" s="6" t="s">
        <v>8292</v>
      </c>
    </row>
    <row r="6985" spans="1:11" x14ac:dyDescent="0.3">
      <c r="A6985" s="5" t="str">
        <f t="shared" si="109"/>
        <v/>
      </c>
      <c r="B6985" t="s">
        <v>73</v>
      </c>
      <c r="C6985" t="s">
        <v>93</v>
      </c>
      <c r="D6985" s="8" t="s">
        <v>1107</v>
      </c>
      <c r="E6985">
        <v>24</v>
      </c>
      <c r="I6985">
        <v>76.321081058460976</v>
      </c>
      <c r="J6985">
        <v>1</v>
      </c>
      <c r="K6985" s="6" t="s">
        <v>8292</v>
      </c>
    </row>
    <row r="6986" spans="1:11" x14ac:dyDescent="0.3">
      <c r="A6986" s="5" t="str">
        <f t="shared" si="109"/>
        <v/>
      </c>
      <c r="B6986" t="s">
        <v>73</v>
      </c>
      <c r="C6986" t="s">
        <v>93</v>
      </c>
      <c r="D6986" s="8" t="s">
        <v>1108</v>
      </c>
      <c r="E6986">
        <v>1</v>
      </c>
      <c r="I6986">
        <v>72.324532478012728</v>
      </c>
      <c r="J6986">
        <v>1</v>
      </c>
      <c r="K6986" s="6" t="s">
        <v>8292</v>
      </c>
    </row>
    <row r="6987" spans="1:11" x14ac:dyDescent="0.3">
      <c r="A6987" s="5" t="str">
        <f t="shared" si="109"/>
        <v/>
      </c>
      <c r="B6987" t="s">
        <v>73</v>
      </c>
      <c r="C6987" t="s">
        <v>93</v>
      </c>
      <c r="D6987" s="8" t="s">
        <v>1108</v>
      </c>
      <c r="E6987">
        <v>2</v>
      </c>
      <c r="I6987">
        <v>71.409316852135575</v>
      </c>
      <c r="J6987">
        <v>1</v>
      </c>
      <c r="K6987" s="6" t="s">
        <v>8292</v>
      </c>
    </row>
    <row r="6988" spans="1:11" x14ac:dyDescent="0.3">
      <c r="A6988" s="5" t="str">
        <f t="shared" si="109"/>
        <v/>
      </c>
      <c r="B6988" t="s">
        <v>73</v>
      </c>
      <c r="C6988" t="s">
        <v>93</v>
      </c>
      <c r="D6988" s="8" t="s">
        <v>1108</v>
      </c>
      <c r="E6988">
        <v>3</v>
      </c>
      <c r="I6988">
        <v>70.445682406853777</v>
      </c>
      <c r="J6988">
        <v>1</v>
      </c>
      <c r="K6988" s="6" t="s">
        <v>8292</v>
      </c>
    </row>
    <row r="6989" spans="1:11" x14ac:dyDescent="0.3">
      <c r="A6989" s="5" t="str">
        <f t="shared" si="109"/>
        <v/>
      </c>
      <c r="B6989" t="s">
        <v>73</v>
      </c>
      <c r="C6989" t="s">
        <v>93</v>
      </c>
      <c r="D6989" s="8" t="s">
        <v>1108</v>
      </c>
      <c r="E6989">
        <v>4</v>
      </c>
      <c r="I6989">
        <v>69.724526095818618</v>
      </c>
      <c r="J6989">
        <v>1</v>
      </c>
      <c r="K6989" s="6" t="s">
        <v>8292</v>
      </c>
    </row>
    <row r="6990" spans="1:11" x14ac:dyDescent="0.3">
      <c r="A6990" s="5" t="str">
        <f t="shared" si="109"/>
        <v/>
      </c>
      <c r="B6990" t="s">
        <v>73</v>
      </c>
      <c r="C6990" t="s">
        <v>93</v>
      </c>
      <c r="D6990" s="8" t="s">
        <v>1108</v>
      </c>
      <c r="E6990">
        <v>5</v>
      </c>
      <c r="I6990">
        <v>68.419055472733731</v>
      </c>
      <c r="J6990">
        <v>1</v>
      </c>
      <c r="K6990" s="6" t="s">
        <v>8292</v>
      </c>
    </row>
    <row r="6991" spans="1:11" x14ac:dyDescent="0.3">
      <c r="A6991" s="5" t="str">
        <f t="shared" si="109"/>
        <v/>
      </c>
      <c r="B6991" t="s">
        <v>73</v>
      </c>
      <c r="C6991" t="s">
        <v>93</v>
      </c>
      <c r="D6991" s="8" t="s">
        <v>1108</v>
      </c>
      <c r="E6991">
        <v>6</v>
      </c>
      <c r="I6991">
        <v>67.427229839028001</v>
      </c>
      <c r="J6991">
        <v>1</v>
      </c>
      <c r="K6991" s="6" t="s">
        <v>8292</v>
      </c>
    </row>
    <row r="6992" spans="1:11" x14ac:dyDescent="0.3">
      <c r="A6992" s="5" t="str">
        <f t="shared" si="109"/>
        <v/>
      </c>
      <c r="B6992" t="s">
        <v>73</v>
      </c>
      <c r="C6992" t="s">
        <v>93</v>
      </c>
      <c r="D6992" s="8" t="s">
        <v>1108</v>
      </c>
      <c r="E6992">
        <v>7</v>
      </c>
      <c r="I6992">
        <v>66.73895733770496</v>
      </c>
      <c r="J6992">
        <v>1</v>
      </c>
      <c r="K6992" s="6" t="s">
        <v>8292</v>
      </c>
    </row>
    <row r="6993" spans="1:11" x14ac:dyDescent="0.3">
      <c r="A6993" s="5" t="str">
        <f t="shared" si="109"/>
        <v/>
      </c>
      <c r="B6993" t="s">
        <v>73</v>
      </c>
      <c r="C6993" t="s">
        <v>93</v>
      </c>
      <c r="D6993" s="8" t="s">
        <v>1108</v>
      </c>
      <c r="E6993">
        <v>8</v>
      </c>
      <c r="I6993">
        <v>67.823363001475073</v>
      </c>
      <c r="J6993">
        <v>1</v>
      </c>
      <c r="K6993" s="6" t="s">
        <v>8292</v>
      </c>
    </row>
    <row r="6994" spans="1:11" x14ac:dyDescent="0.3">
      <c r="A6994" s="5" t="str">
        <f t="shared" si="109"/>
        <v/>
      </c>
      <c r="B6994" t="s">
        <v>73</v>
      </c>
      <c r="C6994" t="s">
        <v>93</v>
      </c>
      <c r="D6994" s="8" t="s">
        <v>1108</v>
      </c>
      <c r="E6994">
        <v>9</v>
      </c>
      <c r="I6994">
        <v>71.068737719872757</v>
      </c>
      <c r="J6994">
        <v>1</v>
      </c>
      <c r="K6994" s="6" t="s">
        <v>8292</v>
      </c>
    </row>
    <row r="6995" spans="1:11" x14ac:dyDescent="0.3">
      <c r="A6995" s="5" t="str">
        <f t="shared" si="109"/>
        <v/>
      </c>
      <c r="B6995" t="s">
        <v>73</v>
      </c>
      <c r="C6995" t="s">
        <v>93</v>
      </c>
      <c r="D6995" s="8" t="s">
        <v>1108</v>
      </c>
      <c r="E6995">
        <v>10</v>
      </c>
      <c r="I6995">
        <v>76.291700817724902</v>
      </c>
      <c r="J6995">
        <v>1</v>
      </c>
      <c r="K6995" s="6" t="s">
        <v>8292</v>
      </c>
    </row>
    <row r="6996" spans="1:11" x14ac:dyDescent="0.3">
      <c r="A6996" s="5" t="str">
        <f t="shared" si="109"/>
        <v/>
      </c>
      <c r="B6996" t="s">
        <v>73</v>
      </c>
      <c r="C6996" t="s">
        <v>93</v>
      </c>
      <c r="D6996" s="8" t="s">
        <v>1108</v>
      </c>
      <c r="E6996">
        <v>11</v>
      </c>
      <c r="I6996">
        <v>80.98522110442201</v>
      </c>
      <c r="J6996">
        <v>1</v>
      </c>
      <c r="K6996" s="6" t="s">
        <v>8292</v>
      </c>
    </row>
    <row r="6997" spans="1:11" x14ac:dyDescent="0.3">
      <c r="A6997" s="5" t="str">
        <f t="shared" si="109"/>
        <v/>
      </c>
      <c r="B6997" t="s">
        <v>73</v>
      </c>
      <c r="C6997" t="s">
        <v>93</v>
      </c>
      <c r="D6997" s="8" t="s">
        <v>1108</v>
      </c>
      <c r="E6997">
        <v>12</v>
      </c>
      <c r="I6997">
        <v>85.247388261806464</v>
      </c>
      <c r="J6997">
        <v>1</v>
      </c>
      <c r="K6997" s="6" t="s">
        <v>8292</v>
      </c>
    </row>
    <row r="6998" spans="1:11" x14ac:dyDescent="0.3">
      <c r="A6998" s="5" t="str">
        <f t="shared" si="109"/>
        <v/>
      </c>
      <c r="B6998" t="s">
        <v>73</v>
      </c>
      <c r="C6998" t="s">
        <v>93</v>
      </c>
      <c r="D6998" s="8" t="s">
        <v>1108</v>
      </c>
      <c r="E6998">
        <v>13</v>
      </c>
      <c r="I6998">
        <v>88.858626981266951</v>
      </c>
      <c r="J6998">
        <v>1</v>
      </c>
      <c r="K6998" s="6" t="s">
        <v>8292</v>
      </c>
    </row>
    <row r="6999" spans="1:11" x14ac:dyDescent="0.3">
      <c r="A6999" s="5" t="str">
        <f t="shared" si="109"/>
        <v/>
      </c>
      <c r="B6999" t="s">
        <v>73</v>
      </c>
      <c r="C6999" t="s">
        <v>93</v>
      </c>
      <c r="D6999" s="8" t="s">
        <v>1108</v>
      </c>
      <c r="E6999">
        <v>14</v>
      </c>
      <c r="I6999">
        <v>92.102945046796052</v>
      </c>
      <c r="J6999">
        <v>1</v>
      </c>
      <c r="K6999" s="6" t="s">
        <v>8292</v>
      </c>
    </row>
    <row r="7000" spans="1:11" x14ac:dyDescent="0.3">
      <c r="A7000" s="5" t="str">
        <f t="shared" si="109"/>
        <v/>
      </c>
      <c r="B7000" t="s">
        <v>73</v>
      </c>
      <c r="C7000" t="s">
        <v>93</v>
      </c>
      <c r="D7000" s="8" t="s">
        <v>1108</v>
      </c>
      <c r="E7000">
        <v>15</v>
      </c>
      <c r="I7000">
        <v>94.368497672623505</v>
      </c>
      <c r="J7000">
        <v>1</v>
      </c>
      <c r="K7000" s="6" t="s">
        <v>8292</v>
      </c>
    </row>
    <row r="7001" spans="1:11" x14ac:dyDescent="0.3">
      <c r="A7001" s="5" t="str">
        <f t="shared" si="109"/>
        <v/>
      </c>
      <c r="B7001" t="s">
        <v>73</v>
      </c>
      <c r="C7001" t="s">
        <v>93</v>
      </c>
      <c r="D7001" s="8" t="s">
        <v>1108</v>
      </c>
      <c r="E7001">
        <v>16</v>
      </c>
      <c r="I7001">
        <v>95.884042184795447</v>
      </c>
      <c r="J7001">
        <v>1</v>
      </c>
      <c r="K7001" s="6" t="s">
        <v>8292</v>
      </c>
    </row>
    <row r="7002" spans="1:11" x14ac:dyDescent="0.3">
      <c r="A7002" s="5" t="str">
        <f t="shared" si="109"/>
        <v/>
      </c>
      <c r="B7002" t="s">
        <v>73</v>
      </c>
      <c r="C7002" t="s">
        <v>93</v>
      </c>
      <c r="D7002" s="8" t="s">
        <v>1108</v>
      </c>
      <c r="E7002">
        <v>17</v>
      </c>
      <c r="I7002">
        <v>96.56866168176343</v>
      </c>
      <c r="J7002">
        <v>1</v>
      </c>
      <c r="K7002" s="6" t="s">
        <v>8292</v>
      </c>
    </row>
    <row r="7003" spans="1:11" x14ac:dyDescent="0.3">
      <c r="A7003" s="5" t="str">
        <f t="shared" si="109"/>
        <v/>
      </c>
      <c r="B7003" t="s">
        <v>73</v>
      </c>
      <c r="C7003" t="s">
        <v>93</v>
      </c>
      <c r="D7003" s="8" t="s">
        <v>1108</v>
      </c>
      <c r="E7003">
        <v>18</v>
      </c>
      <c r="I7003">
        <v>95.58396895174495</v>
      </c>
      <c r="J7003">
        <v>1</v>
      </c>
      <c r="K7003" s="6" t="s">
        <v>8292</v>
      </c>
    </row>
    <row r="7004" spans="1:11" x14ac:dyDescent="0.3">
      <c r="A7004" s="5" t="str">
        <f t="shared" si="109"/>
        <v/>
      </c>
      <c r="B7004" t="s">
        <v>73</v>
      </c>
      <c r="C7004" t="s">
        <v>93</v>
      </c>
      <c r="D7004" s="8" t="s">
        <v>1108</v>
      </c>
      <c r="E7004">
        <v>19</v>
      </c>
      <c r="I7004">
        <v>93.557113007870981</v>
      </c>
      <c r="J7004">
        <v>1</v>
      </c>
      <c r="K7004" s="6" t="s">
        <v>8292</v>
      </c>
    </row>
    <row r="7005" spans="1:11" x14ac:dyDescent="0.3">
      <c r="A7005" s="5" t="str">
        <f t="shared" si="109"/>
        <v/>
      </c>
      <c r="B7005" t="s">
        <v>73</v>
      </c>
      <c r="C7005" t="s">
        <v>93</v>
      </c>
      <c r="D7005" s="8" t="s">
        <v>1108</v>
      </c>
      <c r="E7005">
        <v>20</v>
      </c>
      <c r="I7005">
        <v>91.672317495745816</v>
      </c>
      <c r="J7005">
        <v>1</v>
      </c>
      <c r="K7005" s="6" t="s">
        <v>8292</v>
      </c>
    </row>
    <row r="7006" spans="1:11" x14ac:dyDescent="0.3">
      <c r="A7006" s="5" t="str">
        <f t="shared" si="109"/>
        <v/>
      </c>
      <c r="B7006" t="s">
        <v>73</v>
      </c>
      <c r="C7006" t="s">
        <v>93</v>
      </c>
      <c r="D7006" s="8" t="s">
        <v>1108</v>
      </c>
      <c r="E7006">
        <v>21</v>
      </c>
      <c r="I7006">
        <v>88.62875147836651</v>
      </c>
      <c r="J7006">
        <v>1</v>
      </c>
      <c r="K7006" s="6" t="s">
        <v>8292</v>
      </c>
    </row>
    <row r="7007" spans="1:11" x14ac:dyDescent="0.3">
      <c r="A7007" s="5" t="str">
        <f t="shared" si="109"/>
        <v/>
      </c>
      <c r="B7007" t="s">
        <v>73</v>
      </c>
      <c r="C7007" t="s">
        <v>93</v>
      </c>
      <c r="D7007" s="8" t="s">
        <v>1108</v>
      </c>
      <c r="E7007">
        <v>22</v>
      </c>
      <c r="I7007">
        <v>84.551400236026964</v>
      </c>
      <c r="J7007">
        <v>1</v>
      </c>
      <c r="K7007" s="6" t="s">
        <v>8292</v>
      </c>
    </row>
    <row r="7008" spans="1:11" x14ac:dyDescent="0.3">
      <c r="A7008" s="5" t="str">
        <f t="shared" si="109"/>
        <v/>
      </c>
      <c r="B7008" t="s">
        <v>73</v>
      </c>
      <c r="C7008" t="s">
        <v>93</v>
      </c>
      <c r="D7008" s="8" t="s">
        <v>1108</v>
      </c>
      <c r="E7008">
        <v>23</v>
      </c>
      <c r="I7008">
        <v>81.418612616076445</v>
      </c>
      <c r="J7008">
        <v>1</v>
      </c>
      <c r="K7008" s="6" t="s">
        <v>8292</v>
      </c>
    </row>
    <row r="7009" spans="1:11" x14ac:dyDescent="0.3">
      <c r="A7009" s="5" t="str">
        <f t="shared" si="109"/>
        <v/>
      </c>
      <c r="B7009" t="s">
        <v>73</v>
      </c>
      <c r="C7009" t="s">
        <v>93</v>
      </c>
      <c r="D7009" s="8" t="s">
        <v>1108</v>
      </c>
      <c r="E7009">
        <v>24</v>
      </c>
      <c r="I7009">
        <v>79.703664960118829</v>
      </c>
      <c r="J7009">
        <v>1</v>
      </c>
      <c r="K7009" s="6" t="s">
        <v>8292</v>
      </c>
    </row>
    <row r="7010" spans="1:11" x14ac:dyDescent="0.3">
      <c r="A7010" s="5" t="str">
        <f t="shared" si="109"/>
        <v/>
      </c>
      <c r="B7010" t="s">
        <v>73</v>
      </c>
      <c r="C7010" t="s">
        <v>93</v>
      </c>
      <c r="D7010" s="8" t="s">
        <v>1109</v>
      </c>
      <c r="E7010">
        <v>1</v>
      </c>
      <c r="I7010">
        <v>77.813444767990859</v>
      </c>
      <c r="J7010">
        <v>1</v>
      </c>
      <c r="K7010" s="6" t="s">
        <v>8292</v>
      </c>
    </row>
    <row r="7011" spans="1:11" x14ac:dyDescent="0.3">
      <c r="A7011" s="5" t="str">
        <f t="shared" si="109"/>
        <v/>
      </c>
      <c r="B7011" t="s">
        <v>73</v>
      </c>
      <c r="C7011" t="s">
        <v>93</v>
      </c>
      <c r="D7011" s="8" t="s">
        <v>1109</v>
      </c>
      <c r="E7011">
        <v>2</v>
      </c>
      <c r="I7011">
        <v>76.521950980614335</v>
      </c>
      <c r="J7011">
        <v>1</v>
      </c>
      <c r="K7011" s="6" t="s">
        <v>8292</v>
      </c>
    </row>
    <row r="7012" spans="1:11" x14ac:dyDescent="0.3">
      <c r="A7012" s="5" t="str">
        <f t="shared" si="109"/>
        <v/>
      </c>
      <c r="B7012" t="s">
        <v>73</v>
      </c>
      <c r="C7012" t="s">
        <v>93</v>
      </c>
      <c r="D7012" s="8" t="s">
        <v>1109</v>
      </c>
      <c r="E7012">
        <v>3</v>
      </c>
      <c r="I7012">
        <v>74.968419001239937</v>
      </c>
      <c r="J7012">
        <v>1</v>
      </c>
      <c r="K7012" s="6" t="s">
        <v>8292</v>
      </c>
    </row>
    <row r="7013" spans="1:11" x14ac:dyDescent="0.3">
      <c r="A7013" s="5" t="str">
        <f t="shared" si="109"/>
        <v/>
      </c>
      <c r="B7013" t="s">
        <v>73</v>
      </c>
      <c r="C7013" t="s">
        <v>93</v>
      </c>
      <c r="D7013" s="8" t="s">
        <v>1109</v>
      </c>
      <c r="E7013">
        <v>4</v>
      </c>
      <c r="I7013">
        <v>74.097059794451454</v>
      </c>
      <c r="J7013">
        <v>1</v>
      </c>
      <c r="K7013" s="6" t="s">
        <v>8292</v>
      </c>
    </row>
    <row r="7014" spans="1:11" x14ac:dyDescent="0.3">
      <c r="A7014" s="5" t="str">
        <f t="shared" si="109"/>
        <v/>
      </c>
      <c r="B7014" t="s">
        <v>73</v>
      </c>
      <c r="C7014" t="s">
        <v>93</v>
      </c>
      <c r="D7014" s="8" t="s">
        <v>1109</v>
      </c>
      <c r="E7014">
        <v>5</v>
      </c>
      <c r="I7014">
        <v>73.757977825009206</v>
      </c>
      <c r="J7014">
        <v>1</v>
      </c>
      <c r="K7014" s="6" t="s">
        <v>8292</v>
      </c>
    </row>
    <row r="7015" spans="1:11" x14ac:dyDescent="0.3">
      <c r="A7015" s="5" t="str">
        <f t="shared" si="109"/>
        <v/>
      </c>
      <c r="B7015" t="s">
        <v>73</v>
      </c>
      <c r="C7015" t="s">
        <v>93</v>
      </c>
      <c r="D7015" s="8" t="s">
        <v>1109</v>
      </c>
      <c r="E7015">
        <v>6</v>
      </c>
      <c r="I7015">
        <v>72.943172079266034</v>
      </c>
      <c r="J7015">
        <v>1</v>
      </c>
      <c r="K7015" s="6" t="s">
        <v>8292</v>
      </c>
    </row>
    <row r="7016" spans="1:11" x14ac:dyDescent="0.3">
      <c r="A7016" s="5" t="str">
        <f t="shared" si="109"/>
        <v/>
      </c>
      <c r="B7016" t="s">
        <v>73</v>
      </c>
      <c r="C7016" t="s">
        <v>93</v>
      </c>
      <c r="D7016" s="8" t="s">
        <v>1109</v>
      </c>
      <c r="E7016">
        <v>7</v>
      </c>
      <c r="I7016">
        <v>71.711823523799069</v>
      </c>
      <c r="J7016">
        <v>1</v>
      </c>
      <c r="K7016" s="6" t="s">
        <v>8292</v>
      </c>
    </row>
    <row r="7017" spans="1:11" x14ac:dyDescent="0.3">
      <c r="A7017" s="5" t="str">
        <f t="shared" si="109"/>
        <v/>
      </c>
      <c r="B7017" t="s">
        <v>73</v>
      </c>
      <c r="C7017" t="s">
        <v>93</v>
      </c>
      <c r="D7017" s="8" t="s">
        <v>1109</v>
      </c>
      <c r="E7017">
        <v>8</v>
      </c>
      <c r="I7017">
        <v>72.616324080025933</v>
      </c>
      <c r="J7017">
        <v>1</v>
      </c>
      <c r="K7017" s="6" t="s">
        <v>8292</v>
      </c>
    </row>
    <row r="7018" spans="1:11" x14ac:dyDescent="0.3">
      <c r="A7018" s="5" t="str">
        <f t="shared" si="109"/>
        <v/>
      </c>
      <c r="B7018" t="s">
        <v>73</v>
      </c>
      <c r="C7018" t="s">
        <v>93</v>
      </c>
      <c r="D7018" s="8" t="s">
        <v>1109</v>
      </c>
      <c r="E7018">
        <v>9</v>
      </c>
      <c r="I7018">
        <v>75.702607488833394</v>
      </c>
      <c r="J7018">
        <v>1</v>
      </c>
      <c r="K7018" s="6" t="s">
        <v>8292</v>
      </c>
    </row>
    <row r="7019" spans="1:11" x14ac:dyDescent="0.3">
      <c r="A7019" s="5" t="str">
        <f t="shared" si="109"/>
        <v/>
      </c>
      <c r="B7019" t="s">
        <v>73</v>
      </c>
      <c r="C7019" t="s">
        <v>93</v>
      </c>
      <c r="D7019" s="8" t="s">
        <v>1109</v>
      </c>
      <c r="E7019">
        <v>10</v>
      </c>
      <c r="I7019">
        <v>80.28354943083643</v>
      </c>
      <c r="J7019">
        <v>1</v>
      </c>
      <c r="K7019" s="6" t="s">
        <v>8292</v>
      </c>
    </row>
    <row r="7020" spans="1:11" x14ac:dyDescent="0.3">
      <c r="A7020" s="5" t="str">
        <f t="shared" si="109"/>
        <v/>
      </c>
      <c r="B7020" t="s">
        <v>73</v>
      </c>
      <c r="C7020" t="s">
        <v>93</v>
      </c>
      <c r="D7020" s="8" t="s">
        <v>1109</v>
      </c>
      <c r="E7020">
        <v>11</v>
      </c>
      <c r="I7020">
        <v>84.253072156517149</v>
      </c>
      <c r="J7020">
        <v>1</v>
      </c>
      <c r="K7020" s="6" t="s">
        <v>8292</v>
      </c>
    </row>
    <row r="7021" spans="1:11" x14ac:dyDescent="0.3">
      <c r="A7021" s="5" t="str">
        <f t="shared" si="109"/>
        <v/>
      </c>
      <c r="B7021" t="s">
        <v>73</v>
      </c>
      <c r="C7021" t="s">
        <v>93</v>
      </c>
      <c r="D7021" s="8" t="s">
        <v>1109</v>
      </c>
      <c r="E7021">
        <v>12</v>
      </c>
      <c r="I7021">
        <v>86.957167506050297</v>
      </c>
      <c r="J7021">
        <v>1</v>
      </c>
      <c r="K7021" s="6" t="s">
        <v>8292</v>
      </c>
    </row>
    <row r="7022" spans="1:11" x14ac:dyDescent="0.3">
      <c r="A7022" s="5" t="str">
        <f t="shared" si="109"/>
        <v/>
      </c>
      <c r="B7022" t="s">
        <v>73</v>
      </c>
      <c r="C7022" t="s">
        <v>93</v>
      </c>
      <c r="D7022" s="8" t="s">
        <v>1109</v>
      </c>
      <c r="E7022">
        <v>13</v>
      </c>
      <c r="I7022">
        <v>89.303989340652052</v>
      </c>
      <c r="J7022">
        <v>1</v>
      </c>
      <c r="K7022" s="6" t="s">
        <v>8292</v>
      </c>
    </row>
    <row r="7023" spans="1:11" x14ac:dyDescent="0.3">
      <c r="A7023" s="5" t="str">
        <f t="shared" si="109"/>
        <v/>
      </c>
      <c r="B7023" t="s">
        <v>73</v>
      </c>
      <c r="C7023" t="s">
        <v>93</v>
      </c>
      <c r="D7023" s="8" t="s">
        <v>1109</v>
      </c>
      <c r="E7023">
        <v>14</v>
      </c>
      <c r="I7023">
        <v>90.899657988514747</v>
      </c>
      <c r="J7023">
        <v>1</v>
      </c>
      <c r="K7023" s="6" t="s">
        <v>8292</v>
      </c>
    </row>
    <row r="7024" spans="1:11" x14ac:dyDescent="0.3">
      <c r="A7024" s="5" t="str">
        <f t="shared" si="109"/>
        <v/>
      </c>
      <c r="B7024" t="s">
        <v>73</v>
      </c>
      <c r="C7024" t="s">
        <v>93</v>
      </c>
      <c r="D7024" s="8" t="s">
        <v>1109</v>
      </c>
      <c r="E7024">
        <v>15</v>
      </c>
      <c r="I7024">
        <v>91.380369612939248</v>
      </c>
      <c r="J7024">
        <v>1</v>
      </c>
      <c r="K7024" s="6" t="s">
        <v>8292</v>
      </c>
    </row>
    <row r="7025" spans="1:11" x14ac:dyDescent="0.3">
      <c r="A7025" s="5" t="str">
        <f t="shared" si="109"/>
        <v/>
      </c>
      <c r="B7025" t="s">
        <v>73</v>
      </c>
      <c r="C7025" t="s">
        <v>93</v>
      </c>
      <c r="D7025" s="8" t="s">
        <v>1109</v>
      </c>
      <c r="E7025">
        <v>16</v>
      </c>
      <c r="I7025">
        <v>91.605698146900551</v>
      </c>
      <c r="J7025">
        <v>1</v>
      </c>
      <c r="K7025" s="6" t="s">
        <v>8292</v>
      </c>
    </row>
    <row r="7026" spans="1:11" x14ac:dyDescent="0.3">
      <c r="A7026" s="5" t="str">
        <f t="shared" si="109"/>
        <v/>
      </c>
      <c r="B7026" t="s">
        <v>73</v>
      </c>
      <c r="C7026" t="s">
        <v>93</v>
      </c>
      <c r="D7026" s="8" t="s">
        <v>1109</v>
      </c>
      <c r="E7026">
        <v>17</v>
      </c>
      <c r="I7026">
        <v>91.332500109022007</v>
      </c>
      <c r="J7026">
        <v>1</v>
      </c>
      <c r="K7026" s="6" t="s">
        <v>8292</v>
      </c>
    </row>
    <row r="7027" spans="1:11" x14ac:dyDescent="0.3">
      <c r="A7027" s="5" t="str">
        <f t="shared" si="109"/>
        <v/>
      </c>
      <c r="B7027" t="s">
        <v>73</v>
      </c>
      <c r="C7027" t="s">
        <v>93</v>
      </c>
      <c r="D7027" s="8" t="s">
        <v>1109</v>
      </c>
      <c r="E7027">
        <v>18</v>
      </c>
      <c r="I7027">
        <v>90.085407155140203</v>
      </c>
      <c r="J7027">
        <v>1</v>
      </c>
      <c r="K7027" s="6" t="s">
        <v>8292</v>
      </c>
    </row>
    <row r="7028" spans="1:11" x14ac:dyDescent="0.3">
      <c r="A7028" s="5" t="str">
        <f t="shared" si="109"/>
        <v/>
      </c>
      <c r="B7028" t="s">
        <v>73</v>
      </c>
      <c r="C7028" t="s">
        <v>93</v>
      </c>
      <c r="D7028" s="8" t="s">
        <v>1109</v>
      </c>
      <c r="E7028">
        <v>19</v>
      </c>
      <c r="I7028">
        <v>87.915290499873635</v>
      </c>
      <c r="J7028">
        <v>1</v>
      </c>
      <c r="K7028" s="6" t="s">
        <v>8292</v>
      </c>
    </row>
    <row r="7029" spans="1:11" x14ac:dyDescent="0.3">
      <c r="A7029" s="5" t="str">
        <f t="shared" si="109"/>
        <v/>
      </c>
      <c r="B7029" t="s">
        <v>73</v>
      </c>
      <c r="C7029" t="s">
        <v>93</v>
      </c>
      <c r="D7029" s="8" t="s">
        <v>1109</v>
      </c>
      <c r="E7029">
        <v>20</v>
      </c>
      <c r="I7029">
        <v>85.057938909731831</v>
      </c>
      <c r="J7029">
        <v>1</v>
      </c>
      <c r="K7029" s="6" t="s">
        <v>8292</v>
      </c>
    </row>
    <row r="7030" spans="1:11" x14ac:dyDescent="0.3">
      <c r="A7030" s="5" t="str">
        <f t="shared" si="109"/>
        <v/>
      </c>
      <c r="B7030" t="s">
        <v>73</v>
      </c>
      <c r="C7030" t="s">
        <v>93</v>
      </c>
      <c r="D7030" s="8" t="s">
        <v>1109</v>
      </c>
      <c r="E7030">
        <v>21</v>
      </c>
      <c r="I7030">
        <v>81.219573663424512</v>
      </c>
      <c r="J7030">
        <v>1</v>
      </c>
      <c r="K7030" s="6" t="s">
        <v>8292</v>
      </c>
    </row>
    <row r="7031" spans="1:11" x14ac:dyDescent="0.3">
      <c r="A7031" s="5" t="str">
        <f t="shared" si="109"/>
        <v/>
      </c>
      <c r="B7031" t="s">
        <v>73</v>
      </c>
      <c r="C7031" t="s">
        <v>93</v>
      </c>
      <c r="D7031" s="8" t="s">
        <v>1109</v>
      </c>
      <c r="E7031">
        <v>22</v>
      </c>
      <c r="I7031">
        <v>77.747401863881478</v>
      </c>
      <c r="J7031">
        <v>1</v>
      </c>
      <c r="K7031" s="6" t="s">
        <v>8292</v>
      </c>
    </row>
    <row r="7032" spans="1:11" x14ac:dyDescent="0.3">
      <c r="A7032" s="5" t="str">
        <f t="shared" si="109"/>
        <v/>
      </c>
      <c r="B7032" t="s">
        <v>73</v>
      </c>
      <c r="C7032" t="s">
        <v>93</v>
      </c>
      <c r="D7032" s="8" t="s">
        <v>1109</v>
      </c>
      <c r="E7032">
        <v>23</v>
      </c>
      <c r="I7032">
        <v>75.451961774866291</v>
      </c>
      <c r="J7032">
        <v>1</v>
      </c>
      <c r="K7032" s="6" t="s">
        <v>8292</v>
      </c>
    </row>
    <row r="7033" spans="1:11" x14ac:dyDescent="0.3">
      <c r="A7033" s="5" t="str">
        <f t="shared" si="109"/>
        <v/>
      </c>
      <c r="B7033" t="s">
        <v>73</v>
      </c>
      <c r="C7033" t="s">
        <v>93</v>
      </c>
      <c r="D7033" s="8" t="s">
        <v>1109</v>
      </c>
      <c r="E7033">
        <v>24</v>
      </c>
      <c r="I7033">
        <v>73.592206823507269</v>
      </c>
      <c r="J7033">
        <v>1</v>
      </c>
      <c r="K7033" s="6" t="s">
        <v>8292</v>
      </c>
    </row>
    <row r="7034" spans="1:11" x14ac:dyDescent="0.3">
      <c r="A7034" s="5" t="str">
        <f t="shared" si="109"/>
        <v/>
      </c>
      <c r="B7034" t="s">
        <v>73</v>
      </c>
      <c r="C7034" t="s">
        <v>93</v>
      </c>
      <c r="D7034" s="8" t="s">
        <v>1110</v>
      </c>
      <c r="E7034">
        <v>1</v>
      </c>
      <c r="I7034">
        <v>70.005197514457379</v>
      </c>
      <c r="J7034">
        <v>1</v>
      </c>
      <c r="K7034" s="6" t="s">
        <v>8292</v>
      </c>
    </row>
    <row r="7035" spans="1:11" x14ac:dyDescent="0.3">
      <c r="A7035" s="5" t="str">
        <f t="shared" si="109"/>
        <v/>
      </c>
      <c r="B7035" t="s">
        <v>73</v>
      </c>
      <c r="C7035" t="s">
        <v>93</v>
      </c>
      <c r="D7035" s="8" t="s">
        <v>1110</v>
      </c>
      <c r="E7035">
        <v>2</v>
      </c>
      <c r="I7035">
        <v>68.694549428459013</v>
      </c>
      <c r="J7035">
        <v>1</v>
      </c>
      <c r="K7035" s="6" t="s">
        <v>8292</v>
      </c>
    </row>
    <row r="7036" spans="1:11" x14ac:dyDescent="0.3">
      <c r="A7036" s="5" t="str">
        <f t="shared" si="109"/>
        <v/>
      </c>
      <c r="B7036" t="s">
        <v>73</v>
      </c>
      <c r="C7036" t="s">
        <v>93</v>
      </c>
      <c r="D7036" s="8" t="s">
        <v>1110</v>
      </c>
      <c r="E7036">
        <v>3</v>
      </c>
      <c r="I7036">
        <v>67.80214051328538</v>
      </c>
      <c r="J7036">
        <v>1</v>
      </c>
      <c r="K7036" s="6" t="s">
        <v>8292</v>
      </c>
    </row>
    <row r="7037" spans="1:11" x14ac:dyDescent="0.3">
      <c r="A7037" s="5" t="str">
        <f t="shared" si="109"/>
        <v/>
      </c>
      <c r="B7037" t="s">
        <v>73</v>
      </c>
      <c r="C7037" t="s">
        <v>93</v>
      </c>
      <c r="D7037" s="8" t="s">
        <v>1110</v>
      </c>
      <c r="E7037">
        <v>4</v>
      </c>
      <c r="I7037">
        <v>66.58971399217431</v>
      </c>
      <c r="J7037">
        <v>1</v>
      </c>
      <c r="K7037" s="6" t="s">
        <v>8292</v>
      </c>
    </row>
    <row r="7038" spans="1:11" x14ac:dyDescent="0.3">
      <c r="A7038" s="5" t="str">
        <f t="shared" si="109"/>
        <v/>
      </c>
      <c r="B7038" t="s">
        <v>73</v>
      </c>
      <c r="C7038" t="s">
        <v>93</v>
      </c>
      <c r="D7038" s="8" t="s">
        <v>1110</v>
      </c>
      <c r="E7038">
        <v>5</v>
      </c>
      <c r="I7038">
        <v>65.515506696833143</v>
      </c>
      <c r="J7038">
        <v>1</v>
      </c>
      <c r="K7038" s="6" t="s">
        <v>8292</v>
      </c>
    </row>
    <row r="7039" spans="1:11" x14ac:dyDescent="0.3">
      <c r="A7039" s="5" t="str">
        <f t="shared" si="109"/>
        <v/>
      </c>
      <c r="B7039" t="s">
        <v>73</v>
      </c>
      <c r="C7039" t="s">
        <v>93</v>
      </c>
      <c r="D7039" s="8" t="s">
        <v>1110</v>
      </c>
      <c r="E7039">
        <v>6</v>
      </c>
      <c r="I7039">
        <v>64.77209658635951</v>
      </c>
      <c r="J7039">
        <v>1</v>
      </c>
      <c r="K7039" s="6" t="s">
        <v>8292</v>
      </c>
    </row>
    <row r="7040" spans="1:11" x14ac:dyDescent="0.3">
      <c r="A7040" s="5" t="str">
        <f t="shared" si="109"/>
        <v/>
      </c>
      <c r="B7040" t="s">
        <v>73</v>
      </c>
      <c r="C7040" t="s">
        <v>93</v>
      </c>
      <c r="D7040" s="8" t="s">
        <v>1110</v>
      </c>
      <c r="E7040">
        <v>7</v>
      </c>
      <c r="I7040">
        <v>64.080006063149582</v>
      </c>
      <c r="J7040">
        <v>1</v>
      </c>
      <c r="K7040" s="6" t="s">
        <v>8292</v>
      </c>
    </row>
    <row r="7041" spans="1:11" x14ac:dyDescent="0.3">
      <c r="A7041" s="5" t="str">
        <f t="shared" si="109"/>
        <v/>
      </c>
      <c r="B7041" t="s">
        <v>73</v>
      </c>
      <c r="C7041" t="s">
        <v>93</v>
      </c>
      <c r="D7041" s="8" t="s">
        <v>1110</v>
      </c>
      <c r="E7041">
        <v>8</v>
      </c>
      <c r="I7041">
        <v>64.484476279684046</v>
      </c>
      <c r="J7041">
        <v>1</v>
      </c>
      <c r="K7041" s="6" t="s">
        <v>8292</v>
      </c>
    </row>
    <row r="7042" spans="1:11" x14ac:dyDescent="0.3">
      <c r="A7042" s="5" t="str">
        <f t="shared" ref="A7042:A7105" si="110">IF(AND(category = B7042, subcategory=C7042, reportdate = D7042), E7042, "")</f>
        <v/>
      </c>
      <c r="B7042" t="s">
        <v>73</v>
      </c>
      <c r="C7042" t="s">
        <v>93</v>
      </c>
      <c r="D7042" s="8" t="s">
        <v>1110</v>
      </c>
      <c r="E7042">
        <v>9</v>
      </c>
      <c r="I7042">
        <v>67.746915653471802</v>
      </c>
      <c r="J7042">
        <v>1</v>
      </c>
      <c r="K7042" s="6" t="s">
        <v>8292</v>
      </c>
    </row>
    <row r="7043" spans="1:11" x14ac:dyDescent="0.3">
      <c r="A7043" s="5" t="str">
        <f t="shared" si="110"/>
        <v/>
      </c>
      <c r="B7043" t="s">
        <v>73</v>
      </c>
      <c r="C7043" t="s">
        <v>93</v>
      </c>
      <c r="D7043" s="8" t="s">
        <v>1110</v>
      </c>
      <c r="E7043">
        <v>10</v>
      </c>
      <c r="I7043">
        <v>72.304043376214622</v>
      </c>
      <c r="J7043">
        <v>1</v>
      </c>
      <c r="K7043" s="6" t="s">
        <v>8292</v>
      </c>
    </row>
    <row r="7044" spans="1:11" x14ac:dyDescent="0.3">
      <c r="A7044" s="5" t="str">
        <f t="shared" si="110"/>
        <v/>
      </c>
      <c r="B7044" t="s">
        <v>73</v>
      </c>
      <c r="C7044" t="s">
        <v>93</v>
      </c>
      <c r="D7044" s="8" t="s">
        <v>1110</v>
      </c>
      <c r="E7044">
        <v>11</v>
      </c>
      <c r="I7044">
        <v>77.836585364513454</v>
      </c>
      <c r="J7044">
        <v>1</v>
      </c>
      <c r="K7044" s="6" t="s">
        <v>8292</v>
      </c>
    </row>
    <row r="7045" spans="1:11" x14ac:dyDescent="0.3">
      <c r="A7045" s="5" t="str">
        <f t="shared" si="110"/>
        <v/>
      </c>
      <c r="B7045" t="s">
        <v>73</v>
      </c>
      <c r="C7045" t="s">
        <v>93</v>
      </c>
      <c r="D7045" s="8" t="s">
        <v>1110</v>
      </c>
      <c r="E7045">
        <v>12</v>
      </c>
      <c r="I7045">
        <v>82.608823876631888</v>
      </c>
      <c r="J7045">
        <v>1</v>
      </c>
      <c r="K7045" s="6" t="s">
        <v>8292</v>
      </c>
    </row>
    <row r="7046" spans="1:11" x14ac:dyDescent="0.3">
      <c r="A7046" s="5" t="str">
        <f t="shared" si="110"/>
        <v/>
      </c>
      <c r="B7046" t="s">
        <v>73</v>
      </c>
      <c r="C7046" t="s">
        <v>93</v>
      </c>
      <c r="D7046" s="8" t="s">
        <v>1110</v>
      </c>
      <c r="E7046">
        <v>13</v>
      </c>
      <c r="I7046">
        <v>86.392907108296313</v>
      </c>
      <c r="J7046">
        <v>1</v>
      </c>
      <c r="K7046" s="6" t="s">
        <v>8292</v>
      </c>
    </row>
    <row r="7047" spans="1:11" x14ac:dyDescent="0.3">
      <c r="A7047" s="5" t="str">
        <f t="shared" si="110"/>
        <v/>
      </c>
      <c r="B7047" t="s">
        <v>73</v>
      </c>
      <c r="C7047" t="s">
        <v>93</v>
      </c>
      <c r="D7047" s="8" t="s">
        <v>1110</v>
      </c>
      <c r="E7047">
        <v>14</v>
      </c>
      <c r="I7047">
        <v>88.821750271023149</v>
      </c>
      <c r="J7047">
        <v>1</v>
      </c>
      <c r="K7047" s="6" t="s">
        <v>8292</v>
      </c>
    </row>
    <row r="7048" spans="1:11" x14ac:dyDescent="0.3">
      <c r="A7048" s="5" t="str">
        <f t="shared" si="110"/>
        <v/>
      </c>
      <c r="B7048" t="s">
        <v>73</v>
      </c>
      <c r="C7048" t="s">
        <v>93</v>
      </c>
      <c r="D7048" s="8" t="s">
        <v>1110</v>
      </c>
      <c r="E7048">
        <v>15</v>
      </c>
      <c r="I7048">
        <v>90.842867727094742</v>
      </c>
      <c r="J7048">
        <v>1</v>
      </c>
      <c r="K7048" s="6" t="s">
        <v>8292</v>
      </c>
    </row>
    <row r="7049" spans="1:11" x14ac:dyDescent="0.3">
      <c r="A7049" s="5" t="str">
        <f t="shared" si="110"/>
        <v/>
      </c>
      <c r="B7049" t="s">
        <v>73</v>
      </c>
      <c r="C7049" t="s">
        <v>93</v>
      </c>
      <c r="D7049" s="8" t="s">
        <v>1110</v>
      </c>
      <c r="E7049">
        <v>16</v>
      </c>
      <c r="I7049">
        <v>92.121217310263503</v>
      </c>
      <c r="J7049">
        <v>1</v>
      </c>
      <c r="K7049" s="6" t="s">
        <v>8292</v>
      </c>
    </row>
    <row r="7050" spans="1:11" x14ac:dyDescent="0.3">
      <c r="A7050" s="5" t="str">
        <f t="shared" si="110"/>
        <v/>
      </c>
      <c r="B7050" t="s">
        <v>73</v>
      </c>
      <c r="C7050" t="s">
        <v>93</v>
      </c>
      <c r="D7050" s="8" t="s">
        <v>1110</v>
      </c>
      <c r="E7050">
        <v>17</v>
      </c>
      <c r="I7050">
        <v>92.364463668780971</v>
      </c>
      <c r="J7050">
        <v>1</v>
      </c>
      <c r="K7050" s="6" t="s">
        <v>8292</v>
      </c>
    </row>
    <row r="7051" spans="1:11" x14ac:dyDescent="0.3">
      <c r="A7051" s="5" t="str">
        <f t="shared" si="110"/>
        <v/>
      </c>
      <c r="B7051" t="s">
        <v>73</v>
      </c>
      <c r="C7051" t="s">
        <v>93</v>
      </c>
      <c r="D7051" s="8" t="s">
        <v>1110</v>
      </c>
      <c r="E7051">
        <v>18</v>
      </c>
      <c r="I7051">
        <v>91.107756532790589</v>
      </c>
      <c r="J7051">
        <v>1</v>
      </c>
      <c r="K7051" s="6" t="s">
        <v>8292</v>
      </c>
    </row>
    <row r="7052" spans="1:11" x14ac:dyDescent="0.3">
      <c r="A7052" s="5" t="str">
        <f t="shared" si="110"/>
        <v/>
      </c>
      <c r="B7052" t="s">
        <v>73</v>
      </c>
      <c r="C7052" t="s">
        <v>93</v>
      </c>
      <c r="D7052" s="8" t="s">
        <v>1110</v>
      </c>
      <c r="E7052">
        <v>19</v>
      </c>
      <c r="I7052">
        <v>89.594927959494967</v>
      </c>
      <c r="J7052">
        <v>1</v>
      </c>
      <c r="K7052" s="6" t="s">
        <v>8292</v>
      </c>
    </row>
    <row r="7053" spans="1:11" x14ac:dyDescent="0.3">
      <c r="A7053" s="5" t="str">
        <f t="shared" si="110"/>
        <v/>
      </c>
      <c r="B7053" t="s">
        <v>73</v>
      </c>
      <c r="C7053" t="s">
        <v>93</v>
      </c>
      <c r="D7053" s="8" t="s">
        <v>1110</v>
      </c>
      <c r="E7053">
        <v>20</v>
      </c>
      <c r="I7053">
        <v>87.14335661911899</v>
      </c>
      <c r="J7053">
        <v>1</v>
      </c>
      <c r="K7053" s="6" t="s">
        <v>8292</v>
      </c>
    </row>
    <row r="7054" spans="1:11" x14ac:dyDescent="0.3">
      <c r="A7054" s="5" t="str">
        <f t="shared" si="110"/>
        <v/>
      </c>
      <c r="B7054" t="s">
        <v>73</v>
      </c>
      <c r="C7054" t="s">
        <v>93</v>
      </c>
      <c r="D7054" s="8" t="s">
        <v>1110</v>
      </c>
      <c r="E7054">
        <v>21</v>
      </c>
      <c r="I7054">
        <v>83.22205257679947</v>
      </c>
      <c r="J7054">
        <v>1</v>
      </c>
      <c r="K7054" s="6" t="s">
        <v>8292</v>
      </c>
    </row>
    <row r="7055" spans="1:11" x14ac:dyDescent="0.3">
      <c r="A7055" s="5" t="str">
        <f t="shared" si="110"/>
        <v/>
      </c>
      <c r="B7055" t="s">
        <v>73</v>
      </c>
      <c r="C7055" t="s">
        <v>93</v>
      </c>
      <c r="D7055" s="8" t="s">
        <v>1110</v>
      </c>
      <c r="E7055">
        <v>22</v>
      </c>
      <c r="I7055">
        <v>78.879934347897688</v>
      </c>
      <c r="J7055">
        <v>1</v>
      </c>
      <c r="K7055" s="6" t="s">
        <v>8292</v>
      </c>
    </row>
    <row r="7056" spans="1:11" x14ac:dyDescent="0.3">
      <c r="A7056" s="5" t="str">
        <f t="shared" si="110"/>
        <v/>
      </c>
      <c r="B7056" t="s">
        <v>73</v>
      </c>
      <c r="C7056" t="s">
        <v>93</v>
      </c>
      <c r="D7056" s="8" t="s">
        <v>1110</v>
      </c>
      <c r="E7056">
        <v>23</v>
      </c>
      <c r="I7056">
        <v>76.438935414575809</v>
      </c>
      <c r="J7056">
        <v>1</v>
      </c>
      <c r="K7056" s="6" t="s">
        <v>8292</v>
      </c>
    </row>
    <row r="7057" spans="1:11" x14ac:dyDescent="0.3">
      <c r="A7057" s="5" t="str">
        <f t="shared" si="110"/>
        <v/>
      </c>
      <c r="B7057" t="s">
        <v>73</v>
      </c>
      <c r="C7057" t="s">
        <v>93</v>
      </c>
      <c r="D7057" s="8" t="s">
        <v>1110</v>
      </c>
      <c r="E7057">
        <v>24</v>
      </c>
      <c r="I7057">
        <v>75.154201232825613</v>
      </c>
      <c r="J7057">
        <v>1</v>
      </c>
      <c r="K7057" s="6" t="s">
        <v>8292</v>
      </c>
    </row>
    <row r="7058" spans="1:11" x14ac:dyDescent="0.3">
      <c r="A7058" s="5" t="str">
        <f t="shared" si="110"/>
        <v/>
      </c>
      <c r="B7058" t="s">
        <v>73</v>
      </c>
      <c r="C7058" t="s">
        <v>93</v>
      </c>
      <c r="D7058" s="8" t="s">
        <v>1111</v>
      </c>
      <c r="E7058">
        <v>1</v>
      </c>
      <c r="I7058">
        <v>74.637121016558481</v>
      </c>
      <c r="J7058">
        <v>1</v>
      </c>
      <c r="K7058" s="6" t="s">
        <v>8292</v>
      </c>
    </row>
    <row r="7059" spans="1:11" x14ac:dyDescent="0.3">
      <c r="A7059" s="5" t="str">
        <f t="shared" si="110"/>
        <v/>
      </c>
      <c r="B7059" t="s">
        <v>73</v>
      </c>
      <c r="C7059" t="s">
        <v>93</v>
      </c>
      <c r="D7059" s="8" t="s">
        <v>1111</v>
      </c>
      <c r="E7059">
        <v>2</v>
      </c>
      <c r="I7059">
        <v>72.993803769279936</v>
      </c>
      <c r="J7059">
        <v>1</v>
      </c>
      <c r="K7059" s="6" t="s">
        <v>8292</v>
      </c>
    </row>
    <row r="7060" spans="1:11" x14ac:dyDescent="0.3">
      <c r="A7060" s="5" t="str">
        <f t="shared" si="110"/>
        <v/>
      </c>
      <c r="B7060" t="s">
        <v>73</v>
      </c>
      <c r="C7060" t="s">
        <v>93</v>
      </c>
      <c r="D7060" s="8" t="s">
        <v>1111</v>
      </c>
      <c r="E7060">
        <v>3</v>
      </c>
      <c r="I7060">
        <v>71.691153393913723</v>
      </c>
      <c r="J7060">
        <v>1</v>
      </c>
      <c r="K7060" s="6" t="s">
        <v>8292</v>
      </c>
    </row>
    <row r="7061" spans="1:11" x14ac:dyDescent="0.3">
      <c r="A7061" s="5" t="str">
        <f t="shared" si="110"/>
        <v/>
      </c>
      <c r="B7061" t="s">
        <v>73</v>
      </c>
      <c r="C7061" t="s">
        <v>93</v>
      </c>
      <c r="D7061" s="8" t="s">
        <v>1111</v>
      </c>
      <c r="E7061">
        <v>4</v>
      </c>
      <c r="I7061">
        <v>70.586923671049234</v>
      </c>
      <c r="J7061">
        <v>1</v>
      </c>
      <c r="K7061" s="6" t="s">
        <v>8292</v>
      </c>
    </row>
    <row r="7062" spans="1:11" x14ac:dyDescent="0.3">
      <c r="A7062" s="5" t="str">
        <f t="shared" si="110"/>
        <v/>
      </c>
      <c r="B7062" t="s">
        <v>73</v>
      </c>
      <c r="C7062" t="s">
        <v>93</v>
      </c>
      <c r="D7062" s="8" t="s">
        <v>1111</v>
      </c>
      <c r="E7062">
        <v>5</v>
      </c>
      <c r="I7062">
        <v>69.597857437133783</v>
      </c>
      <c r="J7062">
        <v>1</v>
      </c>
      <c r="K7062" s="6" t="s">
        <v>8292</v>
      </c>
    </row>
    <row r="7063" spans="1:11" x14ac:dyDescent="0.3">
      <c r="A7063" s="5" t="str">
        <f t="shared" si="110"/>
        <v/>
      </c>
      <c r="B7063" t="s">
        <v>73</v>
      </c>
      <c r="C7063" t="s">
        <v>93</v>
      </c>
      <c r="D7063" s="8" t="s">
        <v>1111</v>
      </c>
      <c r="E7063">
        <v>6</v>
      </c>
      <c r="I7063">
        <v>68.504205228020169</v>
      </c>
      <c r="J7063">
        <v>1</v>
      </c>
      <c r="K7063" s="6" t="s">
        <v>8292</v>
      </c>
    </row>
    <row r="7064" spans="1:11" x14ac:dyDescent="0.3">
      <c r="A7064" s="5" t="str">
        <f t="shared" si="110"/>
        <v/>
      </c>
      <c r="B7064" t="s">
        <v>73</v>
      </c>
      <c r="C7064" t="s">
        <v>93</v>
      </c>
      <c r="D7064" s="8" t="s">
        <v>1111</v>
      </c>
      <c r="E7064">
        <v>7</v>
      </c>
      <c r="I7064">
        <v>67.706975344489607</v>
      </c>
      <c r="J7064">
        <v>1</v>
      </c>
      <c r="K7064" s="6" t="s">
        <v>8292</v>
      </c>
    </row>
    <row r="7065" spans="1:11" x14ac:dyDescent="0.3">
      <c r="A7065" s="5" t="str">
        <f t="shared" si="110"/>
        <v/>
      </c>
      <c r="B7065" t="s">
        <v>73</v>
      </c>
      <c r="C7065" t="s">
        <v>93</v>
      </c>
      <c r="D7065" s="8" t="s">
        <v>1111</v>
      </c>
      <c r="E7065">
        <v>8</v>
      </c>
      <c r="I7065">
        <v>67.690135933371153</v>
      </c>
      <c r="J7065">
        <v>1</v>
      </c>
      <c r="K7065" s="6" t="s">
        <v>8292</v>
      </c>
    </row>
    <row r="7066" spans="1:11" x14ac:dyDescent="0.3">
      <c r="A7066" s="5" t="str">
        <f t="shared" si="110"/>
        <v/>
      </c>
      <c r="B7066" t="s">
        <v>73</v>
      </c>
      <c r="C7066" t="s">
        <v>93</v>
      </c>
      <c r="D7066" s="8" t="s">
        <v>1111</v>
      </c>
      <c r="E7066">
        <v>9</v>
      </c>
      <c r="I7066">
        <v>70.422087873571058</v>
      </c>
      <c r="J7066">
        <v>1</v>
      </c>
      <c r="K7066" s="6" t="s">
        <v>8292</v>
      </c>
    </row>
    <row r="7067" spans="1:11" x14ac:dyDescent="0.3">
      <c r="A7067" s="5" t="str">
        <f t="shared" si="110"/>
        <v/>
      </c>
      <c r="B7067" t="s">
        <v>73</v>
      </c>
      <c r="C7067" t="s">
        <v>93</v>
      </c>
      <c r="D7067" s="8" t="s">
        <v>1111</v>
      </c>
      <c r="E7067">
        <v>10</v>
      </c>
      <c r="I7067">
        <v>75.133157788444962</v>
      </c>
      <c r="J7067">
        <v>1</v>
      </c>
      <c r="K7067" s="6" t="s">
        <v>8292</v>
      </c>
    </row>
    <row r="7068" spans="1:11" x14ac:dyDescent="0.3">
      <c r="A7068" s="5" t="str">
        <f t="shared" si="110"/>
        <v/>
      </c>
      <c r="B7068" t="s">
        <v>73</v>
      </c>
      <c r="C7068" t="s">
        <v>93</v>
      </c>
      <c r="D7068" s="8" t="s">
        <v>1111</v>
      </c>
      <c r="E7068">
        <v>11</v>
      </c>
      <c r="I7068">
        <v>79.751392059326179</v>
      </c>
      <c r="J7068">
        <v>1</v>
      </c>
      <c r="K7068" s="6" t="s">
        <v>8292</v>
      </c>
    </row>
    <row r="7069" spans="1:11" x14ac:dyDescent="0.3">
      <c r="A7069" s="5" t="str">
        <f t="shared" si="110"/>
        <v/>
      </c>
      <c r="B7069" t="s">
        <v>73</v>
      </c>
      <c r="C7069" t="s">
        <v>93</v>
      </c>
      <c r="D7069" s="8" t="s">
        <v>1111</v>
      </c>
      <c r="E7069">
        <v>12</v>
      </c>
      <c r="I7069">
        <v>84.616441165699683</v>
      </c>
      <c r="J7069">
        <v>1</v>
      </c>
      <c r="K7069" s="6" t="s">
        <v>8292</v>
      </c>
    </row>
    <row r="7070" spans="1:11" x14ac:dyDescent="0.3">
      <c r="A7070" s="5" t="str">
        <f t="shared" si="110"/>
        <v/>
      </c>
      <c r="B7070" t="s">
        <v>73</v>
      </c>
      <c r="C7070" t="s">
        <v>93</v>
      </c>
      <c r="D7070" s="8" t="s">
        <v>1111</v>
      </c>
      <c r="E7070">
        <v>13</v>
      </c>
      <c r="I7070">
        <v>89.079706358068123</v>
      </c>
      <c r="J7070">
        <v>1</v>
      </c>
      <c r="K7070" s="6" t="s">
        <v>8292</v>
      </c>
    </row>
    <row r="7071" spans="1:11" x14ac:dyDescent="0.3">
      <c r="A7071" s="5" t="str">
        <f t="shared" si="110"/>
        <v/>
      </c>
      <c r="B7071" t="s">
        <v>73</v>
      </c>
      <c r="C7071" t="s">
        <v>93</v>
      </c>
      <c r="D7071" s="8" t="s">
        <v>1111</v>
      </c>
      <c r="E7071">
        <v>14</v>
      </c>
      <c r="I7071">
        <v>92.618350094065946</v>
      </c>
      <c r="J7071">
        <v>1</v>
      </c>
      <c r="K7071" s="6" t="s">
        <v>8292</v>
      </c>
    </row>
    <row r="7072" spans="1:11" x14ac:dyDescent="0.3">
      <c r="A7072" s="5" t="str">
        <f t="shared" si="110"/>
        <v/>
      </c>
      <c r="B7072" t="s">
        <v>73</v>
      </c>
      <c r="C7072" t="s">
        <v>93</v>
      </c>
      <c r="D7072" s="8" t="s">
        <v>1111</v>
      </c>
      <c r="E7072">
        <v>15</v>
      </c>
      <c r="I7072">
        <v>94.814981653550092</v>
      </c>
      <c r="J7072">
        <v>1</v>
      </c>
      <c r="K7072" s="6" t="s">
        <v>8292</v>
      </c>
    </row>
    <row r="7073" spans="1:11" x14ac:dyDescent="0.3">
      <c r="A7073" s="5" t="str">
        <f t="shared" si="110"/>
        <v/>
      </c>
      <c r="B7073" t="s">
        <v>73</v>
      </c>
      <c r="C7073" t="s">
        <v>93</v>
      </c>
      <c r="D7073" s="8" t="s">
        <v>1111</v>
      </c>
      <c r="E7073">
        <v>16</v>
      </c>
      <c r="I7073">
        <v>96.205107224408323</v>
      </c>
      <c r="J7073">
        <v>1</v>
      </c>
      <c r="K7073" s="6" t="s">
        <v>8292</v>
      </c>
    </row>
    <row r="7074" spans="1:11" x14ac:dyDescent="0.3">
      <c r="A7074" s="5" t="str">
        <f t="shared" si="110"/>
        <v/>
      </c>
      <c r="B7074" t="s">
        <v>73</v>
      </c>
      <c r="C7074" t="s">
        <v>93</v>
      </c>
      <c r="D7074" s="8" t="s">
        <v>1111</v>
      </c>
      <c r="E7074">
        <v>17</v>
      </c>
      <c r="I7074">
        <v>97.125245199764478</v>
      </c>
      <c r="J7074">
        <v>1</v>
      </c>
      <c r="K7074" s="6" t="s">
        <v>8292</v>
      </c>
    </row>
    <row r="7075" spans="1:11" x14ac:dyDescent="0.3">
      <c r="A7075" s="5" t="str">
        <f t="shared" si="110"/>
        <v/>
      </c>
      <c r="B7075" t="s">
        <v>73</v>
      </c>
      <c r="C7075" t="s">
        <v>93</v>
      </c>
      <c r="D7075" s="8" t="s">
        <v>1111</v>
      </c>
      <c r="E7075">
        <v>18</v>
      </c>
      <c r="I7075">
        <v>97.119886672076063</v>
      </c>
      <c r="J7075">
        <v>1</v>
      </c>
      <c r="K7075" s="6" t="s">
        <v>8292</v>
      </c>
    </row>
    <row r="7076" spans="1:11" x14ac:dyDescent="0.3">
      <c r="A7076" s="5" t="str">
        <f t="shared" si="110"/>
        <v/>
      </c>
      <c r="B7076" t="s">
        <v>73</v>
      </c>
      <c r="C7076" t="s">
        <v>93</v>
      </c>
      <c r="D7076" s="8" t="s">
        <v>1111</v>
      </c>
      <c r="E7076">
        <v>19</v>
      </c>
      <c r="I7076">
        <v>96.283897821762977</v>
      </c>
      <c r="J7076">
        <v>1</v>
      </c>
      <c r="K7076" s="6" t="s">
        <v>8292</v>
      </c>
    </row>
    <row r="7077" spans="1:11" x14ac:dyDescent="0.3">
      <c r="A7077" s="5" t="str">
        <f t="shared" si="110"/>
        <v/>
      </c>
      <c r="B7077" t="s">
        <v>73</v>
      </c>
      <c r="C7077" t="s">
        <v>93</v>
      </c>
      <c r="D7077" s="8" t="s">
        <v>1111</v>
      </c>
      <c r="E7077">
        <v>20</v>
      </c>
      <c r="I7077">
        <v>94.023245320039635</v>
      </c>
      <c r="J7077">
        <v>1</v>
      </c>
      <c r="K7077" s="6" t="s">
        <v>8292</v>
      </c>
    </row>
    <row r="7078" spans="1:11" x14ac:dyDescent="0.3">
      <c r="A7078" s="5" t="str">
        <f t="shared" si="110"/>
        <v/>
      </c>
      <c r="B7078" t="s">
        <v>73</v>
      </c>
      <c r="C7078" t="s">
        <v>93</v>
      </c>
      <c r="D7078" s="8" t="s">
        <v>1111</v>
      </c>
      <c r="E7078">
        <v>21</v>
      </c>
      <c r="I7078">
        <v>89.68313376034007</v>
      </c>
      <c r="J7078">
        <v>1</v>
      </c>
      <c r="K7078" s="6" t="s">
        <v>8292</v>
      </c>
    </row>
    <row r="7079" spans="1:11" x14ac:dyDescent="0.3">
      <c r="A7079" s="5" t="str">
        <f t="shared" si="110"/>
        <v/>
      </c>
      <c r="B7079" t="s">
        <v>73</v>
      </c>
      <c r="C7079" t="s">
        <v>93</v>
      </c>
      <c r="D7079" s="8" t="s">
        <v>1111</v>
      </c>
      <c r="E7079">
        <v>22</v>
      </c>
      <c r="I7079">
        <v>85.243101725858807</v>
      </c>
      <c r="J7079">
        <v>1</v>
      </c>
      <c r="K7079" s="6" t="s">
        <v>8292</v>
      </c>
    </row>
    <row r="7080" spans="1:11" x14ac:dyDescent="0.3">
      <c r="A7080" s="5" t="str">
        <f t="shared" si="110"/>
        <v/>
      </c>
      <c r="B7080" t="s">
        <v>73</v>
      </c>
      <c r="C7080" t="s">
        <v>93</v>
      </c>
      <c r="D7080" s="8" t="s">
        <v>1111</v>
      </c>
      <c r="E7080">
        <v>23</v>
      </c>
      <c r="I7080">
        <v>82.83128061631146</v>
      </c>
      <c r="J7080">
        <v>1</v>
      </c>
      <c r="K7080" s="6" t="s">
        <v>8292</v>
      </c>
    </row>
    <row r="7081" spans="1:11" x14ac:dyDescent="0.3">
      <c r="A7081" s="5" t="str">
        <f t="shared" si="110"/>
        <v/>
      </c>
      <c r="B7081" t="s">
        <v>73</v>
      </c>
      <c r="C7081" t="s">
        <v>93</v>
      </c>
      <c r="D7081" s="8" t="s">
        <v>1111</v>
      </c>
      <c r="E7081">
        <v>24</v>
      </c>
      <c r="I7081">
        <v>80.647858339197498</v>
      </c>
      <c r="J7081">
        <v>1</v>
      </c>
      <c r="K7081" s="6" t="s">
        <v>8292</v>
      </c>
    </row>
    <row r="7082" spans="1:11" x14ac:dyDescent="0.3">
      <c r="A7082" s="5" t="str">
        <f t="shared" si="110"/>
        <v/>
      </c>
      <c r="B7082" t="s">
        <v>73</v>
      </c>
      <c r="C7082" t="s">
        <v>93</v>
      </c>
      <c r="D7082" s="8" t="s">
        <v>1112</v>
      </c>
      <c r="E7082">
        <v>1</v>
      </c>
      <c r="I7082">
        <v>78.872869128058937</v>
      </c>
      <c r="J7082">
        <v>1</v>
      </c>
      <c r="K7082" s="6" t="s">
        <v>8292</v>
      </c>
    </row>
    <row r="7083" spans="1:11" x14ac:dyDescent="0.3">
      <c r="A7083" s="5" t="str">
        <f t="shared" si="110"/>
        <v/>
      </c>
      <c r="B7083" t="s">
        <v>73</v>
      </c>
      <c r="C7083" t="s">
        <v>93</v>
      </c>
      <c r="D7083" s="8" t="s">
        <v>1112</v>
      </c>
      <c r="E7083">
        <v>2</v>
      </c>
      <c r="I7083">
        <v>77.438689970128678</v>
      </c>
      <c r="J7083">
        <v>1</v>
      </c>
      <c r="K7083" s="6" t="s">
        <v>8292</v>
      </c>
    </row>
    <row r="7084" spans="1:11" x14ac:dyDescent="0.3">
      <c r="A7084" s="5" t="str">
        <f t="shared" si="110"/>
        <v/>
      </c>
      <c r="B7084" t="s">
        <v>73</v>
      </c>
      <c r="C7084" t="s">
        <v>93</v>
      </c>
      <c r="D7084" s="8" t="s">
        <v>1112</v>
      </c>
      <c r="E7084">
        <v>3</v>
      </c>
      <c r="I7084">
        <v>76.257801037956682</v>
      </c>
      <c r="J7084">
        <v>1</v>
      </c>
      <c r="K7084" s="6" t="s">
        <v>8292</v>
      </c>
    </row>
    <row r="7085" spans="1:11" x14ac:dyDescent="0.3">
      <c r="A7085" s="5" t="str">
        <f t="shared" si="110"/>
        <v/>
      </c>
      <c r="B7085" t="s">
        <v>73</v>
      </c>
      <c r="C7085" t="s">
        <v>93</v>
      </c>
      <c r="D7085" s="8" t="s">
        <v>1112</v>
      </c>
      <c r="E7085">
        <v>4</v>
      </c>
      <c r="I7085">
        <v>74.951003130744482</v>
      </c>
      <c r="J7085">
        <v>1</v>
      </c>
      <c r="K7085" s="6" t="s">
        <v>8292</v>
      </c>
    </row>
    <row r="7086" spans="1:11" x14ac:dyDescent="0.3">
      <c r="A7086" s="5" t="str">
        <f t="shared" si="110"/>
        <v/>
      </c>
      <c r="B7086" t="s">
        <v>73</v>
      </c>
      <c r="C7086" t="s">
        <v>93</v>
      </c>
      <c r="D7086" s="8" t="s">
        <v>1112</v>
      </c>
      <c r="E7086">
        <v>5</v>
      </c>
      <c r="I7086">
        <v>73.616555763693412</v>
      </c>
      <c r="J7086">
        <v>1</v>
      </c>
      <c r="K7086" s="6" t="s">
        <v>8292</v>
      </c>
    </row>
    <row r="7087" spans="1:11" x14ac:dyDescent="0.3">
      <c r="A7087" s="5" t="str">
        <f t="shared" si="110"/>
        <v/>
      </c>
      <c r="B7087" t="s">
        <v>73</v>
      </c>
      <c r="C7087" t="s">
        <v>93</v>
      </c>
      <c r="D7087" s="8" t="s">
        <v>1112</v>
      </c>
      <c r="E7087">
        <v>6</v>
      </c>
      <c r="I7087">
        <v>73.011333429673144</v>
      </c>
      <c r="J7087">
        <v>1</v>
      </c>
      <c r="K7087" s="6" t="s">
        <v>8292</v>
      </c>
    </row>
    <row r="7088" spans="1:11" x14ac:dyDescent="0.3">
      <c r="A7088" s="5" t="str">
        <f t="shared" si="110"/>
        <v/>
      </c>
      <c r="B7088" t="s">
        <v>73</v>
      </c>
      <c r="C7088" t="s">
        <v>93</v>
      </c>
      <c r="D7088" s="8" t="s">
        <v>1112</v>
      </c>
      <c r="E7088">
        <v>7</v>
      </c>
      <c r="I7088">
        <v>72.23077700895422</v>
      </c>
      <c r="J7088">
        <v>1</v>
      </c>
      <c r="K7088" s="6" t="s">
        <v>8292</v>
      </c>
    </row>
    <row r="7089" spans="1:11" x14ac:dyDescent="0.3">
      <c r="A7089" s="5" t="str">
        <f t="shared" si="110"/>
        <v/>
      </c>
      <c r="B7089" t="s">
        <v>73</v>
      </c>
      <c r="C7089" t="s">
        <v>93</v>
      </c>
      <c r="D7089" s="8" t="s">
        <v>1112</v>
      </c>
      <c r="E7089">
        <v>8</v>
      </c>
      <c r="I7089">
        <v>72.565109472835772</v>
      </c>
      <c r="J7089">
        <v>1</v>
      </c>
      <c r="K7089" s="6" t="s">
        <v>8292</v>
      </c>
    </row>
    <row r="7090" spans="1:11" x14ac:dyDescent="0.3">
      <c r="A7090" s="5" t="str">
        <f t="shared" si="110"/>
        <v/>
      </c>
      <c r="B7090" t="s">
        <v>73</v>
      </c>
      <c r="C7090" t="s">
        <v>93</v>
      </c>
      <c r="D7090" s="8" t="s">
        <v>1112</v>
      </c>
      <c r="E7090">
        <v>9</v>
      </c>
      <c r="I7090">
        <v>76.488616009880516</v>
      </c>
      <c r="J7090">
        <v>1</v>
      </c>
      <c r="K7090" s="6" t="s">
        <v>8292</v>
      </c>
    </row>
    <row r="7091" spans="1:11" x14ac:dyDescent="0.3">
      <c r="A7091" s="5" t="str">
        <f t="shared" si="110"/>
        <v/>
      </c>
      <c r="B7091" t="s">
        <v>73</v>
      </c>
      <c r="C7091" t="s">
        <v>93</v>
      </c>
      <c r="D7091" s="8" t="s">
        <v>1112</v>
      </c>
      <c r="E7091">
        <v>10</v>
      </c>
      <c r="I7091">
        <v>82.123297217873969</v>
      </c>
      <c r="J7091">
        <v>1</v>
      </c>
      <c r="K7091" s="6" t="s">
        <v>8292</v>
      </c>
    </row>
    <row r="7092" spans="1:11" x14ac:dyDescent="0.3">
      <c r="A7092" s="5" t="str">
        <f t="shared" si="110"/>
        <v/>
      </c>
      <c r="B7092" t="s">
        <v>73</v>
      </c>
      <c r="C7092" t="s">
        <v>93</v>
      </c>
      <c r="D7092" s="8" t="s">
        <v>1112</v>
      </c>
      <c r="E7092">
        <v>11</v>
      </c>
      <c r="I7092">
        <v>87.149043327780333</v>
      </c>
      <c r="J7092">
        <v>1</v>
      </c>
      <c r="K7092" s="6" t="s">
        <v>8292</v>
      </c>
    </row>
    <row r="7093" spans="1:11" x14ac:dyDescent="0.3">
      <c r="A7093" s="5" t="str">
        <f t="shared" si="110"/>
        <v/>
      </c>
      <c r="B7093" t="s">
        <v>73</v>
      </c>
      <c r="C7093" t="s">
        <v>93</v>
      </c>
      <c r="D7093" s="8" t="s">
        <v>1112</v>
      </c>
      <c r="E7093">
        <v>12</v>
      </c>
      <c r="I7093">
        <v>91.565951134176814</v>
      </c>
      <c r="J7093">
        <v>1</v>
      </c>
      <c r="K7093" s="6" t="s">
        <v>8292</v>
      </c>
    </row>
    <row r="7094" spans="1:11" x14ac:dyDescent="0.3">
      <c r="A7094" s="5" t="str">
        <f t="shared" si="110"/>
        <v/>
      </c>
      <c r="B7094" t="s">
        <v>73</v>
      </c>
      <c r="C7094" t="s">
        <v>93</v>
      </c>
      <c r="D7094" s="8" t="s">
        <v>1112</v>
      </c>
      <c r="E7094">
        <v>13</v>
      </c>
      <c r="I7094">
        <v>94.486534755931174</v>
      </c>
      <c r="J7094">
        <v>1</v>
      </c>
      <c r="K7094" s="6" t="s">
        <v>8292</v>
      </c>
    </row>
    <row r="7095" spans="1:11" x14ac:dyDescent="0.3">
      <c r="A7095" s="5" t="str">
        <f t="shared" si="110"/>
        <v/>
      </c>
      <c r="B7095" t="s">
        <v>73</v>
      </c>
      <c r="C7095" t="s">
        <v>93</v>
      </c>
      <c r="D7095" s="8" t="s">
        <v>1112</v>
      </c>
      <c r="E7095">
        <v>14</v>
      </c>
      <c r="I7095">
        <v>96.858397351433254</v>
      </c>
      <c r="J7095">
        <v>1</v>
      </c>
      <c r="K7095" s="6" t="s">
        <v>8292</v>
      </c>
    </row>
    <row r="7096" spans="1:11" x14ac:dyDescent="0.3">
      <c r="A7096" s="5" t="str">
        <f t="shared" si="110"/>
        <v/>
      </c>
      <c r="B7096" t="s">
        <v>73</v>
      </c>
      <c r="C7096" t="s">
        <v>93</v>
      </c>
      <c r="D7096" s="8" t="s">
        <v>1112</v>
      </c>
      <c r="E7096">
        <v>15</v>
      </c>
      <c r="I7096">
        <v>98.006729933794801</v>
      </c>
      <c r="J7096">
        <v>1</v>
      </c>
      <c r="K7096" s="6" t="s">
        <v>8292</v>
      </c>
    </row>
    <row r="7097" spans="1:11" x14ac:dyDescent="0.3">
      <c r="A7097" s="5" t="str">
        <f t="shared" si="110"/>
        <v/>
      </c>
      <c r="B7097" t="s">
        <v>73</v>
      </c>
      <c r="C7097" t="s">
        <v>93</v>
      </c>
      <c r="D7097" s="8" t="s">
        <v>1112</v>
      </c>
      <c r="E7097">
        <v>16</v>
      </c>
      <c r="I7097">
        <v>98.695723006304576</v>
      </c>
      <c r="J7097">
        <v>1</v>
      </c>
      <c r="K7097" s="6" t="s">
        <v>8292</v>
      </c>
    </row>
    <row r="7098" spans="1:11" x14ac:dyDescent="0.3">
      <c r="A7098" s="5" t="str">
        <f t="shared" si="110"/>
        <v/>
      </c>
      <c r="B7098" t="s">
        <v>73</v>
      </c>
      <c r="C7098" t="s">
        <v>93</v>
      </c>
      <c r="D7098" s="8" t="s">
        <v>1112</v>
      </c>
      <c r="E7098">
        <v>17</v>
      </c>
      <c r="I7098">
        <v>99.609269875919111</v>
      </c>
      <c r="J7098">
        <v>1</v>
      </c>
      <c r="K7098" s="6" t="s">
        <v>8292</v>
      </c>
    </row>
    <row r="7099" spans="1:11" x14ac:dyDescent="0.3">
      <c r="A7099" s="5" t="str">
        <f t="shared" si="110"/>
        <v/>
      </c>
      <c r="B7099" t="s">
        <v>73</v>
      </c>
      <c r="C7099" t="s">
        <v>93</v>
      </c>
      <c r="D7099" s="8" t="s">
        <v>1112</v>
      </c>
      <c r="E7099">
        <v>18</v>
      </c>
      <c r="I7099">
        <v>99.218109893798825</v>
      </c>
      <c r="J7099">
        <v>1</v>
      </c>
      <c r="K7099" s="6" t="s">
        <v>8292</v>
      </c>
    </row>
    <row r="7100" spans="1:11" x14ac:dyDescent="0.3">
      <c r="A7100" s="5" t="str">
        <f t="shared" si="110"/>
        <v/>
      </c>
      <c r="B7100" t="s">
        <v>73</v>
      </c>
      <c r="C7100" t="s">
        <v>93</v>
      </c>
      <c r="D7100" s="8" t="s">
        <v>1112</v>
      </c>
      <c r="E7100">
        <v>19</v>
      </c>
      <c r="I7100">
        <v>97.441723955939793</v>
      </c>
      <c r="J7100">
        <v>1</v>
      </c>
      <c r="K7100" s="6" t="s">
        <v>8292</v>
      </c>
    </row>
    <row r="7101" spans="1:11" x14ac:dyDescent="0.3">
      <c r="A7101" s="5" t="str">
        <f t="shared" si="110"/>
        <v/>
      </c>
      <c r="B7101" t="s">
        <v>73</v>
      </c>
      <c r="C7101" t="s">
        <v>93</v>
      </c>
      <c r="D7101" s="8" t="s">
        <v>1112</v>
      </c>
      <c r="E7101">
        <v>20</v>
      </c>
      <c r="I7101">
        <v>94.838512321920959</v>
      </c>
      <c r="J7101">
        <v>1</v>
      </c>
      <c r="K7101" s="6" t="s">
        <v>8292</v>
      </c>
    </row>
    <row r="7102" spans="1:11" x14ac:dyDescent="0.3">
      <c r="A7102" s="5" t="str">
        <f t="shared" si="110"/>
        <v/>
      </c>
      <c r="B7102" t="s">
        <v>73</v>
      </c>
      <c r="C7102" t="s">
        <v>93</v>
      </c>
      <c r="D7102" s="8" t="s">
        <v>1112</v>
      </c>
      <c r="E7102">
        <v>21</v>
      </c>
      <c r="I7102">
        <v>90.954918841193702</v>
      </c>
      <c r="J7102">
        <v>1</v>
      </c>
      <c r="K7102" s="6" t="s">
        <v>8292</v>
      </c>
    </row>
    <row r="7103" spans="1:11" x14ac:dyDescent="0.3">
      <c r="A7103" s="5" t="str">
        <f t="shared" si="110"/>
        <v/>
      </c>
      <c r="B7103" t="s">
        <v>73</v>
      </c>
      <c r="C7103" t="s">
        <v>93</v>
      </c>
      <c r="D7103" s="8" t="s">
        <v>1112</v>
      </c>
      <c r="E7103">
        <v>22</v>
      </c>
      <c r="I7103">
        <v>86.572843385584221</v>
      </c>
      <c r="J7103">
        <v>1</v>
      </c>
      <c r="K7103" s="6" t="s">
        <v>8292</v>
      </c>
    </row>
    <row r="7104" spans="1:11" x14ac:dyDescent="0.3">
      <c r="A7104" s="5" t="str">
        <f t="shared" si="110"/>
        <v/>
      </c>
      <c r="B7104" t="s">
        <v>73</v>
      </c>
      <c r="C7104" t="s">
        <v>93</v>
      </c>
      <c r="D7104" s="8" t="s">
        <v>1112</v>
      </c>
      <c r="E7104">
        <v>23</v>
      </c>
      <c r="I7104">
        <v>83.470479305491722</v>
      </c>
      <c r="J7104">
        <v>1</v>
      </c>
      <c r="K7104" s="6" t="s">
        <v>8292</v>
      </c>
    </row>
    <row r="7105" spans="1:11" x14ac:dyDescent="0.3">
      <c r="A7105" s="5" t="str">
        <f t="shared" si="110"/>
        <v/>
      </c>
      <c r="B7105" t="s">
        <v>73</v>
      </c>
      <c r="C7105" t="s">
        <v>93</v>
      </c>
      <c r="D7105" s="8" t="s">
        <v>1112</v>
      </c>
      <c r="E7105">
        <v>24</v>
      </c>
      <c r="I7105">
        <v>81.609500552906709</v>
      </c>
      <c r="J7105">
        <v>1</v>
      </c>
      <c r="K7105" s="6" t="s">
        <v>8292</v>
      </c>
    </row>
    <row r="7106" spans="1:11" x14ac:dyDescent="0.3">
      <c r="A7106" s="5" t="str">
        <f t="shared" ref="A7106:A7169" si="111">IF(AND(category = B7106, subcategory=C7106, reportdate = D7106), E7106, "")</f>
        <v/>
      </c>
      <c r="B7106" t="s">
        <v>73</v>
      </c>
      <c r="C7106" t="s">
        <v>93</v>
      </c>
      <c r="D7106" s="8" t="s">
        <v>1113</v>
      </c>
      <c r="E7106">
        <v>1</v>
      </c>
      <c r="I7106">
        <v>77.144927098539327</v>
      </c>
      <c r="J7106">
        <v>1</v>
      </c>
      <c r="K7106" s="6" t="s">
        <v>8292</v>
      </c>
    </row>
    <row r="7107" spans="1:11" x14ac:dyDescent="0.3">
      <c r="A7107" s="5" t="str">
        <f t="shared" si="111"/>
        <v/>
      </c>
      <c r="B7107" t="s">
        <v>73</v>
      </c>
      <c r="C7107" t="s">
        <v>93</v>
      </c>
      <c r="D7107" s="8" t="s">
        <v>1113</v>
      </c>
      <c r="E7107">
        <v>2</v>
      </c>
      <c r="I7107">
        <v>75.573292984131982</v>
      </c>
      <c r="J7107">
        <v>1</v>
      </c>
      <c r="K7107" s="6" t="s">
        <v>8292</v>
      </c>
    </row>
    <row r="7108" spans="1:11" x14ac:dyDescent="0.3">
      <c r="A7108" s="5" t="str">
        <f t="shared" si="111"/>
        <v/>
      </c>
      <c r="B7108" t="s">
        <v>73</v>
      </c>
      <c r="C7108" t="s">
        <v>93</v>
      </c>
      <c r="D7108" s="8" t="s">
        <v>1113</v>
      </c>
      <c r="E7108">
        <v>3</v>
      </c>
      <c r="I7108">
        <v>74.721379844375136</v>
      </c>
      <c r="J7108">
        <v>1</v>
      </c>
      <c r="K7108" s="6" t="s">
        <v>8292</v>
      </c>
    </row>
    <row r="7109" spans="1:11" x14ac:dyDescent="0.3">
      <c r="A7109" s="5" t="str">
        <f t="shared" si="111"/>
        <v/>
      </c>
      <c r="B7109" t="s">
        <v>73</v>
      </c>
      <c r="C7109" t="s">
        <v>93</v>
      </c>
      <c r="D7109" s="8" t="s">
        <v>1113</v>
      </c>
      <c r="E7109">
        <v>4</v>
      </c>
      <c r="I7109">
        <v>74.159984461026482</v>
      </c>
      <c r="J7109">
        <v>1</v>
      </c>
      <c r="K7109" s="6" t="s">
        <v>8292</v>
      </c>
    </row>
    <row r="7110" spans="1:11" x14ac:dyDescent="0.3">
      <c r="A7110" s="5" t="str">
        <f t="shared" si="111"/>
        <v/>
      </c>
      <c r="B7110" t="s">
        <v>73</v>
      </c>
      <c r="C7110" t="s">
        <v>93</v>
      </c>
      <c r="D7110" s="8" t="s">
        <v>1113</v>
      </c>
      <c r="E7110">
        <v>5</v>
      </c>
      <c r="I7110">
        <v>73.970027153604718</v>
      </c>
      <c r="J7110">
        <v>1</v>
      </c>
      <c r="K7110" s="6" t="s">
        <v>8292</v>
      </c>
    </row>
    <row r="7111" spans="1:11" x14ac:dyDescent="0.3">
      <c r="A7111" s="5" t="str">
        <f t="shared" si="111"/>
        <v/>
      </c>
      <c r="B7111" t="s">
        <v>73</v>
      </c>
      <c r="C7111" t="s">
        <v>93</v>
      </c>
      <c r="D7111" s="8" t="s">
        <v>1113</v>
      </c>
      <c r="E7111">
        <v>6</v>
      </c>
      <c r="I7111">
        <v>73.807506719675033</v>
      </c>
      <c r="J7111">
        <v>1</v>
      </c>
      <c r="K7111" s="6" t="s">
        <v>8292</v>
      </c>
    </row>
    <row r="7112" spans="1:11" x14ac:dyDescent="0.3">
      <c r="A7112" s="5" t="str">
        <f t="shared" si="111"/>
        <v/>
      </c>
      <c r="B7112" t="s">
        <v>73</v>
      </c>
      <c r="C7112" t="s">
        <v>93</v>
      </c>
      <c r="D7112" s="8" t="s">
        <v>1113</v>
      </c>
      <c r="E7112">
        <v>7</v>
      </c>
      <c r="I7112">
        <v>73.82837793158825</v>
      </c>
      <c r="J7112">
        <v>1</v>
      </c>
      <c r="K7112" s="6" t="s">
        <v>8292</v>
      </c>
    </row>
    <row r="7113" spans="1:11" x14ac:dyDescent="0.3">
      <c r="A7113" s="5" t="str">
        <f t="shared" si="111"/>
        <v/>
      </c>
      <c r="B7113" t="s">
        <v>73</v>
      </c>
      <c r="C7113" t="s">
        <v>93</v>
      </c>
      <c r="D7113" s="8" t="s">
        <v>1113</v>
      </c>
      <c r="E7113">
        <v>8</v>
      </c>
      <c r="I7113">
        <v>74.118746043626544</v>
      </c>
      <c r="J7113">
        <v>1</v>
      </c>
      <c r="K7113" s="6" t="s">
        <v>8292</v>
      </c>
    </row>
    <row r="7114" spans="1:11" x14ac:dyDescent="0.3">
      <c r="A7114" s="5" t="str">
        <f t="shared" si="111"/>
        <v/>
      </c>
      <c r="B7114" t="s">
        <v>73</v>
      </c>
      <c r="C7114" t="s">
        <v>93</v>
      </c>
      <c r="D7114" s="8" t="s">
        <v>1113</v>
      </c>
      <c r="E7114">
        <v>9</v>
      </c>
      <c r="I7114">
        <v>75.400611886241165</v>
      </c>
      <c r="J7114">
        <v>1</v>
      </c>
      <c r="K7114" s="6" t="s">
        <v>8292</v>
      </c>
    </row>
    <row r="7115" spans="1:11" x14ac:dyDescent="0.3">
      <c r="A7115" s="5" t="str">
        <f t="shared" si="111"/>
        <v/>
      </c>
      <c r="B7115" t="s">
        <v>73</v>
      </c>
      <c r="C7115" t="s">
        <v>93</v>
      </c>
      <c r="D7115" s="8" t="s">
        <v>1113</v>
      </c>
      <c r="E7115">
        <v>10</v>
      </c>
      <c r="I7115">
        <v>78.086747544584526</v>
      </c>
      <c r="J7115">
        <v>1</v>
      </c>
      <c r="K7115" s="6" t="s">
        <v>8292</v>
      </c>
    </row>
    <row r="7116" spans="1:11" x14ac:dyDescent="0.3">
      <c r="A7116" s="5" t="str">
        <f t="shared" si="111"/>
        <v/>
      </c>
      <c r="B7116" t="s">
        <v>73</v>
      </c>
      <c r="C7116" t="s">
        <v>93</v>
      </c>
      <c r="D7116" s="8" t="s">
        <v>1113</v>
      </c>
      <c r="E7116">
        <v>11</v>
      </c>
      <c r="I7116">
        <v>83.492645906054577</v>
      </c>
      <c r="J7116">
        <v>1</v>
      </c>
      <c r="K7116" s="6" t="s">
        <v>8292</v>
      </c>
    </row>
    <row r="7117" spans="1:11" x14ac:dyDescent="0.3">
      <c r="A7117" s="5" t="str">
        <f t="shared" si="111"/>
        <v/>
      </c>
      <c r="B7117" t="s">
        <v>73</v>
      </c>
      <c r="C7117" t="s">
        <v>93</v>
      </c>
      <c r="D7117" s="8" t="s">
        <v>1113</v>
      </c>
      <c r="E7117">
        <v>12</v>
      </c>
      <c r="I7117">
        <v>87.62315465449737</v>
      </c>
      <c r="J7117">
        <v>1</v>
      </c>
      <c r="K7117" s="6" t="s">
        <v>8292</v>
      </c>
    </row>
    <row r="7118" spans="1:11" x14ac:dyDescent="0.3">
      <c r="A7118" s="5" t="str">
        <f t="shared" si="111"/>
        <v/>
      </c>
      <c r="B7118" t="s">
        <v>73</v>
      </c>
      <c r="C7118" t="s">
        <v>93</v>
      </c>
      <c r="D7118" s="8" t="s">
        <v>1113</v>
      </c>
      <c r="E7118">
        <v>13</v>
      </c>
      <c r="I7118">
        <v>90.709341434183969</v>
      </c>
      <c r="J7118">
        <v>1</v>
      </c>
      <c r="K7118" s="6" t="s">
        <v>8292</v>
      </c>
    </row>
    <row r="7119" spans="1:11" x14ac:dyDescent="0.3">
      <c r="A7119" s="5" t="str">
        <f t="shared" si="111"/>
        <v/>
      </c>
      <c r="B7119" t="s">
        <v>73</v>
      </c>
      <c r="C7119" t="s">
        <v>93</v>
      </c>
      <c r="D7119" s="8" t="s">
        <v>1113</v>
      </c>
      <c r="E7119">
        <v>14</v>
      </c>
      <c r="I7119">
        <v>93.504488803111144</v>
      </c>
      <c r="J7119">
        <v>1</v>
      </c>
      <c r="K7119" s="6" t="s">
        <v>8292</v>
      </c>
    </row>
    <row r="7120" spans="1:11" x14ac:dyDescent="0.3">
      <c r="A7120" s="5" t="str">
        <f t="shared" si="111"/>
        <v/>
      </c>
      <c r="B7120" t="s">
        <v>73</v>
      </c>
      <c r="C7120" t="s">
        <v>93</v>
      </c>
      <c r="D7120" s="8" t="s">
        <v>1113</v>
      </c>
      <c r="E7120">
        <v>15</v>
      </c>
      <c r="I7120">
        <v>94.986154945663927</v>
      </c>
      <c r="J7120">
        <v>1</v>
      </c>
      <c r="K7120" s="6" t="s">
        <v>8292</v>
      </c>
    </row>
    <row r="7121" spans="1:11" x14ac:dyDescent="0.3">
      <c r="A7121" s="5" t="str">
        <f t="shared" si="111"/>
        <v/>
      </c>
      <c r="B7121" t="s">
        <v>73</v>
      </c>
      <c r="C7121" t="s">
        <v>93</v>
      </c>
      <c r="D7121" s="8" t="s">
        <v>1113</v>
      </c>
      <c r="E7121">
        <v>16</v>
      </c>
      <c r="I7121">
        <v>96.925301698114907</v>
      </c>
      <c r="J7121">
        <v>1</v>
      </c>
      <c r="K7121" s="6" t="s">
        <v>8292</v>
      </c>
    </row>
    <row r="7122" spans="1:11" x14ac:dyDescent="0.3">
      <c r="A7122" s="5" t="str">
        <f t="shared" si="111"/>
        <v/>
      </c>
      <c r="B7122" t="s">
        <v>73</v>
      </c>
      <c r="C7122" t="s">
        <v>93</v>
      </c>
      <c r="D7122" s="8" t="s">
        <v>1113</v>
      </c>
      <c r="E7122">
        <v>17</v>
      </c>
      <c r="I7122">
        <v>96.775521459876458</v>
      </c>
      <c r="J7122">
        <v>1</v>
      </c>
      <c r="K7122" s="6" t="s">
        <v>8292</v>
      </c>
    </row>
    <row r="7123" spans="1:11" x14ac:dyDescent="0.3">
      <c r="A7123" s="5" t="str">
        <f t="shared" si="111"/>
        <v/>
      </c>
      <c r="B7123" t="s">
        <v>73</v>
      </c>
      <c r="C7123" t="s">
        <v>93</v>
      </c>
      <c r="D7123" s="8" t="s">
        <v>1113</v>
      </c>
      <c r="E7123">
        <v>18</v>
      </c>
      <c r="I7123">
        <v>95.667969832370844</v>
      </c>
      <c r="J7123">
        <v>1</v>
      </c>
      <c r="K7123" s="6" t="s">
        <v>8292</v>
      </c>
    </row>
    <row r="7124" spans="1:11" x14ac:dyDescent="0.3">
      <c r="A7124" s="5" t="str">
        <f t="shared" si="111"/>
        <v/>
      </c>
      <c r="B7124" t="s">
        <v>73</v>
      </c>
      <c r="C7124" t="s">
        <v>93</v>
      </c>
      <c r="D7124" s="8" t="s">
        <v>1113</v>
      </c>
      <c r="E7124">
        <v>19</v>
      </c>
      <c r="I7124">
        <v>94.335584092717681</v>
      </c>
      <c r="J7124">
        <v>1</v>
      </c>
      <c r="K7124" s="6" t="s">
        <v>8292</v>
      </c>
    </row>
    <row r="7125" spans="1:11" x14ac:dyDescent="0.3">
      <c r="A7125" s="5" t="str">
        <f t="shared" si="111"/>
        <v/>
      </c>
      <c r="B7125" t="s">
        <v>73</v>
      </c>
      <c r="C7125" t="s">
        <v>93</v>
      </c>
      <c r="D7125" s="8" t="s">
        <v>1113</v>
      </c>
      <c r="E7125">
        <v>20</v>
      </c>
      <c r="I7125">
        <v>92.223396829255307</v>
      </c>
      <c r="J7125">
        <v>1</v>
      </c>
      <c r="K7125" s="6" t="s">
        <v>8292</v>
      </c>
    </row>
    <row r="7126" spans="1:11" x14ac:dyDescent="0.3">
      <c r="A7126" s="5" t="str">
        <f t="shared" si="111"/>
        <v/>
      </c>
      <c r="B7126" t="s">
        <v>73</v>
      </c>
      <c r="C7126" t="s">
        <v>93</v>
      </c>
      <c r="D7126" s="8" t="s">
        <v>1113</v>
      </c>
      <c r="E7126">
        <v>21</v>
      </c>
      <c r="I7126">
        <v>88.934822452109572</v>
      </c>
      <c r="J7126">
        <v>1</v>
      </c>
      <c r="K7126" s="6" t="s">
        <v>8292</v>
      </c>
    </row>
    <row r="7127" spans="1:11" x14ac:dyDescent="0.3">
      <c r="A7127" s="5" t="str">
        <f t="shared" si="111"/>
        <v/>
      </c>
      <c r="B7127" t="s">
        <v>73</v>
      </c>
      <c r="C7127" t="s">
        <v>93</v>
      </c>
      <c r="D7127" s="8" t="s">
        <v>1113</v>
      </c>
      <c r="E7127">
        <v>22</v>
      </c>
      <c r="I7127">
        <v>86.071185867679162</v>
      </c>
      <c r="J7127">
        <v>1</v>
      </c>
      <c r="K7127" s="6" t="s">
        <v>8292</v>
      </c>
    </row>
    <row r="7128" spans="1:11" x14ac:dyDescent="0.3">
      <c r="A7128" s="5" t="str">
        <f t="shared" si="111"/>
        <v/>
      </c>
      <c r="B7128" t="s">
        <v>73</v>
      </c>
      <c r="C7128" t="s">
        <v>93</v>
      </c>
      <c r="D7128" s="8" t="s">
        <v>1113</v>
      </c>
      <c r="E7128">
        <v>23</v>
      </c>
      <c r="I7128">
        <v>84.172434713326254</v>
      </c>
      <c r="J7128">
        <v>1</v>
      </c>
      <c r="K7128" s="6" t="s">
        <v>8292</v>
      </c>
    </row>
    <row r="7129" spans="1:11" x14ac:dyDescent="0.3">
      <c r="A7129" s="5" t="str">
        <f t="shared" si="111"/>
        <v/>
      </c>
      <c r="B7129" t="s">
        <v>73</v>
      </c>
      <c r="C7129" t="s">
        <v>93</v>
      </c>
      <c r="D7129" s="8" t="s">
        <v>1113</v>
      </c>
      <c r="E7129">
        <v>24</v>
      </c>
      <c r="I7129">
        <v>82.361028039881646</v>
      </c>
      <c r="J7129">
        <v>1</v>
      </c>
      <c r="K7129" s="6" t="s">
        <v>8292</v>
      </c>
    </row>
    <row r="7130" spans="1:11" x14ac:dyDescent="0.3">
      <c r="A7130" s="5" t="str">
        <f t="shared" si="111"/>
        <v/>
      </c>
      <c r="B7130" t="s">
        <v>73</v>
      </c>
      <c r="C7130" t="s">
        <v>93</v>
      </c>
      <c r="D7130" s="8" t="s">
        <v>1114</v>
      </c>
      <c r="E7130">
        <v>1</v>
      </c>
      <c r="I7130">
        <v>80.902540930689682</v>
      </c>
      <c r="J7130">
        <v>1</v>
      </c>
      <c r="K7130" s="6" t="s">
        <v>8292</v>
      </c>
    </row>
    <row r="7131" spans="1:11" x14ac:dyDescent="0.3">
      <c r="A7131" s="5" t="str">
        <f t="shared" si="111"/>
        <v/>
      </c>
      <c r="B7131" t="s">
        <v>73</v>
      </c>
      <c r="C7131" t="s">
        <v>93</v>
      </c>
      <c r="D7131" s="8" t="s">
        <v>1114</v>
      </c>
      <c r="E7131">
        <v>2</v>
      </c>
      <c r="I7131">
        <v>79.893373702774142</v>
      </c>
      <c r="J7131">
        <v>1</v>
      </c>
      <c r="K7131" s="6" t="s">
        <v>8292</v>
      </c>
    </row>
    <row r="7132" spans="1:11" x14ac:dyDescent="0.3">
      <c r="A7132" s="5" t="str">
        <f t="shared" si="111"/>
        <v/>
      </c>
      <c r="B7132" t="s">
        <v>73</v>
      </c>
      <c r="C7132" t="s">
        <v>93</v>
      </c>
      <c r="D7132" s="8" t="s">
        <v>1114</v>
      </c>
      <c r="E7132">
        <v>3</v>
      </c>
      <c r="I7132">
        <v>78.156488398779629</v>
      </c>
      <c r="J7132">
        <v>1</v>
      </c>
      <c r="K7132" s="6" t="s">
        <v>8292</v>
      </c>
    </row>
    <row r="7133" spans="1:11" x14ac:dyDescent="0.3">
      <c r="A7133" s="5" t="str">
        <f t="shared" si="111"/>
        <v/>
      </c>
      <c r="B7133" t="s">
        <v>73</v>
      </c>
      <c r="C7133" t="s">
        <v>93</v>
      </c>
      <c r="D7133" s="8" t="s">
        <v>1114</v>
      </c>
      <c r="E7133">
        <v>4</v>
      </c>
      <c r="I7133">
        <v>77.028173118864103</v>
      </c>
      <c r="J7133">
        <v>1</v>
      </c>
      <c r="K7133" s="6" t="s">
        <v>8292</v>
      </c>
    </row>
    <row r="7134" spans="1:11" x14ac:dyDescent="0.3">
      <c r="A7134" s="5" t="str">
        <f t="shared" si="111"/>
        <v/>
      </c>
      <c r="B7134" t="s">
        <v>73</v>
      </c>
      <c r="C7134" t="s">
        <v>93</v>
      </c>
      <c r="D7134" s="8" t="s">
        <v>1114</v>
      </c>
      <c r="E7134">
        <v>5</v>
      </c>
      <c r="I7134">
        <v>75.916217355167163</v>
      </c>
      <c r="J7134">
        <v>1</v>
      </c>
      <c r="K7134" s="6" t="s">
        <v>8292</v>
      </c>
    </row>
    <row r="7135" spans="1:11" x14ac:dyDescent="0.3">
      <c r="A7135" s="5" t="str">
        <f t="shared" si="111"/>
        <v/>
      </c>
      <c r="B7135" t="s">
        <v>73</v>
      </c>
      <c r="C7135" t="s">
        <v>93</v>
      </c>
      <c r="D7135" s="8" t="s">
        <v>1114</v>
      </c>
      <c r="E7135">
        <v>6</v>
      </c>
      <c r="I7135">
        <v>74.545313649249053</v>
      </c>
      <c r="J7135">
        <v>1</v>
      </c>
      <c r="K7135" s="6" t="s">
        <v>8292</v>
      </c>
    </row>
    <row r="7136" spans="1:11" x14ac:dyDescent="0.3">
      <c r="A7136" s="5" t="str">
        <f t="shared" si="111"/>
        <v/>
      </c>
      <c r="B7136" t="s">
        <v>73</v>
      </c>
      <c r="C7136" t="s">
        <v>93</v>
      </c>
      <c r="D7136" s="8" t="s">
        <v>1114</v>
      </c>
      <c r="E7136">
        <v>7</v>
      </c>
      <c r="I7136">
        <v>74.062438238863308</v>
      </c>
      <c r="J7136">
        <v>1</v>
      </c>
      <c r="K7136" s="6" t="s">
        <v>8292</v>
      </c>
    </row>
    <row r="7137" spans="1:11" x14ac:dyDescent="0.3">
      <c r="A7137" s="5" t="str">
        <f t="shared" si="111"/>
        <v/>
      </c>
      <c r="B7137" t="s">
        <v>73</v>
      </c>
      <c r="C7137" t="s">
        <v>93</v>
      </c>
      <c r="D7137" s="8" t="s">
        <v>1114</v>
      </c>
      <c r="E7137">
        <v>8</v>
      </c>
      <c r="I7137">
        <v>74.216256820344313</v>
      </c>
      <c r="J7137">
        <v>1</v>
      </c>
      <c r="K7137" s="6" t="s">
        <v>8292</v>
      </c>
    </row>
    <row r="7138" spans="1:11" x14ac:dyDescent="0.3">
      <c r="A7138" s="5" t="str">
        <f t="shared" si="111"/>
        <v/>
      </c>
      <c r="B7138" t="s">
        <v>73</v>
      </c>
      <c r="C7138" t="s">
        <v>93</v>
      </c>
      <c r="D7138" s="8" t="s">
        <v>1114</v>
      </c>
      <c r="E7138">
        <v>9</v>
      </c>
      <c r="I7138">
        <v>76.970924478638679</v>
      </c>
      <c r="J7138">
        <v>1</v>
      </c>
      <c r="K7138" s="6" t="s">
        <v>8292</v>
      </c>
    </row>
    <row r="7139" spans="1:11" x14ac:dyDescent="0.3">
      <c r="A7139" s="5" t="str">
        <f t="shared" si="111"/>
        <v/>
      </c>
      <c r="B7139" t="s">
        <v>73</v>
      </c>
      <c r="C7139" t="s">
        <v>93</v>
      </c>
      <c r="D7139" s="8" t="s">
        <v>1114</v>
      </c>
      <c r="E7139">
        <v>10</v>
      </c>
      <c r="I7139">
        <v>81.844343288822017</v>
      </c>
      <c r="J7139">
        <v>1</v>
      </c>
      <c r="K7139" s="6" t="s">
        <v>8292</v>
      </c>
    </row>
    <row r="7140" spans="1:11" x14ac:dyDescent="0.3">
      <c r="A7140" s="5" t="str">
        <f t="shared" si="111"/>
        <v/>
      </c>
      <c r="B7140" t="s">
        <v>73</v>
      </c>
      <c r="C7140" t="s">
        <v>93</v>
      </c>
      <c r="D7140" s="8" t="s">
        <v>1114</v>
      </c>
      <c r="E7140">
        <v>11</v>
      </c>
      <c r="I7140">
        <v>87.052697442394646</v>
      </c>
      <c r="J7140">
        <v>1</v>
      </c>
      <c r="K7140" s="6" t="s">
        <v>8292</v>
      </c>
    </row>
    <row r="7141" spans="1:11" x14ac:dyDescent="0.3">
      <c r="A7141" s="5" t="str">
        <f t="shared" si="111"/>
        <v/>
      </c>
      <c r="B7141" t="s">
        <v>73</v>
      </c>
      <c r="C7141" t="s">
        <v>93</v>
      </c>
      <c r="D7141" s="8" t="s">
        <v>1114</v>
      </c>
      <c r="E7141">
        <v>12</v>
      </c>
      <c r="I7141">
        <v>91.651993616229518</v>
      </c>
      <c r="J7141">
        <v>1</v>
      </c>
      <c r="K7141" s="6" t="s">
        <v>8292</v>
      </c>
    </row>
    <row r="7142" spans="1:11" x14ac:dyDescent="0.3">
      <c r="A7142" s="5" t="str">
        <f t="shared" si="111"/>
        <v/>
      </c>
      <c r="B7142" t="s">
        <v>73</v>
      </c>
      <c r="C7142" t="s">
        <v>93</v>
      </c>
      <c r="D7142" s="8" t="s">
        <v>1114</v>
      </c>
      <c r="E7142">
        <v>13</v>
      </c>
      <c r="I7142">
        <v>94.737129449019378</v>
      </c>
      <c r="J7142">
        <v>1</v>
      </c>
      <c r="K7142" s="6" t="s">
        <v>8292</v>
      </c>
    </row>
    <row r="7143" spans="1:11" x14ac:dyDescent="0.3">
      <c r="A7143" s="5" t="str">
        <f t="shared" si="111"/>
        <v/>
      </c>
      <c r="B7143" t="s">
        <v>73</v>
      </c>
      <c r="C7143" t="s">
        <v>93</v>
      </c>
      <c r="D7143" s="8" t="s">
        <v>1114</v>
      </c>
      <c r="E7143">
        <v>14</v>
      </c>
      <c r="I7143">
        <v>97.416634908321953</v>
      </c>
      <c r="J7143">
        <v>1</v>
      </c>
      <c r="K7143" s="6" t="s">
        <v>8292</v>
      </c>
    </row>
    <row r="7144" spans="1:11" x14ac:dyDescent="0.3">
      <c r="A7144" s="5" t="str">
        <f t="shared" si="111"/>
        <v/>
      </c>
      <c r="B7144" t="s">
        <v>73</v>
      </c>
      <c r="C7144" t="s">
        <v>93</v>
      </c>
      <c r="D7144" s="8" t="s">
        <v>1114</v>
      </c>
      <c r="E7144">
        <v>15</v>
      </c>
      <c r="I7144">
        <v>99.022561017204737</v>
      </c>
      <c r="J7144">
        <v>1</v>
      </c>
      <c r="K7144" s="6" t="s">
        <v>8292</v>
      </c>
    </row>
    <row r="7145" spans="1:11" x14ac:dyDescent="0.3">
      <c r="A7145" s="5" t="str">
        <f t="shared" si="111"/>
        <v/>
      </c>
      <c r="B7145" t="s">
        <v>73</v>
      </c>
      <c r="C7145" t="s">
        <v>93</v>
      </c>
      <c r="D7145" s="8" t="s">
        <v>1114</v>
      </c>
      <c r="E7145">
        <v>16</v>
      </c>
      <c r="I7145">
        <v>100.24281415752336</v>
      </c>
      <c r="J7145">
        <v>1</v>
      </c>
      <c r="K7145" s="6" t="s">
        <v>8292</v>
      </c>
    </row>
    <row r="7146" spans="1:11" x14ac:dyDescent="0.3">
      <c r="A7146" s="5" t="str">
        <f t="shared" si="111"/>
        <v/>
      </c>
      <c r="B7146" t="s">
        <v>73</v>
      </c>
      <c r="C7146" t="s">
        <v>93</v>
      </c>
      <c r="D7146" s="8" t="s">
        <v>1114</v>
      </c>
      <c r="E7146">
        <v>17</v>
      </c>
      <c r="I7146">
        <v>101.04094319415064</v>
      </c>
      <c r="J7146">
        <v>1</v>
      </c>
      <c r="K7146" s="6" t="s">
        <v>8292</v>
      </c>
    </row>
    <row r="7147" spans="1:11" x14ac:dyDescent="0.3">
      <c r="A7147" s="5" t="str">
        <f t="shared" si="111"/>
        <v/>
      </c>
      <c r="B7147" t="s">
        <v>73</v>
      </c>
      <c r="C7147" t="s">
        <v>93</v>
      </c>
      <c r="D7147" s="8" t="s">
        <v>1114</v>
      </c>
      <c r="E7147">
        <v>18</v>
      </c>
      <c r="I7147">
        <v>100.6956663384707</v>
      </c>
      <c r="J7147">
        <v>1</v>
      </c>
      <c r="K7147" s="6" t="s">
        <v>8292</v>
      </c>
    </row>
    <row r="7148" spans="1:11" x14ac:dyDescent="0.3">
      <c r="A7148" s="5" t="str">
        <f t="shared" si="111"/>
        <v/>
      </c>
      <c r="B7148" t="s">
        <v>73</v>
      </c>
      <c r="C7148" t="s">
        <v>93</v>
      </c>
      <c r="D7148" s="8" t="s">
        <v>1114</v>
      </c>
      <c r="E7148">
        <v>19</v>
      </c>
      <c r="I7148">
        <v>99.411537909590251</v>
      </c>
      <c r="J7148">
        <v>1</v>
      </c>
      <c r="K7148" s="6" t="s">
        <v>8292</v>
      </c>
    </row>
    <row r="7149" spans="1:11" x14ac:dyDescent="0.3">
      <c r="A7149" s="5" t="str">
        <f t="shared" si="111"/>
        <v/>
      </c>
      <c r="B7149" t="s">
        <v>73</v>
      </c>
      <c r="C7149" t="s">
        <v>93</v>
      </c>
      <c r="D7149" s="8" t="s">
        <v>1114</v>
      </c>
      <c r="E7149">
        <v>20</v>
      </c>
      <c r="I7149">
        <v>97.023065595615833</v>
      </c>
      <c r="J7149">
        <v>1</v>
      </c>
      <c r="K7149" s="6" t="s">
        <v>8292</v>
      </c>
    </row>
    <row r="7150" spans="1:11" x14ac:dyDescent="0.3">
      <c r="A7150" s="5" t="str">
        <f t="shared" si="111"/>
        <v/>
      </c>
      <c r="B7150" t="s">
        <v>73</v>
      </c>
      <c r="C7150" t="s">
        <v>93</v>
      </c>
      <c r="D7150" s="8" t="s">
        <v>1114</v>
      </c>
      <c r="E7150">
        <v>21</v>
      </c>
      <c r="I7150">
        <v>92.950807600010364</v>
      </c>
      <c r="J7150">
        <v>1</v>
      </c>
      <c r="K7150" s="6" t="s">
        <v>8292</v>
      </c>
    </row>
    <row r="7151" spans="1:11" x14ac:dyDescent="0.3">
      <c r="A7151" s="5" t="str">
        <f t="shared" si="111"/>
        <v/>
      </c>
      <c r="B7151" t="s">
        <v>73</v>
      </c>
      <c r="C7151" t="s">
        <v>93</v>
      </c>
      <c r="D7151" s="8" t="s">
        <v>1114</v>
      </c>
      <c r="E7151">
        <v>22</v>
      </c>
      <c r="I7151">
        <v>89.083386193509739</v>
      </c>
      <c r="J7151">
        <v>1</v>
      </c>
      <c r="K7151" s="6" t="s">
        <v>8292</v>
      </c>
    </row>
    <row r="7152" spans="1:11" x14ac:dyDescent="0.3">
      <c r="A7152" s="5" t="str">
        <f t="shared" si="111"/>
        <v/>
      </c>
      <c r="B7152" t="s">
        <v>73</v>
      </c>
      <c r="C7152" t="s">
        <v>93</v>
      </c>
      <c r="D7152" s="8" t="s">
        <v>1114</v>
      </c>
      <c r="E7152">
        <v>23</v>
      </c>
      <c r="I7152">
        <v>86.666183005292254</v>
      </c>
      <c r="J7152">
        <v>1</v>
      </c>
      <c r="K7152" s="6" t="s">
        <v>8292</v>
      </c>
    </row>
    <row r="7153" spans="1:11" x14ac:dyDescent="0.3">
      <c r="A7153" s="5" t="str">
        <f t="shared" si="111"/>
        <v/>
      </c>
      <c r="B7153" t="s">
        <v>73</v>
      </c>
      <c r="C7153" t="s">
        <v>93</v>
      </c>
      <c r="D7153" s="8" t="s">
        <v>1114</v>
      </c>
      <c r="E7153">
        <v>24</v>
      </c>
      <c r="I7153">
        <v>84.90713398899311</v>
      </c>
      <c r="J7153">
        <v>1</v>
      </c>
      <c r="K7153" s="6" t="s">
        <v>8292</v>
      </c>
    </row>
    <row r="7154" spans="1:11" x14ac:dyDescent="0.3">
      <c r="A7154" s="5" t="str">
        <f t="shared" si="111"/>
        <v/>
      </c>
      <c r="B7154" t="s">
        <v>73</v>
      </c>
      <c r="C7154" t="s">
        <v>93</v>
      </c>
      <c r="D7154" s="8" t="s">
        <v>1115</v>
      </c>
      <c r="E7154">
        <v>1</v>
      </c>
      <c r="I7154">
        <v>82.818035514266398</v>
      </c>
      <c r="J7154">
        <v>1</v>
      </c>
      <c r="K7154" s="6" t="s">
        <v>8292</v>
      </c>
    </row>
    <row r="7155" spans="1:11" x14ac:dyDescent="0.3">
      <c r="A7155" s="5" t="str">
        <f t="shared" si="111"/>
        <v/>
      </c>
      <c r="B7155" t="s">
        <v>73</v>
      </c>
      <c r="C7155" t="s">
        <v>93</v>
      </c>
      <c r="D7155" s="8" t="s">
        <v>1115</v>
      </c>
      <c r="E7155">
        <v>2</v>
      </c>
      <c r="I7155">
        <v>81.516585376527573</v>
      </c>
      <c r="J7155">
        <v>1</v>
      </c>
      <c r="K7155" s="6" t="s">
        <v>8292</v>
      </c>
    </row>
    <row r="7156" spans="1:11" x14ac:dyDescent="0.3">
      <c r="A7156" s="5" t="str">
        <f t="shared" si="111"/>
        <v/>
      </c>
      <c r="B7156" t="s">
        <v>73</v>
      </c>
      <c r="C7156" t="s">
        <v>93</v>
      </c>
      <c r="D7156" s="8" t="s">
        <v>1115</v>
      </c>
      <c r="E7156">
        <v>3</v>
      </c>
      <c r="I7156">
        <v>80.362553605326895</v>
      </c>
      <c r="J7156">
        <v>1</v>
      </c>
      <c r="K7156" s="6" t="s">
        <v>8292</v>
      </c>
    </row>
    <row r="7157" spans="1:11" x14ac:dyDescent="0.3">
      <c r="A7157" s="5" t="str">
        <f t="shared" si="111"/>
        <v/>
      </c>
      <c r="B7157" t="s">
        <v>73</v>
      </c>
      <c r="C7157" t="s">
        <v>93</v>
      </c>
      <c r="D7157" s="8" t="s">
        <v>1115</v>
      </c>
      <c r="E7157">
        <v>4</v>
      </c>
      <c r="I7157">
        <v>79.497921541885091</v>
      </c>
      <c r="J7157">
        <v>1</v>
      </c>
      <c r="K7157" s="6" t="s">
        <v>8292</v>
      </c>
    </row>
    <row r="7158" spans="1:11" x14ac:dyDescent="0.3">
      <c r="A7158" s="5" t="str">
        <f t="shared" si="111"/>
        <v/>
      </c>
      <c r="B7158" t="s">
        <v>73</v>
      </c>
      <c r="C7158" t="s">
        <v>93</v>
      </c>
      <c r="D7158" s="8" t="s">
        <v>1115</v>
      </c>
      <c r="E7158">
        <v>5</v>
      </c>
      <c r="I7158">
        <v>78.389338895126627</v>
      </c>
      <c r="J7158">
        <v>1</v>
      </c>
      <c r="K7158" s="6" t="s">
        <v>8292</v>
      </c>
    </row>
    <row r="7159" spans="1:11" x14ac:dyDescent="0.3">
      <c r="A7159" s="5" t="str">
        <f t="shared" si="111"/>
        <v/>
      </c>
      <c r="B7159" t="s">
        <v>73</v>
      </c>
      <c r="C7159" t="s">
        <v>93</v>
      </c>
      <c r="D7159" s="8" t="s">
        <v>1115</v>
      </c>
      <c r="E7159">
        <v>6</v>
      </c>
      <c r="I7159">
        <v>77.451251259556528</v>
      </c>
      <c r="J7159">
        <v>1</v>
      </c>
      <c r="K7159" s="6" t="s">
        <v>8292</v>
      </c>
    </row>
    <row r="7160" spans="1:11" x14ac:dyDescent="0.3">
      <c r="A7160" s="5" t="str">
        <f t="shared" si="111"/>
        <v/>
      </c>
      <c r="B7160" t="s">
        <v>73</v>
      </c>
      <c r="C7160" t="s">
        <v>93</v>
      </c>
      <c r="D7160" s="8" t="s">
        <v>1115</v>
      </c>
      <c r="E7160">
        <v>7</v>
      </c>
      <c r="I7160">
        <v>76.626205612111974</v>
      </c>
      <c r="J7160">
        <v>1</v>
      </c>
      <c r="K7160" s="6" t="s">
        <v>8292</v>
      </c>
    </row>
    <row r="7161" spans="1:11" x14ac:dyDescent="0.3">
      <c r="A7161" s="5" t="str">
        <f t="shared" si="111"/>
        <v/>
      </c>
      <c r="B7161" t="s">
        <v>73</v>
      </c>
      <c r="C7161" t="s">
        <v>93</v>
      </c>
      <c r="D7161" s="8" t="s">
        <v>1115</v>
      </c>
      <c r="E7161">
        <v>8</v>
      </c>
      <c r="I7161">
        <v>76.610163688659668</v>
      </c>
      <c r="J7161">
        <v>1</v>
      </c>
      <c r="K7161" s="6" t="s">
        <v>8292</v>
      </c>
    </row>
    <row r="7162" spans="1:11" x14ac:dyDescent="0.3">
      <c r="A7162" s="5" t="str">
        <f t="shared" si="111"/>
        <v/>
      </c>
      <c r="B7162" t="s">
        <v>73</v>
      </c>
      <c r="C7162" t="s">
        <v>93</v>
      </c>
      <c r="D7162" s="8" t="s">
        <v>1115</v>
      </c>
      <c r="E7162">
        <v>9</v>
      </c>
      <c r="I7162">
        <v>80.650823341475586</v>
      </c>
      <c r="J7162">
        <v>1</v>
      </c>
      <c r="K7162" s="6" t="s">
        <v>8292</v>
      </c>
    </row>
    <row r="7163" spans="1:11" x14ac:dyDescent="0.3">
      <c r="A7163" s="5" t="str">
        <f t="shared" si="111"/>
        <v/>
      </c>
      <c r="B7163" t="s">
        <v>73</v>
      </c>
      <c r="C7163" t="s">
        <v>93</v>
      </c>
      <c r="D7163" s="8" t="s">
        <v>1115</v>
      </c>
      <c r="E7163">
        <v>10</v>
      </c>
      <c r="I7163">
        <v>85.555180320033315</v>
      </c>
      <c r="J7163">
        <v>1</v>
      </c>
      <c r="K7163" s="6" t="s">
        <v>8292</v>
      </c>
    </row>
    <row r="7164" spans="1:11" x14ac:dyDescent="0.3">
      <c r="A7164" s="5" t="str">
        <f t="shared" si="111"/>
        <v/>
      </c>
      <c r="B7164" t="s">
        <v>73</v>
      </c>
      <c r="C7164" t="s">
        <v>93</v>
      </c>
      <c r="D7164" s="8" t="s">
        <v>1115</v>
      </c>
      <c r="E7164">
        <v>11</v>
      </c>
      <c r="I7164">
        <v>91.019166054549046</v>
      </c>
      <c r="J7164">
        <v>1</v>
      </c>
      <c r="K7164" s="6" t="s">
        <v>8292</v>
      </c>
    </row>
    <row r="7165" spans="1:11" x14ac:dyDescent="0.3">
      <c r="A7165" s="5" t="str">
        <f t="shared" si="111"/>
        <v/>
      </c>
      <c r="B7165" t="s">
        <v>73</v>
      </c>
      <c r="C7165" t="s">
        <v>93</v>
      </c>
      <c r="D7165" s="8" t="s">
        <v>1115</v>
      </c>
      <c r="E7165">
        <v>12</v>
      </c>
      <c r="I7165">
        <v>95.356228872581767</v>
      </c>
      <c r="J7165">
        <v>1</v>
      </c>
      <c r="K7165" s="6" t="s">
        <v>8292</v>
      </c>
    </row>
    <row r="7166" spans="1:11" x14ac:dyDescent="0.3">
      <c r="A7166" s="5" t="str">
        <f t="shared" si="111"/>
        <v/>
      </c>
      <c r="B7166" t="s">
        <v>73</v>
      </c>
      <c r="C7166" t="s">
        <v>93</v>
      </c>
      <c r="D7166" s="8" t="s">
        <v>1115</v>
      </c>
      <c r="E7166">
        <v>13</v>
      </c>
      <c r="I7166">
        <v>98.168863481945465</v>
      </c>
      <c r="J7166">
        <v>1</v>
      </c>
      <c r="K7166" s="6" t="s">
        <v>8292</v>
      </c>
    </row>
    <row r="7167" spans="1:11" x14ac:dyDescent="0.3">
      <c r="A7167" s="5" t="str">
        <f t="shared" si="111"/>
        <v/>
      </c>
      <c r="B7167" t="s">
        <v>73</v>
      </c>
      <c r="C7167" t="s">
        <v>93</v>
      </c>
      <c r="D7167" s="8" t="s">
        <v>1115</v>
      </c>
      <c r="E7167">
        <v>14</v>
      </c>
      <c r="I7167">
        <v>100.95443780333908</v>
      </c>
      <c r="J7167">
        <v>1</v>
      </c>
      <c r="K7167" s="6" t="s">
        <v>8292</v>
      </c>
    </row>
    <row r="7168" spans="1:11" x14ac:dyDescent="0.3">
      <c r="A7168" s="5" t="str">
        <f t="shared" si="111"/>
        <v/>
      </c>
      <c r="B7168" t="s">
        <v>73</v>
      </c>
      <c r="C7168" t="s">
        <v>93</v>
      </c>
      <c r="D7168" s="8" t="s">
        <v>1115</v>
      </c>
      <c r="E7168">
        <v>15</v>
      </c>
      <c r="I7168">
        <v>102.03967254250138</v>
      </c>
      <c r="J7168">
        <v>1</v>
      </c>
      <c r="K7168" s="6" t="s">
        <v>8292</v>
      </c>
    </row>
    <row r="7169" spans="1:11" x14ac:dyDescent="0.3">
      <c r="A7169" s="5" t="str">
        <f t="shared" si="111"/>
        <v/>
      </c>
      <c r="B7169" t="s">
        <v>73</v>
      </c>
      <c r="C7169" t="s">
        <v>93</v>
      </c>
      <c r="D7169" s="8" t="s">
        <v>1115</v>
      </c>
      <c r="E7169">
        <v>16</v>
      </c>
      <c r="I7169">
        <v>100.97830863352175</v>
      </c>
      <c r="J7169">
        <v>1</v>
      </c>
      <c r="K7169" s="6" t="s">
        <v>8292</v>
      </c>
    </row>
    <row r="7170" spans="1:11" x14ac:dyDescent="0.3">
      <c r="A7170" s="5" t="str">
        <f t="shared" ref="A7170:A7233" si="112">IF(AND(category = B7170, subcategory=C7170, reportdate = D7170), E7170, "")</f>
        <v/>
      </c>
      <c r="B7170" t="s">
        <v>73</v>
      </c>
      <c r="C7170" t="s">
        <v>93</v>
      </c>
      <c r="D7170" s="8" t="s">
        <v>1115</v>
      </c>
      <c r="E7170">
        <v>17</v>
      </c>
      <c r="I7170">
        <v>101.77041568579497</v>
      </c>
      <c r="J7170">
        <v>1</v>
      </c>
      <c r="K7170" s="6" t="s">
        <v>8292</v>
      </c>
    </row>
    <row r="7171" spans="1:11" x14ac:dyDescent="0.3">
      <c r="A7171" s="5" t="str">
        <f t="shared" si="112"/>
        <v/>
      </c>
      <c r="B7171" t="s">
        <v>73</v>
      </c>
      <c r="C7171" t="s">
        <v>93</v>
      </c>
      <c r="D7171" s="8" t="s">
        <v>1115</v>
      </c>
      <c r="E7171">
        <v>18</v>
      </c>
      <c r="I7171">
        <v>101.17350911211085</v>
      </c>
      <c r="J7171">
        <v>1</v>
      </c>
      <c r="K7171" s="6" t="s">
        <v>8292</v>
      </c>
    </row>
    <row r="7172" spans="1:11" x14ac:dyDescent="0.3">
      <c r="A7172" s="5" t="str">
        <f t="shared" si="112"/>
        <v/>
      </c>
      <c r="B7172" t="s">
        <v>73</v>
      </c>
      <c r="C7172" t="s">
        <v>93</v>
      </c>
      <c r="D7172" s="8" t="s">
        <v>1115</v>
      </c>
      <c r="E7172">
        <v>19</v>
      </c>
      <c r="I7172">
        <v>99.976200518784694</v>
      </c>
      <c r="J7172">
        <v>1</v>
      </c>
      <c r="K7172" s="6" t="s">
        <v>8292</v>
      </c>
    </row>
    <row r="7173" spans="1:11" x14ac:dyDescent="0.3">
      <c r="A7173" s="5" t="str">
        <f t="shared" si="112"/>
        <v/>
      </c>
      <c r="B7173" t="s">
        <v>73</v>
      </c>
      <c r="C7173" t="s">
        <v>93</v>
      </c>
      <c r="D7173" s="8" t="s">
        <v>1115</v>
      </c>
      <c r="E7173">
        <v>20</v>
      </c>
      <c r="I7173">
        <v>97.098975375846578</v>
      </c>
      <c r="J7173">
        <v>1</v>
      </c>
      <c r="K7173" s="6" t="s">
        <v>8292</v>
      </c>
    </row>
    <row r="7174" spans="1:11" x14ac:dyDescent="0.3">
      <c r="A7174" s="5" t="str">
        <f t="shared" si="112"/>
        <v/>
      </c>
      <c r="B7174" t="s">
        <v>73</v>
      </c>
      <c r="C7174" t="s">
        <v>93</v>
      </c>
      <c r="D7174" s="8" t="s">
        <v>1115</v>
      </c>
      <c r="E7174">
        <v>21</v>
      </c>
      <c r="I7174">
        <v>91.026204691992859</v>
      </c>
      <c r="J7174">
        <v>1</v>
      </c>
      <c r="K7174" s="6" t="s">
        <v>8292</v>
      </c>
    </row>
    <row r="7175" spans="1:11" x14ac:dyDescent="0.3">
      <c r="A7175" s="5" t="str">
        <f t="shared" si="112"/>
        <v/>
      </c>
      <c r="B7175" t="s">
        <v>73</v>
      </c>
      <c r="C7175" t="s">
        <v>93</v>
      </c>
      <c r="D7175" s="8" t="s">
        <v>1115</v>
      </c>
      <c r="E7175">
        <v>22</v>
      </c>
      <c r="I7175">
        <v>87.897502298708318</v>
      </c>
      <c r="J7175">
        <v>1</v>
      </c>
      <c r="K7175" s="6" t="s">
        <v>8292</v>
      </c>
    </row>
    <row r="7176" spans="1:11" x14ac:dyDescent="0.3">
      <c r="A7176" s="5" t="str">
        <f t="shared" si="112"/>
        <v/>
      </c>
      <c r="B7176" t="s">
        <v>73</v>
      </c>
      <c r="C7176" t="s">
        <v>93</v>
      </c>
      <c r="D7176" s="8" t="s">
        <v>1115</v>
      </c>
      <c r="E7176">
        <v>23</v>
      </c>
      <c r="I7176">
        <v>85.41436717245314</v>
      </c>
      <c r="J7176">
        <v>1</v>
      </c>
      <c r="K7176" s="6" t="s">
        <v>8292</v>
      </c>
    </row>
    <row r="7177" spans="1:11" x14ac:dyDescent="0.3">
      <c r="A7177" s="5" t="str">
        <f t="shared" si="112"/>
        <v/>
      </c>
      <c r="B7177" t="s">
        <v>73</v>
      </c>
      <c r="C7177" t="s">
        <v>93</v>
      </c>
      <c r="D7177" s="8" t="s">
        <v>1115</v>
      </c>
      <c r="E7177">
        <v>24</v>
      </c>
      <c r="I7177">
        <v>83.766436055854513</v>
      </c>
      <c r="J7177">
        <v>1</v>
      </c>
      <c r="K7177" s="6" t="s">
        <v>8292</v>
      </c>
    </row>
    <row r="7178" spans="1:11" x14ac:dyDescent="0.3">
      <c r="A7178" s="5" t="str">
        <f t="shared" si="112"/>
        <v/>
      </c>
      <c r="B7178" t="s">
        <v>73</v>
      </c>
      <c r="C7178" t="s">
        <v>93</v>
      </c>
      <c r="D7178" s="8" t="s">
        <v>1116</v>
      </c>
      <c r="E7178">
        <v>1</v>
      </c>
      <c r="I7178">
        <v>82.382512604748754</v>
      </c>
      <c r="J7178">
        <v>1</v>
      </c>
      <c r="K7178" s="6" t="s">
        <v>8292</v>
      </c>
    </row>
    <row r="7179" spans="1:11" x14ac:dyDescent="0.3">
      <c r="A7179" s="5" t="str">
        <f t="shared" si="112"/>
        <v/>
      </c>
      <c r="B7179" t="s">
        <v>73</v>
      </c>
      <c r="C7179" t="s">
        <v>93</v>
      </c>
      <c r="D7179" s="8" t="s">
        <v>1116</v>
      </c>
      <c r="E7179">
        <v>2</v>
      </c>
      <c r="I7179">
        <v>81.143363241796138</v>
      </c>
      <c r="J7179">
        <v>1</v>
      </c>
      <c r="K7179" s="6" t="s">
        <v>8292</v>
      </c>
    </row>
    <row r="7180" spans="1:11" x14ac:dyDescent="0.3">
      <c r="A7180" s="5" t="str">
        <f t="shared" si="112"/>
        <v/>
      </c>
      <c r="B7180" t="s">
        <v>73</v>
      </c>
      <c r="C7180" t="s">
        <v>93</v>
      </c>
      <c r="D7180" s="8" t="s">
        <v>1116</v>
      </c>
      <c r="E7180">
        <v>3</v>
      </c>
      <c r="I7180">
        <v>80.839655977708318</v>
      </c>
      <c r="J7180">
        <v>1</v>
      </c>
      <c r="K7180" s="6" t="s">
        <v>8292</v>
      </c>
    </row>
    <row r="7181" spans="1:11" x14ac:dyDescent="0.3">
      <c r="A7181" s="5" t="str">
        <f t="shared" si="112"/>
        <v/>
      </c>
      <c r="B7181" t="s">
        <v>73</v>
      </c>
      <c r="C7181" t="s">
        <v>93</v>
      </c>
      <c r="D7181" s="8" t="s">
        <v>1116</v>
      </c>
      <c r="E7181">
        <v>4</v>
      </c>
      <c r="I7181">
        <v>79.359552401083491</v>
      </c>
      <c r="J7181">
        <v>1</v>
      </c>
      <c r="K7181" s="6" t="s">
        <v>8292</v>
      </c>
    </row>
    <row r="7182" spans="1:11" x14ac:dyDescent="0.3">
      <c r="A7182" s="5" t="str">
        <f t="shared" si="112"/>
        <v/>
      </c>
      <c r="B7182" t="s">
        <v>73</v>
      </c>
      <c r="C7182" t="s">
        <v>93</v>
      </c>
      <c r="D7182" s="8" t="s">
        <v>1116</v>
      </c>
      <c r="E7182">
        <v>5</v>
      </c>
      <c r="I7182">
        <v>78.242573941195459</v>
      </c>
      <c r="J7182">
        <v>1</v>
      </c>
      <c r="K7182" s="6" t="s">
        <v>8292</v>
      </c>
    </row>
    <row r="7183" spans="1:11" x14ac:dyDescent="0.3">
      <c r="A7183" s="5" t="str">
        <f t="shared" si="112"/>
        <v/>
      </c>
      <c r="B7183" t="s">
        <v>73</v>
      </c>
      <c r="C7183" t="s">
        <v>93</v>
      </c>
      <c r="D7183" s="8" t="s">
        <v>1116</v>
      </c>
      <c r="E7183">
        <v>6</v>
      </c>
      <c r="I7183">
        <v>77.531538512971665</v>
      </c>
      <c r="J7183">
        <v>1</v>
      </c>
      <c r="K7183" s="6" t="s">
        <v>8292</v>
      </c>
    </row>
    <row r="7184" spans="1:11" x14ac:dyDescent="0.3">
      <c r="A7184" s="5" t="str">
        <f t="shared" si="112"/>
        <v/>
      </c>
      <c r="B7184" t="s">
        <v>73</v>
      </c>
      <c r="C7184" t="s">
        <v>93</v>
      </c>
      <c r="D7184" s="8" t="s">
        <v>1116</v>
      </c>
      <c r="E7184">
        <v>7</v>
      </c>
      <c r="I7184">
        <v>76.797540421839116</v>
      </c>
      <c r="J7184">
        <v>1</v>
      </c>
      <c r="K7184" s="6" t="s">
        <v>8292</v>
      </c>
    </row>
    <row r="7185" spans="1:11" x14ac:dyDescent="0.3">
      <c r="A7185" s="5" t="str">
        <f t="shared" si="112"/>
        <v/>
      </c>
      <c r="B7185" t="s">
        <v>73</v>
      </c>
      <c r="C7185" t="s">
        <v>93</v>
      </c>
      <c r="D7185" s="8" t="s">
        <v>1116</v>
      </c>
      <c r="E7185">
        <v>8</v>
      </c>
      <c r="I7185">
        <v>76.597260435422257</v>
      </c>
      <c r="J7185">
        <v>1</v>
      </c>
      <c r="K7185" s="6" t="s">
        <v>8292</v>
      </c>
    </row>
    <row r="7186" spans="1:11" x14ac:dyDescent="0.3">
      <c r="A7186" s="5" t="str">
        <f t="shared" si="112"/>
        <v/>
      </c>
      <c r="B7186" t="s">
        <v>73</v>
      </c>
      <c r="C7186" t="s">
        <v>93</v>
      </c>
      <c r="D7186" s="8" t="s">
        <v>1116</v>
      </c>
      <c r="E7186">
        <v>9</v>
      </c>
      <c r="I7186">
        <v>78.620125081804062</v>
      </c>
      <c r="J7186">
        <v>1</v>
      </c>
      <c r="K7186" s="6" t="s">
        <v>8292</v>
      </c>
    </row>
    <row r="7187" spans="1:11" x14ac:dyDescent="0.3">
      <c r="A7187" s="5" t="str">
        <f t="shared" si="112"/>
        <v/>
      </c>
      <c r="B7187" t="s">
        <v>73</v>
      </c>
      <c r="C7187" t="s">
        <v>93</v>
      </c>
      <c r="D7187" s="8" t="s">
        <v>1116</v>
      </c>
      <c r="E7187">
        <v>10</v>
      </c>
      <c r="I7187">
        <v>83.349567687069921</v>
      </c>
      <c r="J7187">
        <v>1</v>
      </c>
      <c r="K7187" s="6" t="s">
        <v>8292</v>
      </c>
    </row>
    <row r="7188" spans="1:11" x14ac:dyDescent="0.3">
      <c r="A7188" s="5" t="str">
        <f t="shared" si="112"/>
        <v/>
      </c>
      <c r="B7188" t="s">
        <v>73</v>
      </c>
      <c r="C7188" t="s">
        <v>93</v>
      </c>
      <c r="D7188" s="8" t="s">
        <v>1116</v>
      </c>
      <c r="E7188">
        <v>11</v>
      </c>
      <c r="I7188">
        <v>87.675085906629207</v>
      </c>
      <c r="J7188">
        <v>1</v>
      </c>
      <c r="K7188" s="6" t="s">
        <v>8292</v>
      </c>
    </row>
    <row r="7189" spans="1:11" x14ac:dyDescent="0.3">
      <c r="A7189" s="5" t="str">
        <f t="shared" si="112"/>
        <v/>
      </c>
      <c r="B7189" t="s">
        <v>73</v>
      </c>
      <c r="C7189" t="s">
        <v>93</v>
      </c>
      <c r="D7189" s="8" t="s">
        <v>1116</v>
      </c>
      <c r="E7189">
        <v>12</v>
      </c>
      <c r="I7189">
        <v>91.200529654820755</v>
      </c>
      <c r="J7189">
        <v>1</v>
      </c>
      <c r="K7189" s="6" t="s">
        <v>8292</v>
      </c>
    </row>
    <row r="7190" spans="1:11" x14ac:dyDescent="0.3">
      <c r="A7190" s="5" t="str">
        <f t="shared" si="112"/>
        <v/>
      </c>
      <c r="B7190" t="s">
        <v>73</v>
      </c>
      <c r="C7190" t="s">
        <v>93</v>
      </c>
      <c r="D7190" s="8" t="s">
        <v>1116</v>
      </c>
      <c r="E7190">
        <v>13</v>
      </c>
      <c r="I7190">
        <v>94.206183777915101</v>
      </c>
      <c r="J7190">
        <v>1</v>
      </c>
      <c r="K7190" s="6" t="s">
        <v>8292</v>
      </c>
    </row>
    <row r="7191" spans="1:11" x14ac:dyDescent="0.3">
      <c r="A7191" s="5" t="str">
        <f t="shared" si="112"/>
        <v/>
      </c>
      <c r="B7191" t="s">
        <v>73</v>
      </c>
      <c r="C7191" t="s">
        <v>93</v>
      </c>
      <c r="D7191" s="8" t="s">
        <v>1116</v>
      </c>
      <c r="E7191">
        <v>14</v>
      </c>
      <c r="I7191">
        <v>96.600737236164235</v>
      </c>
      <c r="J7191">
        <v>1</v>
      </c>
      <c r="K7191" s="6" t="s">
        <v>8292</v>
      </c>
    </row>
    <row r="7192" spans="1:11" x14ac:dyDescent="0.3">
      <c r="A7192" s="5" t="str">
        <f t="shared" si="112"/>
        <v/>
      </c>
      <c r="B7192" t="s">
        <v>73</v>
      </c>
      <c r="C7192" t="s">
        <v>93</v>
      </c>
      <c r="D7192" s="8" t="s">
        <v>1116</v>
      </c>
      <c r="E7192">
        <v>15</v>
      </c>
      <c r="I7192">
        <v>97.820054451624557</v>
      </c>
      <c r="J7192">
        <v>1</v>
      </c>
      <c r="K7192" s="6" t="s">
        <v>8292</v>
      </c>
    </row>
    <row r="7193" spans="1:11" x14ac:dyDescent="0.3">
      <c r="A7193" s="5" t="str">
        <f t="shared" si="112"/>
        <v/>
      </c>
      <c r="B7193" t="s">
        <v>73</v>
      </c>
      <c r="C7193" t="s">
        <v>93</v>
      </c>
      <c r="D7193" s="8" t="s">
        <v>1116</v>
      </c>
      <c r="E7193">
        <v>16</v>
      </c>
      <c r="I7193">
        <v>99.210292339324951</v>
      </c>
      <c r="J7193">
        <v>1</v>
      </c>
      <c r="K7193" s="6" t="s">
        <v>8292</v>
      </c>
    </row>
    <row r="7194" spans="1:11" x14ac:dyDescent="0.3">
      <c r="A7194" s="5" t="str">
        <f t="shared" si="112"/>
        <v/>
      </c>
      <c r="B7194" t="s">
        <v>73</v>
      </c>
      <c r="C7194" t="s">
        <v>93</v>
      </c>
      <c r="D7194" s="8" t="s">
        <v>1116</v>
      </c>
      <c r="E7194">
        <v>17</v>
      </c>
      <c r="I7194">
        <v>98.316496478186707</v>
      </c>
      <c r="J7194">
        <v>1</v>
      </c>
      <c r="K7194" s="6" t="s">
        <v>8292</v>
      </c>
    </row>
    <row r="7195" spans="1:11" x14ac:dyDescent="0.3">
      <c r="A7195" s="5" t="str">
        <f t="shared" si="112"/>
        <v/>
      </c>
      <c r="B7195" t="s">
        <v>73</v>
      </c>
      <c r="C7195" t="s">
        <v>93</v>
      </c>
      <c r="D7195" s="8" t="s">
        <v>1116</v>
      </c>
      <c r="E7195">
        <v>18</v>
      </c>
      <c r="I7195">
        <v>95.503697068602946</v>
      </c>
      <c r="J7195">
        <v>0.5</v>
      </c>
      <c r="K7195" s="6" t="s">
        <v>8292</v>
      </c>
    </row>
    <row r="7196" spans="1:11" x14ac:dyDescent="0.3">
      <c r="A7196" s="5" t="str">
        <f t="shared" si="112"/>
        <v/>
      </c>
      <c r="B7196" t="s">
        <v>73</v>
      </c>
      <c r="C7196" t="s">
        <v>93</v>
      </c>
      <c r="D7196" s="8" t="s">
        <v>1116</v>
      </c>
      <c r="E7196">
        <v>19</v>
      </c>
      <c r="I7196">
        <v>92.817585980450659</v>
      </c>
      <c r="J7196">
        <v>1</v>
      </c>
      <c r="K7196" s="6" t="s">
        <v>8292</v>
      </c>
    </row>
    <row r="7197" spans="1:11" x14ac:dyDescent="0.3">
      <c r="A7197" s="5" t="str">
        <f t="shared" si="112"/>
        <v/>
      </c>
      <c r="B7197" t="s">
        <v>73</v>
      </c>
      <c r="C7197" t="s">
        <v>93</v>
      </c>
      <c r="D7197" s="8" t="s">
        <v>1116</v>
      </c>
      <c r="E7197">
        <v>20</v>
      </c>
      <c r="I7197">
        <v>90.47793587048848</v>
      </c>
      <c r="J7197">
        <v>0.5</v>
      </c>
      <c r="K7197" s="6" t="s">
        <v>8292</v>
      </c>
    </row>
    <row r="7198" spans="1:11" x14ac:dyDescent="0.3">
      <c r="A7198" s="5" t="str">
        <f t="shared" si="112"/>
        <v/>
      </c>
      <c r="B7198" t="s">
        <v>73</v>
      </c>
      <c r="C7198" t="s">
        <v>93</v>
      </c>
      <c r="D7198" s="8" t="s">
        <v>1116</v>
      </c>
      <c r="E7198">
        <v>21</v>
      </c>
      <c r="I7198">
        <v>86.825826415309194</v>
      </c>
      <c r="J7198">
        <v>1</v>
      </c>
      <c r="K7198" s="6" t="s">
        <v>8292</v>
      </c>
    </row>
    <row r="7199" spans="1:11" x14ac:dyDescent="0.3">
      <c r="A7199" s="5" t="str">
        <f t="shared" si="112"/>
        <v/>
      </c>
      <c r="B7199" t="s">
        <v>73</v>
      </c>
      <c r="C7199" t="s">
        <v>93</v>
      </c>
      <c r="D7199" s="8" t="s">
        <v>1116</v>
      </c>
      <c r="E7199">
        <v>22</v>
      </c>
      <c r="I7199">
        <v>84.060593057561803</v>
      </c>
      <c r="J7199">
        <v>1</v>
      </c>
      <c r="K7199" s="6" t="s">
        <v>8292</v>
      </c>
    </row>
    <row r="7200" spans="1:11" x14ac:dyDescent="0.3">
      <c r="A7200" s="5" t="str">
        <f t="shared" si="112"/>
        <v/>
      </c>
      <c r="B7200" t="s">
        <v>73</v>
      </c>
      <c r="C7200" t="s">
        <v>93</v>
      </c>
      <c r="D7200" s="8" t="s">
        <v>1116</v>
      </c>
      <c r="E7200">
        <v>23</v>
      </c>
      <c r="I7200">
        <v>82.792694550973394</v>
      </c>
      <c r="J7200">
        <v>1</v>
      </c>
      <c r="K7200" s="6" t="s">
        <v>8292</v>
      </c>
    </row>
    <row r="7201" spans="1:11" x14ac:dyDescent="0.3">
      <c r="A7201" s="5" t="str">
        <f t="shared" si="112"/>
        <v/>
      </c>
      <c r="B7201" t="s">
        <v>73</v>
      </c>
      <c r="C7201" t="s">
        <v>93</v>
      </c>
      <c r="D7201" s="8" t="s">
        <v>1116</v>
      </c>
      <c r="E7201">
        <v>24</v>
      </c>
      <c r="I7201">
        <v>81.573166838398691</v>
      </c>
      <c r="J7201">
        <v>1</v>
      </c>
      <c r="K7201" s="6" t="s">
        <v>8292</v>
      </c>
    </row>
    <row r="7202" spans="1:11" x14ac:dyDescent="0.3">
      <c r="A7202" s="5" t="str">
        <f t="shared" si="112"/>
        <v/>
      </c>
      <c r="B7202" t="s">
        <v>73</v>
      </c>
      <c r="C7202" t="s">
        <v>93</v>
      </c>
      <c r="D7202" s="8" t="s">
        <v>1117</v>
      </c>
      <c r="E7202">
        <v>1</v>
      </c>
      <c r="I7202">
        <v>80.359375527985776</v>
      </c>
      <c r="J7202">
        <v>1</v>
      </c>
      <c r="K7202" s="6" t="s">
        <v>8292</v>
      </c>
    </row>
    <row r="7203" spans="1:11" x14ac:dyDescent="0.3">
      <c r="A7203" s="5" t="str">
        <f t="shared" si="112"/>
        <v/>
      </c>
      <c r="B7203" t="s">
        <v>73</v>
      </c>
      <c r="C7203" t="s">
        <v>93</v>
      </c>
      <c r="D7203" s="8" t="s">
        <v>1117</v>
      </c>
      <c r="E7203">
        <v>2</v>
      </c>
      <c r="I7203">
        <v>79.215880133288948</v>
      </c>
      <c r="J7203">
        <v>1</v>
      </c>
      <c r="K7203" s="6" t="s">
        <v>8292</v>
      </c>
    </row>
    <row r="7204" spans="1:11" x14ac:dyDescent="0.3">
      <c r="A7204" s="5" t="str">
        <f t="shared" si="112"/>
        <v/>
      </c>
      <c r="B7204" t="s">
        <v>73</v>
      </c>
      <c r="C7204" t="s">
        <v>93</v>
      </c>
      <c r="D7204" s="8" t="s">
        <v>1117</v>
      </c>
      <c r="E7204">
        <v>3</v>
      </c>
      <c r="I7204">
        <v>78.360296519982356</v>
      </c>
      <c r="J7204">
        <v>1</v>
      </c>
      <c r="K7204" s="6" t="s">
        <v>8292</v>
      </c>
    </row>
    <row r="7205" spans="1:11" x14ac:dyDescent="0.3">
      <c r="A7205" s="5" t="str">
        <f t="shared" si="112"/>
        <v/>
      </c>
      <c r="B7205" t="s">
        <v>73</v>
      </c>
      <c r="C7205" t="s">
        <v>93</v>
      </c>
      <c r="D7205" s="8" t="s">
        <v>1117</v>
      </c>
      <c r="E7205">
        <v>4</v>
      </c>
      <c r="I7205">
        <v>77.840046588937298</v>
      </c>
      <c r="J7205">
        <v>1</v>
      </c>
      <c r="K7205" s="6" t="s">
        <v>8292</v>
      </c>
    </row>
    <row r="7206" spans="1:11" x14ac:dyDescent="0.3">
      <c r="A7206" s="5" t="str">
        <f t="shared" si="112"/>
        <v/>
      </c>
      <c r="B7206" t="s">
        <v>73</v>
      </c>
      <c r="C7206" t="s">
        <v>93</v>
      </c>
      <c r="D7206" s="8" t="s">
        <v>1117</v>
      </c>
      <c r="E7206">
        <v>5</v>
      </c>
      <c r="I7206">
        <v>77.233695521899165</v>
      </c>
      <c r="J7206">
        <v>1</v>
      </c>
      <c r="K7206" s="6" t="s">
        <v>8292</v>
      </c>
    </row>
    <row r="7207" spans="1:11" x14ac:dyDescent="0.3">
      <c r="A7207" s="5" t="str">
        <f t="shared" si="112"/>
        <v/>
      </c>
      <c r="B7207" t="s">
        <v>73</v>
      </c>
      <c r="C7207" t="s">
        <v>93</v>
      </c>
      <c r="D7207" s="8" t="s">
        <v>1117</v>
      </c>
      <c r="E7207">
        <v>6</v>
      </c>
      <c r="I7207">
        <v>76.814746531098223</v>
      </c>
      <c r="J7207">
        <v>1</v>
      </c>
      <c r="K7207" s="6" t="s">
        <v>8292</v>
      </c>
    </row>
    <row r="7208" spans="1:11" x14ac:dyDescent="0.3">
      <c r="A7208" s="5" t="str">
        <f t="shared" si="112"/>
        <v/>
      </c>
      <c r="B7208" t="s">
        <v>73</v>
      </c>
      <c r="C7208" t="s">
        <v>93</v>
      </c>
      <c r="D7208" s="8" t="s">
        <v>1117</v>
      </c>
      <c r="E7208">
        <v>7</v>
      </c>
      <c r="I7208">
        <v>76.870370563476285</v>
      </c>
      <c r="J7208">
        <v>1</v>
      </c>
      <c r="K7208" s="6" t="s">
        <v>8292</v>
      </c>
    </row>
    <row r="7209" spans="1:11" x14ac:dyDescent="0.3">
      <c r="A7209" s="5" t="str">
        <f t="shared" si="112"/>
        <v/>
      </c>
      <c r="B7209" t="s">
        <v>73</v>
      </c>
      <c r="C7209" t="s">
        <v>93</v>
      </c>
      <c r="D7209" s="8" t="s">
        <v>1117</v>
      </c>
      <c r="E7209">
        <v>8</v>
      </c>
      <c r="I7209">
        <v>77.153324034799752</v>
      </c>
      <c r="J7209">
        <v>1</v>
      </c>
      <c r="K7209" s="6" t="s">
        <v>8292</v>
      </c>
    </row>
    <row r="7210" spans="1:11" x14ac:dyDescent="0.3">
      <c r="A7210" s="5" t="str">
        <f t="shared" si="112"/>
        <v/>
      </c>
      <c r="B7210" t="s">
        <v>73</v>
      </c>
      <c r="C7210" t="s">
        <v>93</v>
      </c>
      <c r="D7210" s="8" t="s">
        <v>1117</v>
      </c>
      <c r="E7210">
        <v>9</v>
      </c>
      <c r="I7210">
        <v>78.950548966175688</v>
      </c>
      <c r="J7210">
        <v>1</v>
      </c>
      <c r="K7210" s="6" t="s">
        <v>8292</v>
      </c>
    </row>
    <row r="7211" spans="1:11" x14ac:dyDescent="0.3">
      <c r="A7211" s="5" t="str">
        <f t="shared" si="112"/>
        <v/>
      </c>
      <c r="B7211" t="s">
        <v>73</v>
      </c>
      <c r="C7211" t="s">
        <v>93</v>
      </c>
      <c r="D7211" s="8" t="s">
        <v>1117</v>
      </c>
      <c r="E7211">
        <v>10</v>
      </c>
      <c r="I7211">
        <v>83.117926081709115</v>
      </c>
      <c r="J7211">
        <v>1</v>
      </c>
      <c r="K7211" s="6" t="s">
        <v>8292</v>
      </c>
    </row>
    <row r="7212" spans="1:11" x14ac:dyDescent="0.3">
      <c r="A7212" s="5" t="str">
        <f t="shared" si="112"/>
        <v/>
      </c>
      <c r="B7212" t="s">
        <v>73</v>
      </c>
      <c r="C7212" t="s">
        <v>93</v>
      </c>
      <c r="D7212" s="8" t="s">
        <v>1117</v>
      </c>
      <c r="E7212">
        <v>11</v>
      </c>
      <c r="I7212">
        <v>87.211519366729632</v>
      </c>
      <c r="J7212">
        <v>1</v>
      </c>
      <c r="K7212" s="6" t="s">
        <v>8292</v>
      </c>
    </row>
    <row r="7213" spans="1:11" x14ac:dyDescent="0.3">
      <c r="A7213" s="5" t="str">
        <f t="shared" si="112"/>
        <v/>
      </c>
      <c r="B7213" t="s">
        <v>73</v>
      </c>
      <c r="C7213" t="s">
        <v>93</v>
      </c>
      <c r="D7213" s="8" t="s">
        <v>1117</v>
      </c>
      <c r="E7213">
        <v>12</v>
      </c>
      <c r="I7213">
        <v>90.664072962918226</v>
      </c>
      <c r="J7213">
        <v>1</v>
      </c>
      <c r="K7213" s="6" t="s">
        <v>8292</v>
      </c>
    </row>
    <row r="7214" spans="1:11" x14ac:dyDescent="0.3">
      <c r="A7214" s="5" t="str">
        <f t="shared" si="112"/>
        <v/>
      </c>
      <c r="B7214" t="s">
        <v>73</v>
      </c>
      <c r="C7214" t="s">
        <v>93</v>
      </c>
      <c r="D7214" s="8" t="s">
        <v>1117</v>
      </c>
      <c r="E7214">
        <v>13</v>
      </c>
      <c r="I7214">
        <v>93.371778881948572</v>
      </c>
      <c r="J7214">
        <v>1</v>
      </c>
      <c r="K7214" s="6" t="s">
        <v>8292</v>
      </c>
    </row>
    <row r="7215" spans="1:11" x14ac:dyDescent="0.3">
      <c r="A7215" s="5" t="str">
        <f t="shared" si="112"/>
        <v/>
      </c>
      <c r="B7215" t="s">
        <v>73</v>
      </c>
      <c r="C7215" t="s">
        <v>93</v>
      </c>
      <c r="D7215" s="8" t="s">
        <v>1117</v>
      </c>
      <c r="E7215">
        <v>14</v>
      </c>
      <c r="I7215">
        <v>95.559201549631226</v>
      </c>
      <c r="J7215">
        <v>1</v>
      </c>
      <c r="K7215" s="6" t="s">
        <v>8292</v>
      </c>
    </row>
    <row r="7216" spans="1:11" x14ac:dyDescent="0.3">
      <c r="A7216" s="5" t="str">
        <f t="shared" si="112"/>
        <v/>
      </c>
      <c r="B7216" t="s">
        <v>73</v>
      </c>
      <c r="C7216" t="s">
        <v>93</v>
      </c>
      <c r="D7216" s="8" t="s">
        <v>1117</v>
      </c>
      <c r="E7216">
        <v>15</v>
      </c>
      <c r="I7216">
        <v>97.56347902643364</v>
      </c>
      <c r="J7216">
        <v>1</v>
      </c>
      <c r="K7216" s="6" t="s">
        <v>8292</v>
      </c>
    </row>
    <row r="7217" spans="1:11" x14ac:dyDescent="0.3">
      <c r="A7217" s="5" t="str">
        <f t="shared" si="112"/>
        <v/>
      </c>
      <c r="B7217" t="s">
        <v>73</v>
      </c>
      <c r="C7217" t="s">
        <v>93</v>
      </c>
      <c r="D7217" s="8" t="s">
        <v>1117</v>
      </c>
      <c r="E7217">
        <v>16</v>
      </c>
      <c r="I7217">
        <v>99.063490246131479</v>
      </c>
      <c r="J7217">
        <v>0.5</v>
      </c>
      <c r="K7217" s="6" t="s">
        <v>8292</v>
      </c>
    </row>
    <row r="7218" spans="1:11" x14ac:dyDescent="0.3">
      <c r="A7218" s="5" t="str">
        <f t="shared" si="112"/>
        <v/>
      </c>
      <c r="B7218" t="s">
        <v>73</v>
      </c>
      <c r="C7218" t="s">
        <v>93</v>
      </c>
      <c r="D7218" s="8" t="s">
        <v>1117</v>
      </c>
      <c r="E7218">
        <v>17</v>
      </c>
      <c r="I7218">
        <v>99.81814131687257</v>
      </c>
      <c r="J7218">
        <v>1</v>
      </c>
      <c r="K7218" s="6" t="s">
        <v>8292</v>
      </c>
    </row>
    <row r="7219" spans="1:11" x14ac:dyDescent="0.3">
      <c r="A7219" s="5" t="str">
        <f t="shared" si="112"/>
        <v/>
      </c>
      <c r="B7219" t="s">
        <v>73</v>
      </c>
      <c r="C7219" t="s">
        <v>93</v>
      </c>
      <c r="D7219" s="8" t="s">
        <v>1117</v>
      </c>
      <c r="E7219">
        <v>18</v>
      </c>
      <c r="I7219">
        <v>99.232325192003785</v>
      </c>
      <c r="J7219">
        <v>1</v>
      </c>
      <c r="K7219" s="6" t="s">
        <v>8292</v>
      </c>
    </row>
    <row r="7220" spans="1:11" x14ac:dyDescent="0.3">
      <c r="A7220" s="5" t="str">
        <f t="shared" si="112"/>
        <v/>
      </c>
      <c r="B7220" t="s">
        <v>73</v>
      </c>
      <c r="C7220" t="s">
        <v>93</v>
      </c>
      <c r="D7220" s="8" t="s">
        <v>1117</v>
      </c>
      <c r="E7220">
        <v>19</v>
      </c>
      <c r="I7220">
        <v>97.546628685833539</v>
      </c>
      <c r="J7220">
        <v>1</v>
      </c>
      <c r="K7220" s="6" t="s">
        <v>8292</v>
      </c>
    </row>
    <row r="7221" spans="1:11" x14ac:dyDescent="0.3">
      <c r="A7221" s="5" t="str">
        <f t="shared" si="112"/>
        <v/>
      </c>
      <c r="B7221" t="s">
        <v>73</v>
      </c>
      <c r="C7221" t="s">
        <v>93</v>
      </c>
      <c r="D7221" s="8" t="s">
        <v>1117</v>
      </c>
      <c r="E7221">
        <v>20</v>
      </c>
      <c r="I7221">
        <v>94.960952222003513</v>
      </c>
      <c r="J7221">
        <v>0.5</v>
      </c>
      <c r="K7221" s="6" t="s">
        <v>8292</v>
      </c>
    </row>
    <row r="7222" spans="1:11" x14ac:dyDescent="0.3">
      <c r="A7222" s="5" t="str">
        <f t="shared" si="112"/>
        <v/>
      </c>
      <c r="B7222" t="s">
        <v>73</v>
      </c>
      <c r="C7222" t="s">
        <v>93</v>
      </c>
      <c r="D7222" s="8" t="s">
        <v>1117</v>
      </c>
      <c r="E7222">
        <v>21</v>
      </c>
      <c r="I7222">
        <v>91.636454581114378</v>
      </c>
      <c r="J7222">
        <v>1</v>
      </c>
      <c r="K7222" s="6" t="s">
        <v>8292</v>
      </c>
    </row>
    <row r="7223" spans="1:11" x14ac:dyDescent="0.3">
      <c r="A7223" s="5" t="str">
        <f t="shared" si="112"/>
        <v/>
      </c>
      <c r="B7223" t="s">
        <v>73</v>
      </c>
      <c r="C7223" t="s">
        <v>93</v>
      </c>
      <c r="D7223" s="8" t="s">
        <v>1117</v>
      </c>
      <c r="E7223">
        <v>22</v>
      </c>
      <c r="I7223">
        <v>87.278308987205008</v>
      </c>
      <c r="J7223">
        <v>1</v>
      </c>
      <c r="K7223" s="6" t="s">
        <v>8292</v>
      </c>
    </row>
    <row r="7224" spans="1:11" x14ac:dyDescent="0.3">
      <c r="A7224" s="5" t="str">
        <f t="shared" si="112"/>
        <v/>
      </c>
      <c r="B7224" t="s">
        <v>73</v>
      </c>
      <c r="C7224" t="s">
        <v>93</v>
      </c>
      <c r="D7224" s="8" t="s">
        <v>1117</v>
      </c>
      <c r="E7224">
        <v>23</v>
      </c>
      <c r="I7224">
        <v>84.820053549373853</v>
      </c>
      <c r="J7224">
        <v>1</v>
      </c>
      <c r="K7224" s="6" t="s">
        <v>8292</v>
      </c>
    </row>
    <row r="7225" spans="1:11" x14ac:dyDescent="0.3">
      <c r="A7225" s="5" t="str">
        <f t="shared" si="112"/>
        <v/>
      </c>
      <c r="B7225" t="s">
        <v>73</v>
      </c>
      <c r="C7225" t="s">
        <v>93</v>
      </c>
      <c r="D7225" s="8" t="s">
        <v>1117</v>
      </c>
      <c r="E7225">
        <v>24</v>
      </c>
      <c r="I7225">
        <v>83.104406345811825</v>
      </c>
      <c r="J7225">
        <v>1</v>
      </c>
      <c r="K7225" s="6" t="s">
        <v>8292</v>
      </c>
    </row>
    <row r="7226" spans="1:11" x14ac:dyDescent="0.3">
      <c r="A7226" s="5" t="str">
        <f t="shared" si="112"/>
        <v/>
      </c>
      <c r="B7226" t="s">
        <v>73</v>
      </c>
      <c r="C7226" t="s">
        <v>93</v>
      </c>
      <c r="D7226" s="8" t="s">
        <v>1118</v>
      </c>
      <c r="E7226">
        <v>1</v>
      </c>
      <c r="I7226">
        <v>81.833265447561573</v>
      </c>
      <c r="J7226">
        <v>1</v>
      </c>
      <c r="K7226" s="6" t="s">
        <v>8292</v>
      </c>
    </row>
    <row r="7227" spans="1:11" x14ac:dyDescent="0.3">
      <c r="A7227" s="5" t="str">
        <f t="shared" si="112"/>
        <v/>
      </c>
      <c r="B7227" t="s">
        <v>73</v>
      </c>
      <c r="C7227" t="s">
        <v>93</v>
      </c>
      <c r="D7227" s="8" t="s">
        <v>1118</v>
      </c>
      <c r="E7227">
        <v>2</v>
      </c>
      <c r="I7227">
        <v>80.795856145838968</v>
      </c>
      <c r="J7227">
        <v>1</v>
      </c>
      <c r="K7227" s="6" t="s">
        <v>8292</v>
      </c>
    </row>
    <row r="7228" spans="1:11" x14ac:dyDescent="0.3">
      <c r="A7228" s="5" t="str">
        <f t="shared" si="112"/>
        <v/>
      </c>
      <c r="B7228" t="s">
        <v>73</v>
      </c>
      <c r="C7228" t="s">
        <v>93</v>
      </c>
      <c r="D7228" s="8" t="s">
        <v>1118</v>
      </c>
      <c r="E7228">
        <v>3</v>
      </c>
      <c r="I7228">
        <v>79.845693216466842</v>
      </c>
      <c r="J7228">
        <v>1</v>
      </c>
      <c r="K7228" s="6" t="s">
        <v>8292</v>
      </c>
    </row>
    <row r="7229" spans="1:11" x14ac:dyDescent="0.3">
      <c r="A7229" s="5" t="str">
        <f t="shared" si="112"/>
        <v/>
      </c>
      <c r="B7229" t="s">
        <v>73</v>
      </c>
      <c r="C7229" t="s">
        <v>93</v>
      </c>
      <c r="D7229" s="8" t="s">
        <v>1118</v>
      </c>
      <c r="E7229">
        <v>4</v>
      </c>
      <c r="I7229">
        <v>78.850414852507527</v>
      </c>
      <c r="J7229">
        <v>1</v>
      </c>
      <c r="K7229" s="6" t="s">
        <v>8292</v>
      </c>
    </row>
    <row r="7230" spans="1:11" x14ac:dyDescent="0.3">
      <c r="A7230" s="5" t="str">
        <f t="shared" si="112"/>
        <v/>
      </c>
      <c r="B7230" t="s">
        <v>73</v>
      </c>
      <c r="C7230" t="s">
        <v>93</v>
      </c>
      <c r="D7230" s="8" t="s">
        <v>1118</v>
      </c>
      <c r="E7230">
        <v>5</v>
      </c>
      <c r="I7230">
        <v>78.045454920644445</v>
      </c>
      <c r="J7230">
        <v>1</v>
      </c>
      <c r="K7230" s="6" t="s">
        <v>8292</v>
      </c>
    </row>
    <row r="7231" spans="1:11" x14ac:dyDescent="0.3">
      <c r="A7231" s="5" t="str">
        <f t="shared" si="112"/>
        <v/>
      </c>
      <c r="B7231" t="s">
        <v>73</v>
      </c>
      <c r="C7231" t="s">
        <v>93</v>
      </c>
      <c r="D7231" s="8" t="s">
        <v>1118</v>
      </c>
      <c r="E7231">
        <v>6</v>
      </c>
      <c r="I7231">
        <v>77.673789969227585</v>
      </c>
      <c r="J7231">
        <v>1</v>
      </c>
      <c r="K7231" s="6" t="s">
        <v>8292</v>
      </c>
    </row>
    <row r="7232" spans="1:11" x14ac:dyDescent="0.3">
      <c r="A7232" s="5" t="str">
        <f t="shared" si="112"/>
        <v/>
      </c>
      <c r="B7232" t="s">
        <v>73</v>
      </c>
      <c r="C7232" t="s">
        <v>93</v>
      </c>
      <c r="D7232" s="8" t="s">
        <v>1118</v>
      </c>
      <c r="E7232">
        <v>7</v>
      </c>
      <c r="I7232">
        <v>77.206149927335076</v>
      </c>
      <c r="J7232">
        <v>1</v>
      </c>
      <c r="K7232" s="6" t="s">
        <v>8292</v>
      </c>
    </row>
    <row r="7233" spans="1:11" x14ac:dyDescent="0.3">
      <c r="A7233" s="5" t="str">
        <f t="shared" si="112"/>
        <v/>
      </c>
      <c r="B7233" t="s">
        <v>73</v>
      </c>
      <c r="C7233" t="s">
        <v>93</v>
      </c>
      <c r="D7233" s="8" t="s">
        <v>1118</v>
      </c>
      <c r="E7233">
        <v>8</v>
      </c>
      <c r="I7233">
        <v>76.88056364576434</v>
      </c>
      <c r="J7233">
        <v>1</v>
      </c>
      <c r="K7233" s="6" t="s">
        <v>8292</v>
      </c>
    </row>
    <row r="7234" spans="1:11" x14ac:dyDescent="0.3">
      <c r="A7234" s="5" t="str">
        <f t="shared" ref="A7234:A7297" si="113">IF(AND(category = B7234, subcategory=C7234, reportdate = D7234), E7234, "")</f>
        <v/>
      </c>
      <c r="B7234" t="s">
        <v>73</v>
      </c>
      <c r="C7234" t="s">
        <v>93</v>
      </c>
      <c r="D7234" s="8" t="s">
        <v>1118</v>
      </c>
      <c r="E7234">
        <v>9</v>
      </c>
      <c r="I7234">
        <v>79.069405992413337</v>
      </c>
      <c r="J7234">
        <v>1</v>
      </c>
      <c r="K7234" s="6" t="s">
        <v>8292</v>
      </c>
    </row>
    <row r="7235" spans="1:11" x14ac:dyDescent="0.3">
      <c r="A7235" s="5" t="str">
        <f t="shared" si="113"/>
        <v/>
      </c>
      <c r="B7235" t="s">
        <v>73</v>
      </c>
      <c r="C7235" t="s">
        <v>93</v>
      </c>
      <c r="D7235" s="8" t="s">
        <v>1118</v>
      </c>
      <c r="E7235">
        <v>10</v>
      </c>
      <c r="I7235">
        <v>83.683126755376719</v>
      </c>
      <c r="J7235">
        <v>1</v>
      </c>
      <c r="K7235" s="6" t="s">
        <v>8292</v>
      </c>
    </row>
    <row r="7236" spans="1:11" x14ac:dyDescent="0.3">
      <c r="A7236" s="5" t="str">
        <f t="shared" si="113"/>
        <v/>
      </c>
      <c r="B7236" t="s">
        <v>73</v>
      </c>
      <c r="C7236" t="s">
        <v>93</v>
      </c>
      <c r="D7236" s="8" t="s">
        <v>1118</v>
      </c>
      <c r="E7236">
        <v>11</v>
      </c>
      <c r="I7236">
        <v>89.14237744640451</v>
      </c>
      <c r="J7236">
        <v>1</v>
      </c>
      <c r="K7236" s="6" t="s">
        <v>8292</v>
      </c>
    </row>
    <row r="7237" spans="1:11" x14ac:dyDescent="0.3">
      <c r="A7237" s="5" t="str">
        <f t="shared" si="113"/>
        <v/>
      </c>
      <c r="B7237" t="s">
        <v>73</v>
      </c>
      <c r="C7237" t="s">
        <v>93</v>
      </c>
      <c r="D7237" s="8" t="s">
        <v>1118</v>
      </c>
      <c r="E7237">
        <v>12</v>
      </c>
      <c r="I7237">
        <v>93.805665725655203</v>
      </c>
      <c r="J7237">
        <v>1</v>
      </c>
      <c r="K7237" s="6" t="s">
        <v>8292</v>
      </c>
    </row>
    <row r="7238" spans="1:11" x14ac:dyDescent="0.3">
      <c r="A7238" s="5" t="str">
        <f t="shared" si="113"/>
        <v/>
      </c>
      <c r="B7238" t="s">
        <v>73</v>
      </c>
      <c r="C7238" t="s">
        <v>93</v>
      </c>
      <c r="D7238" s="8" t="s">
        <v>1118</v>
      </c>
      <c r="E7238">
        <v>13</v>
      </c>
      <c r="I7238">
        <v>97.466923688384767</v>
      </c>
      <c r="J7238">
        <v>1</v>
      </c>
      <c r="K7238" s="6" t="s">
        <v>8292</v>
      </c>
    </row>
    <row r="7239" spans="1:11" x14ac:dyDescent="0.3">
      <c r="A7239" s="5" t="str">
        <f t="shared" si="113"/>
        <v/>
      </c>
      <c r="B7239" t="s">
        <v>73</v>
      </c>
      <c r="C7239" t="s">
        <v>93</v>
      </c>
      <c r="D7239" s="8" t="s">
        <v>1118</v>
      </c>
      <c r="E7239">
        <v>14</v>
      </c>
      <c r="I7239">
        <v>100.8152195667588</v>
      </c>
      <c r="J7239">
        <v>0.5</v>
      </c>
      <c r="K7239" s="6" t="s">
        <v>8292</v>
      </c>
    </row>
    <row r="7240" spans="1:11" x14ac:dyDescent="0.3">
      <c r="A7240" s="5" t="str">
        <f t="shared" si="113"/>
        <v/>
      </c>
      <c r="B7240" t="s">
        <v>73</v>
      </c>
      <c r="C7240" t="s">
        <v>93</v>
      </c>
      <c r="D7240" s="8" t="s">
        <v>1118</v>
      </c>
      <c r="E7240">
        <v>15</v>
      </c>
      <c r="I7240">
        <v>100.9540161783995</v>
      </c>
      <c r="J7240">
        <v>1</v>
      </c>
      <c r="K7240" s="6" t="s">
        <v>8292</v>
      </c>
    </row>
    <row r="7241" spans="1:11" x14ac:dyDescent="0.3">
      <c r="A7241" s="5" t="str">
        <f t="shared" si="113"/>
        <v/>
      </c>
      <c r="B7241" t="s">
        <v>73</v>
      </c>
      <c r="C7241" t="s">
        <v>93</v>
      </c>
      <c r="D7241" s="8" t="s">
        <v>1118</v>
      </c>
      <c r="E7241">
        <v>16</v>
      </c>
      <c r="I7241">
        <v>101.6858680751497</v>
      </c>
      <c r="J7241">
        <v>1</v>
      </c>
      <c r="K7241" s="6" t="s">
        <v>8292</v>
      </c>
    </row>
    <row r="7242" spans="1:11" x14ac:dyDescent="0.3">
      <c r="A7242" s="5" t="str">
        <f t="shared" si="113"/>
        <v/>
      </c>
      <c r="B7242" t="s">
        <v>73</v>
      </c>
      <c r="C7242" t="s">
        <v>93</v>
      </c>
      <c r="D7242" s="8" t="s">
        <v>1118</v>
      </c>
      <c r="E7242">
        <v>17</v>
      </c>
      <c r="I7242">
        <v>99.31717690684529</v>
      </c>
      <c r="J7242">
        <v>1</v>
      </c>
      <c r="K7242" s="6" t="s">
        <v>8292</v>
      </c>
    </row>
    <row r="7243" spans="1:11" x14ac:dyDescent="0.3">
      <c r="A7243" s="5" t="str">
        <f t="shared" si="113"/>
        <v/>
      </c>
      <c r="B7243" t="s">
        <v>73</v>
      </c>
      <c r="C7243" t="s">
        <v>93</v>
      </c>
      <c r="D7243" s="8" t="s">
        <v>1118</v>
      </c>
      <c r="E7243">
        <v>18</v>
      </c>
      <c r="I7243">
        <v>96.851393817342824</v>
      </c>
      <c r="J7243">
        <v>0.5</v>
      </c>
      <c r="K7243" s="6" t="s">
        <v>8292</v>
      </c>
    </row>
    <row r="7244" spans="1:11" x14ac:dyDescent="0.3">
      <c r="A7244" s="5" t="str">
        <f t="shared" si="113"/>
        <v/>
      </c>
      <c r="B7244" t="s">
        <v>73</v>
      </c>
      <c r="C7244" t="s">
        <v>93</v>
      </c>
      <c r="D7244" s="8" t="s">
        <v>1118</v>
      </c>
      <c r="E7244">
        <v>19</v>
      </c>
      <c r="I7244">
        <v>95.099211687310202</v>
      </c>
      <c r="J7244">
        <v>1</v>
      </c>
      <c r="K7244" s="6" t="s">
        <v>8292</v>
      </c>
    </row>
    <row r="7245" spans="1:11" x14ac:dyDescent="0.3">
      <c r="A7245" s="5" t="str">
        <f t="shared" si="113"/>
        <v/>
      </c>
      <c r="B7245" t="s">
        <v>73</v>
      </c>
      <c r="C7245" t="s">
        <v>93</v>
      </c>
      <c r="D7245" s="8" t="s">
        <v>1118</v>
      </c>
      <c r="E7245">
        <v>20</v>
      </c>
      <c r="I7245">
        <v>92.639708443083975</v>
      </c>
      <c r="J7245">
        <v>1</v>
      </c>
      <c r="K7245" s="6" t="s">
        <v>8292</v>
      </c>
    </row>
    <row r="7246" spans="1:11" x14ac:dyDescent="0.3">
      <c r="A7246" s="5" t="str">
        <f t="shared" si="113"/>
        <v/>
      </c>
      <c r="B7246" t="s">
        <v>73</v>
      </c>
      <c r="C7246" t="s">
        <v>93</v>
      </c>
      <c r="D7246" s="8" t="s">
        <v>1118</v>
      </c>
      <c r="E7246">
        <v>21</v>
      </c>
      <c r="I7246">
        <v>88.800805009360133</v>
      </c>
      <c r="J7246">
        <v>1</v>
      </c>
      <c r="K7246" s="6" t="s">
        <v>8292</v>
      </c>
    </row>
    <row r="7247" spans="1:11" x14ac:dyDescent="0.3">
      <c r="A7247" s="5" t="str">
        <f t="shared" si="113"/>
        <v/>
      </c>
      <c r="B7247" t="s">
        <v>73</v>
      </c>
      <c r="C7247" t="s">
        <v>93</v>
      </c>
      <c r="D7247" s="8" t="s">
        <v>1118</v>
      </c>
      <c r="E7247">
        <v>22</v>
      </c>
      <c r="I7247">
        <v>86.155977700133363</v>
      </c>
      <c r="J7247">
        <v>1</v>
      </c>
      <c r="K7247" s="6" t="s">
        <v>8292</v>
      </c>
    </row>
    <row r="7248" spans="1:11" x14ac:dyDescent="0.3">
      <c r="A7248" s="5" t="str">
        <f t="shared" si="113"/>
        <v/>
      </c>
      <c r="B7248" t="s">
        <v>73</v>
      </c>
      <c r="C7248" t="s">
        <v>93</v>
      </c>
      <c r="D7248" s="8" t="s">
        <v>1118</v>
      </c>
      <c r="E7248">
        <v>23</v>
      </c>
      <c r="I7248">
        <v>84.535094414065313</v>
      </c>
      <c r="J7248">
        <v>1</v>
      </c>
      <c r="K7248" s="6" t="s">
        <v>8292</v>
      </c>
    </row>
    <row r="7249" spans="1:11" x14ac:dyDescent="0.3">
      <c r="A7249" s="5" t="str">
        <f t="shared" si="113"/>
        <v/>
      </c>
      <c r="B7249" t="s">
        <v>73</v>
      </c>
      <c r="C7249" t="s">
        <v>93</v>
      </c>
      <c r="D7249" s="8" t="s">
        <v>1118</v>
      </c>
      <c r="E7249">
        <v>24</v>
      </c>
      <c r="I7249">
        <v>83.216655586005089</v>
      </c>
      <c r="J7249">
        <v>1</v>
      </c>
      <c r="K7249" s="6" t="s">
        <v>8292</v>
      </c>
    </row>
    <row r="7250" spans="1:11" x14ac:dyDescent="0.3">
      <c r="A7250" s="5" t="str">
        <f t="shared" si="113"/>
        <v/>
      </c>
      <c r="B7250" t="s">
        <v>73</v>
      </c>
      <c r="C7250" t="s">
        <v>93</v>
      </c>
      <c r="D7250" s="8" t="s">
        <v>1119</v>
      </c>
      <c r="E7250">
        <v>1</v>
      </c>
      <c r="I7250">
        <v>80.153275940497082</v>
      </c>
      <c r="J7250">
        <v>1</v>
      </c>
      <c r="K7250" s="6" t="s">
        <v>8292</v>
      </c>
    </row>
    <row r="7251" spans="1:11" x14ac:dyDescent="0.3">
      <c r="A7251" s="5" t="str">
        <f t="shared" si="113"/>
        <v/>
      </c>
      <c r="B7251" t="s">
        <v>73</v>
      </c>
      <c r="C7251" t="s">
        <v>93</v>
      </c>
      <c r="D7251" s="8" t="s">
        <v>1119</v>
      </c>
      <c r="E7251">
        <v>2</v>
      </c>
      <c r="I7251">
        <v>79.266080187558273</v>
      </c>
      <c r="J7251">
        <v>1</v>
      </c>
      <c r="K7251" s="6" t="s">
        <v>8292</v>
      </c>
    </row>
    <row r="7252" spans="1:11" x14ac:dyDescent="0.3">
      <c r="A7252" s="5" t="str">
        <f t="shared" si="113"/>
        <v/>
      </c>
      <c r="B7252" t="s">
        <v>73</v>
      </c>
      <c r="C7252" t="s">
        <v>93</v>
      </c>
      <c r="D7252" s="8" t="s">
        <v>1119</v>
      </c>
      <c r="E7252">
        <v>3</v>
      </c>
      <c r="I7252">
        <v>77.766540833560867</v>
      </c>
      <c r="J7252">
        <v>1</v>
      </c>
      <c r="K7252" s="6" t="s">
        <v>8292</v>
      </c>
    </row>
    <row r="7253" spans="1:11" x14ac:dyDescent="0.3">
      <c r="A7253" s="5" t="str">
        <f t="shared" si="113"/>
        <v/>
      </c>
      <c r="B7253" t="s">
        <v>73</v>
      </c>
      <c r="C7253" t="s">
        <v>93</v>
      </c>
      <c r="D7253" s="8" t="s">
        <v>1119</v>
      </c>
      <c r="E7253">
        <v>4</v>
      </c>
      <c r="I7253">
        <v>76.48280175253494</v>
      </c>
      <c r="J7253">
        <v>1</v>
      </c>
      <c r="K7253" s="6" t="s">
        <v>8292</v>
      </c>
    </row>
    <row r="7254" spans="1:11" x14ac:dyDescent="0.3">
      <c r="A7254" s="5" t="str">
        <f t="shared" si="113"/>
        <v/>
      </c>
      <c r="B7254" t="s">
        <v>73</v>
      </c>
      <c r="C7254" t="s">
        <v>93</v>
      </c>
      <c r="D7254" s="8" t="s">
        <v>1119</v>
      </c>
      <c r="E7254">
        <v>5</v>
      </c>
      <c r="I7254">
        <v>75.506589719665712</v>
      </c>
      <c r="J7254">
        <v>1</v>
      </c>
      <c r="K7254" s="6" t="s">
        <v>8292</v>
      </c>
    </row>
    <row r="7255" spans="1:11" x14ac:dyDescent="0.3">
      <c r="A7255" s="5" t="str">
        <f t="shared" si="113"/>
        <v/>
      </c>
      <c r="B7255" t="s">
        <v>73</v>
      </c>
      <c r="C7255" t="s">
        <v>93</v>
      </c>
      <c r="D7255" s="8" t="s">
        <v>1119</v>
      </c>
      <c r="E7255">
        <v>6</v>
      </c>
      <c r="I7255">
        <v>74.974653304688999</v>
      </c>
      <c r="J7255">
        <v>1</v>
      </c>
      <c r="K7255" s="6" t="s">
        <v>8292</v>
      </c>
    </row>
    <row r="7256" spans="1:11" x14ac:dyDescent="0.3">
      <c r="A7256" s="5" t="str">
        <f t="shared" si="113"/>
        <v/>
      </c>
      <c r="B7256" t="s">
        <v>73</v>
      </c>
      <c r="C7256" t="s">
        <v>93</v>
      </c>
      <c r="D7256" s="8" t="s">
        <v>1119</v>
      </c>
      <c r="E7256">
        <v>7</v>
      </c>
      <c r="I7256">
        <v>74.142205296712987</v>
      </c>
      <c r="J7256">
        <v>1</v>
      </c>
      <c r="K7256" s="6" t="s">
        <v>8292</v>
      </c>
    </row>
    <row r="7257" spans="1:11" x14ac:dyDescent="0.3">
      <c r="A7257" s="5" t="str">
        <f t="shared" si="113"/>
        <v/>
      </c>
      <c r="B7257" t="s">
        <v>73</v>
      </c>
      <c r="C7257" t="s">
        <v>93</v>
      </c>
      <c r="D7257" s="8" t="s">
        <v>1119</v>
      </c>
      <c r="E7257">
        <v>8</v>
      </c>
      <c r="I7257">
        <v>73.814050626961219</v>
      </c>
      <c r="J7257">
        <v>1</v>
      </c>
      <c r="K7257" s="6" t="s">
        <v>8292</v>
      </c>
    </row>
    <row r="7258" spans="1:11" x14ac:dyDescent="0.3">
      <c r="A7258" s="5" t="str">
        <f t="shared" si="113"/>
        <v/>
      </c>
      <c r="B7258" t="s">
        <v>73</v>
      </c>
      <c r="C7258" t="s">
        <v>93</v>
      </c>
      <c r="D7258" s="8" t="s">
        <v>1119</v>
      </c>
      <c r="E7258">
        <v>9</v>
      </c>
      <c r="I7258">
        <v>76.797803280149779</v>
      </c>
      <c r="J7258">
        <v>1</v>
      </c>
      <c r="K7258" s="6" t="s">
        <v>8292</v>
      </c>
    </row>
    <row r="7259" spans="1:11" x14ac:dyDescent="0.3">
      <c r="A7259" s="5" t="str">
        <f t="shared" si="113"/>
        <v/>
      </c>
      <c r="B7259" t="s">
        <v>73</v>
      </c>
      <c r="C7259" t="s">
        <v>93</v>
      </c>
      <c r="D7259" s="8" t="s">
        <v>1119</v>
      </c>
      <c r="E7259">
        <v>10</v>
      </c>
      <c r="I7259">
        <v>82.865278715409161</v>
      </c>
      <c r="J7259">
        <v>1</v>
      </c>
      <c r="K7259" s="6" t="s">
        <v>8292</v>
      </c>
    </row>
    <row r="7260" spans="1:11" x14ac:dyDescent="0.3">
      <c r="A7260" s="5" t="str">
        <f t="shared" si="113"/>
        <v/>
      </c>
      <c r="B7260" t="s">
        <v>73</v>
      </c>
      <c r="C7260" t="s">
        <v>93</v>
      </c>
      <c r="D7260" s="8" t="s">
        <v>1119</v>
      </c>
      <c r="E7260">
        <v>11</v>
      </c>
      <c r="I7260">
        <v>90.452005343388123</v>
      </c>
      <c r="J7260">
        <v>1</v>
      </c>
      <c r="K7260" s="6" t="s">
        <v>8292</v>
      </c>
    </row>
    <row r="7261" spans="1:11" x14ac:dyDescent="0.3">
      <c r="A7261" s="5" t="str">
        <f t="shared" si="113"/>
        <v/>
      </c>
      <c r="B7261" t="s">
        <v>73</v>
      </c>
      <c r="C7261" t="s">
        <v>93</v>
      </c>
      <c r="D7261" s="8" t="s">
        <v>1119</v>
      </c>
      <c r="E7261">
        <v>12</v>
      </c>
      <c r="I7261">
        <v>96.901622144679493</v>
      </c>
      <c r="J7261">
        <v>1</v>
      </c>
      <c r="K7261" s="6" t="s">
        <v>8292</v>
      </c>
    </row>
    <row r="7262" spans="1:11" x14ac:dyDescent="0.3">
      <c r="A7262" s="5" t="str">
        <f t="shared" si="113"/>
        <v/>
      </c>
      <c r="B7262" t="s">
        <v>73</v>
      </c>
      <c r="C7262" t="s">
        <v>93</v>
      </c>
      <c r="D7262" s="8" t="s">
        <v>1119</v>
      </c>
      <c r="E7262">
        <v>13</v>
      </c>
      <c r="I7262">
        <v>100.62985463842159</v>
      </c>
      <c r="J7262">
        <v>1</v>
      </c>
      <c r="K7262" s="6" t="s">
        <v>8292</v>
      </c>
    </row>
    <row r="7263" spans="1:11" x14ac:dyDescent="0.3">
      <c r="A7263" s="5" t="str">
        <f t="shared" si="113"/>
        <v/>
      </c>
      <c r="B7263" t="s">
        <v>73</v>
      </c>
      <c r="C7263" t="s">
        <v>93</v>
      </c>
      <c r="D7263" s="8" t="s">
        <v>1119</v>
      </c>
      <c r="E7263">
        <v>14</v>
      </c>
      <c r="I7263">
        <v>103.88556624619706</v>
      </c>
      <c r="J7263">
        <v>1</v>
      </c>
      <c r="K7263" s="6" t="s">
        <v>8292</v>
      </c>
    </row>
    <row r="7264" spans="1:11" x14ac:dyDescent="0.3">
      <c r="A7264" s="5" t="str">
        <f t="shared" si="113"/>
        <v/>
      </c>
      <c r="B7264" t="s">
        <v>73</v>
      </c>
      <c r="C7264" t="s">
        <v>93</v>
      </c>
      <c r="D7264" s="8" t="s">
        <v>1119</v>
      </c>
      <c r="E7264">
        <v>15</v>
      </c>
      <c r="I7264">
        <v>106.0810895952342</v>
      </c>
      <c r="J7264">
        <v>1</v>
      </c>
      <c r="K7264" s="6" t="s">
        <v>8292</v>
      </c>
    </row>
    <row r="7265" spans="1:11" x14ac:dyDescent="0.3">
      <c r="A7265" s="5" t="str">
        <f t="shared" si="113"/>
        <v/>
      </c>
      <c r="B7265" t="s">
        <v>73</v>
      </c>
      <c r="C7265" t="s">
        <v>93</v>
      </c>
      <c r="D7265" s="8" t="s">
        <v>1119</v>
      </c>
      <c r="E7265">
        <v>16</v>
      </c>
      <c r="I7265">
        <v>107.64702923528411</v>
      </c>
      <c r="J7265">
        <v>1</v>
      </c>
      <c r="K7265" s="6" t="s">
        <v>8292</v>
      </c>
    </row>
    <row r="7266" spans="1:11" x14ac:dyDescent="0.3">
      <c r="A7266" s="5" t="str">
        <f t="shared" si="113"/>
        <v/>
      </c>
      <c r="B7266" t="s">
        <v>73</v>
      </c>
      <c r="C7266" t="s">
        <v>93</v>
      </c>
      <c r="D7266" s="8" t="s">
        <v>1119</v>
      </c>
      <c r="E7266">
        <v>17</v>
      </c>
      <c r="I7266">
        <v>108.54610484256573</v>
      </c>
      <c r="J7266">
        <v>1</v>
      </c>
      <c r="K7266" s="6" t="s">
        <v>8292</v>
      </c>
    </row>
    <row r="7267" spans="1:11" x14ac:dyDescent="0.3">
      <c r="A7267" s="5" t="str">
        <f t="shared" si="113"/>
        <v/>
      </c>
      <c r="B7267" t="s">
        <v>73</v>
      </c>
      <c r="C7267" t="s">
        <v>93</v>
      </c>
      <c r="D7267" s="8" t="s">
        <v>1119</v>
      </c>
      <c r="E7267">
        <v>18</v>
      </c>
      <c r="I7267">
        <v>108.46342573806035</v>
      </c>
      <c r="J7267">
        <v>0.5</v>
      </c>
      <c r="K7267" s="6" t="s">
        <v>8292</v>
      </c>
    </row>
    <row r="7268" spans="1:11" x14ac:dyDescent="0.3">
      <c r="A7268" s="5" t="str">
        <f t="shared" si="113"/>
        <v/>
      </c>
      <c r="B7268" t="s">
        <v>73</v>
      </c>
      <c r="C7268" t="s">
        <v>93</v>
      </c>
      <c r="D7268" s="8" t="s">
        <v>1119</v>
      </c>
      <c r="E7268">
        <v>19</v>
      </c>
      <c r="I7268">
        <v>106.84007574608707</v>
      </c>
      <c r="J7268">
        <v>1</v>
      </c>
      <c r="K7268" s="6" t="s">
        <v>8292</v>
      </c>
    </row>
    <row r="7269" spans="1:11" x14ac:dyDescent="0.3">
      <c r="A7269" s="5" t="str">
        <f t="shared" si="113"/>
        <v/>
      </c>
      <c r="B7269" t="s">
        <v>73</v>
      </c>
      <c r="C7269" t="s">
        <v>93</v>
      </c>
      <c r="D7269" s="8" t="s">
        <v>1119</v>
      </c>
      <c r="E7269">
        <v>20</v>
      </c>
      <c r="I7269">
        <v>104.26689451562706</v>
      </c>
      <c r="J7269">
        <v>1</v>
      </c>
      <c r="K7269" s="6" t="s">
        <v>8292</v>
      </c>
    </row>
    <row r="7270" spans="1:11" x14ac:dyDescent="0.3">
      <c r="A7270" s="5" t="str">
        <f t="shared" si="113"/>
        <v/>
      </c>
      <c r="B7270" t="s">
        <v>73</v>
      </c>
      <c r="C7270" t="s">
        <v>93</v>
      </c>
      <c r="D7270" s="8" t="s">
        <v>1119</v>
      </c>
      <c r="E7270">
        <v>21</v>
      </c>
      <c r="I7270">
        <v>99.125179210050973</v>
      </c>
      <c r="J7270">
        <v>0.5</v>
      </c>
      <c r="K7270" s="6" t="s">
        <v>8292</v>
      </c>
    </row>
    <row r="7271" spans="1:11" x14ac:dyDescent="0.3">
      <c r="A7271" s="5" t="str">
        <f t="shared" si="113"/>
        <v/>
      </c>
      <c r="B7271" t="s">
        <v>73</v>
      </c>
      <c r="C7271" t="s">
        <v>93</v>
      </c>
      <c r="D7271" s="8" t="s">
        <v>1119</v>
      </c>
      <c r="E7271">
        <v>22</v>
      </c>
      <c r="I7271">
        <v>94.90282715156151</v>
      </c>
      <c r="J7271">
        <v>1</v>
      </c>
      <c r="K7271" s="6" t="s">
        <v>8292</v>
      </c>
    </row>
    <row r="7272" spans="1:11" x14ac:dyDescent="0.3">
      <c r="A7272" s="5" t="str">
        <f t="shared" si="113"/>
        <v/>
      </c>
      <c r="B7272" t="s">
        <v>73</v>
      </c>
      <c r="C7272" t="s">
        <v>93</v>
      </c>
      <c r="D7272" s="8" t="s">
        <v>1119</v>
      </c>
      <c r="E7272">
        <v>23</v>
      </c>
      <c r="I7272">
        <v>92.268951304569654</v>
      </c>
      <c r="J7272">
        <v>1</v>
      </c>
      <c r="K7272" s="6" t="s">
        <v>8292</v>
      </c>
    </row>
    <row r="7273" spans="1:11" x14ac:dyDescent="0.3">
      <c r="A7273" s="5" t="str">
        <f t="shared" si="113"/>
        <v/>
      </c>
      <c r="B7273" t="s">
        <v>73</v>
      </c>
      <c r="C7273" t="s">
        <v>93</v>
      </c>
      <c r="D7273" s="8" t="s">
        <v>1119</v>
      </c>
      <c r="E7273">
        <v>24</v>
      </c>
      <c r="I7273">
        <v>89.692066558386514</v>
      </c>
      <c r="J7273">
        <v>1</v>
      </c>
      <c r="K7273" s="6" t="s">
        <v>8292</v>
      </c>
    </row>
    <row r="7274" spans="1:11" x14ac:dyDescent="0.3">
      <c r="A7274" s="5" t="str">
        <f t="shared" si="113"/>
        <v/>
      </c>
      <c r="B7274" t="s">
        <v>73</v>
      </c>
      <c r="C7274" t="s">
        <v>93</v>
      </c>
      <c r="D7274" s="8" t="s">
        <v>1120</v>
      </c>
      <c r="E7274">
        <v>1</v>
      </c>
      <c r="I7274">
        <v>87.963532280862466</v>
      </c>
      <c r="J7274">
        <v>1</v>
      </c>
      <c r="K7274" s="6" t="s">
        <v>8292</v>
      </c>
    </row>
    <row r="7275" spans="1:11" x14ac:dyDescent="0.3">
      <c r="A7275" s="5" t="str">
        <f t="shared" si="113"/>
        <v/>
      </c>
      <c r="B7275" t="s">
        <v>73</v>
      </c>
      <c r="C7275" t="s">
        <v>93</v>
      </c>
      <c r="D7275" s="8" t="s">
        <v>1120</v>
      </c>
      <c r="E7275">
        <v>2</v>
      </c>
      <c r="I7275">
        <v>86.149218670842131</v>
      </c>
      <c r="J7275">
        <v>1</v>
      </c>
      <c r="K7275" s="6" t="s">
        <v>8292</v>
      </c>
    </row>
    <row r="7276" spans="1:11" x14ac:dyDescent="0.3">
      <c r="A7276" s="5" t="str">
        <f t="shared" si="113"/>
        <v/>
      </c>
      <c r="B7276" t="s">
        <v>73</v>
      </c>
      <c r="C7276" t="s">
        <v>93</v>
      </c>
      <c r="D7276" s="8" t="s">
        <v>1120</v>
      </c>
      <c r="E7276">
        <v>3</v>
      </c>
      <c r="I7276">
        <v>84.252045940099194</v>
      </c>
      <c r="J7276">
        <v>1</v>
      </c>
      <c r="K7276" s="6" t="s">
        <v>8292</v>
      </c>
    </row>
    <row r="7277" spans="1:11" x14ac:dyDescent="0.3">
      <c r="A7277" s="5" t="str">
        <f t="shared" si="113"/>
        <v/>
      </c>
      <c r="B7277" t="s">
        <v>73</v>
      </c>
      <c r="C7277" t="s">
        <v>93</v>
      </c>
      <c r="D7277" s="8" t="s">
        <v>1120</v>
      </c>
      <c r="E7277">
        <v>4</v>
      </c>
      <c r="I7277">
        <v>83.144652941533479</v>
      </c>
      <c r="J7277">
        <v>1</v>
      </c>
      <c r="K7277" s="6" t="s">
        <v>8292</v>
      </c>
    </row>
    <row r="7278" spans="1:11" x14ac:dyDescent="0.3">
      <c r="A7278" s="5" t="str">
        <f t="shared" si="113"/>
        <v/>
      </c>
      <c r="B7278" t="s">
        <v>73</v>
      </c>
      <c r="C7278" t="s">
        <v>93</v>
      </c>
      <c r="D7278" s="8" t="s">
        <v>1120</v>
      </c>
      <c r="E7278">
        <v>5</v>
      </c>
      <c r="I7278">
        <v>81.320075248917647</v>
      </c>
      <c r="J7278">
        <v>1</v>
      </c>
      <c r="K7278" s="6" t="s">
        <v>8292</v>
      </c>
    </row>
    <row r="7279" spans="1:11" x14ac:dyDescent="0.3">
      <c r="A7279" s="5" t="str">
        <f t="shared" si="113"/>
        <v/>
      </c>
      <c r="B7279" t="s">
        <v>73</v>
      </c>
      <c r="C7279" t="s">
        <v>93</v>
      </c>
      <c r="D7279" s="8" t="s">
        <v>1120</v>
      </c>
      <c r="E7279">
        <v>6</v>
      </c>
      <c r="I7279">
        <v>80.611090472571803</v>
      </c>
      <c r="J7279">
        <v>1</v>
      </c>
      <c r="K7279" s="6" t="s">
        <v>8292</v>
      </c>
    </row>
    <row r="7280" spans="1:11" x14ac:dyDescent="0.3">
      <c r="A7280" s="5" t="str">
        <f t="shared" si="113"/>
        <v/>
      </c>
      <c r="B7280" t="s">
        <v>73</v>
      </c>
      <c r="C7280" t="s">
        <v>93</v>
      </c>
      <c r="D7280" s="8" t="s">
        <v>1120</v>
      </c>
      <c r="E7280">
        <v>7</v>
      </c>
      <c r="I7280">
        <v>80.289007041679071</v>
      </c>
      <c r="J7280">
        <v>1</v>
      </c>
      <c r="K7280" s="6" t="s">
        <v>8292</v>
      </c>
    </row>
    <row r="7281" spans="1:11" x14ac:dyDescent="0.3">
      <c r="A7281" s="5" t="str">
        <f t="shared" si="113"/>
        <v/>
      </c>
      <c r="B7281" t="s">
        <v>73</v>
      </c>
      <c r="C7281" t="s">
        <v>93</v>
      </c>
      <c r="D7281" s="8" t="s">
        <v>1120</v>
      </c>
      <c r="E7281">
        <v>8</v>
      </c>
      <c r="I7281">
        <v>79.688857683653112</v>
      </c>
      <c r="J7281">
        <v>1</v>
      </c>
      <c r="K7281" s="6" t="s">
        <v>8292</v>
      </c>
    </row>
    <row r="7282" spans="1:11" x14ac:dyDescent="0.3">
      <c r="A7282" s="5" t="str">
        <f t="shared" si="113"/>
        <v/>
      </c>
      <c r="B7282" t="s">
        <v>73</v>
      </c>
      <c r="C7282" t="s">
        <v>93</v>
      </c>
      <c r="D7282" s="8" t="s">
        <v>1120</v>
      </c>
      <c r="E7282">
        <v>9</v>
      </c>
      <c r="I7282">
        <v>81.681719065591366</v>
      </c>
      <c r="J7282">
        <v>1</v>
      </c>
      <c r="K7282" s="6" t="s">
        <v>8292</v>
      </c>
    </row>
    <row r="7283" spans="1:11" x14ac:dyDescent="0.3">
      <c r="A7283" s="5" t="str">
        <f t="shared" si="113"/>
        <v/>
      </c>
      <c r="B7283" t="s">
        <v>73</v>
      </c>
      <c r="C7283" t="s">
        <v>93</v>
      </c>
      <c r="D7283" s="8" t="s">
        <v>1120</v>
      </c>
      <c r="E7283">
        <v>10</v>
      </c>
      <c r="I7283">
        <v>88.015029130920496</v>
      </c>
      <c r="J7283">
        <v>1</v>
      </c>
      <c r="K7283" s="6" t="s">
        <v>8292</v>
      </c>
    </row>
    <row r="7284" spans="1:11" x14ac:dyDescent="0.3">
      <c r="A7284" s="5" t="str">
        <f t="shared" si="113"/>
        <v/>
      </c>
      <c r="B7284" t="s">
        <v>73</v>
      </c>
      <c r="C7284" t="s">
        <v>93</v>
      </c>
      <c r="D7284" s="8" t="s">
        <v>1120</v>
      </c>
      <c r="E7284">
        <v>11</v>
      </c>
      <c r="I7284">
        <v>94.601981789649599</v>
      </c>
      <c r="J7284">
        <v>1</v>
      </c>
      <c r="K7284" s="6" t="s">
        <v>8292</v>
      </c>
    </row>
    <row r="7285" spans="1:11" x14ac:dyDescent="0.3">
      <c r="A7285" s="5" t="str">
        <f t="shared" si="113"/>
        <v/>
      </c>
      <c r="B7285" t="s">
        <v>73</v>
      </c>
      <c r="C7285" t="s">
        <v>93</v>
      </c>
      <c r="D7285" s="8" t="s">
        <v>1120</v>
      </c>
      <c r="E7285">
        <v>12</v>
      </c>
      <c r="I7285">
        <v>100.69617407407034</v>
      </c>
      <c r="J7285">
        <v>1</v>
      </c>
      <c r="K7285" s="6" t="s">
        <v>8292</v>
      </c>
    </row>
    <row r="7286" spans="1:11" x14ac:dyDescent="0.3">
      <c r="A7286" s="5" t="str">
        <f t="shared" si="113"/>
        <v/>
      </c>
      <c r="B7286" t="s">
        <v>73</v>
      </c>
      <c r="C7286" t="s">
        <v>93</v>
      </c>
      <c r="D7286" s="8" t="s">
        <v>1120</v>
      </c>
      <c r="E7286">
        <v>13</v>
      </c>
      <c r="I7286">
        <v>104.81307663258879</v>
      </c>
      <c r="J7286">
        <v>1</v>
      </c>
      <c r="K7286" s="6" t="s">
        <v>8292</v>
      </c>
    </row>
    <row r="7287" spans="1:11" x14ac:dyDescent="0.3">
      <c r="A7287" s="5" t="str">
        <f t="shared" si="113"/>
        <v/>
      </c>
      <c r="B7287" t="s">
        <v>73</v>
      </c>
      <c r="C7287" t="s">
        <v>93</v>
      </c>
      <c r="D7287" s="8" t="s">
        <v>1120</v>
      </c>
      <c r="E7287">
        <v>14</v>
      </c>
      <c r="I7287">
        <v>107.01784686543176</v>
      </c>
      <c r="J7287">
        <v>1</v>
      </c>
      <c r="K7287" s="6" t="s">
        <v>8292</v>
      </c>
    </row>
    <row r="7288" spans="1:11" x14ac:dyDescent="0.3">
      <c r="A7288" s="5" t="str">
        <f t="shared" si="113"/>
        <v/>
      </c>
      <c r="B7288" t="s">
        <v>73</v>
      </c>
      <c r="C7288" t="s">
        <v>93</v>
      </c>
      <c r="D7288" s="8" t="s">
        <v>1120</v>
      </c>
      <c r="E7288">
        <v>15</v>
      </c>
      <c r="I7288">
        <v>108.38676448991221</v>
      </c>
      <c r="J7288">
        <v>1</v>
      </c>
      <c r="K7288" s="6" t="s">
        <v>8292</v>
      </c>
    </row>
    <row r="7289" spans="1:11" x14ac:dyDescent="0.3">
      <c r="A7289" s="5" t="str">
        <f t="shared" si="113"/>
        <v/>
      </c>
      <c r="B7289" t="s">
        <v>73</v>
      </c>
      <c r="C7289" t="s">
        <v>93</v>
      </c>
      <c r="D7289" s="8" t="s">
        <v>1120</v>
      </c>
      <c r="E7289">
        <v>16</v>
      </c>
      <c r="I7289">
        <v>108.68285593113187</v>
      </c>
      <c r="J7289">
        <v>1</v>
      </c>
      <c r="K7289" s="6" t="s">
        <v>8292</v>
      </c>
    </row>
    <row r="7290" spans="1:11" x14ac:dyDescent="0.3">
      <c r="A7290" s="5" t="str">
        <f t="shared" si="113"/>
        <v/>
      </c>
      <c r="B7290" t="s">
        <v>73</v>
      </c>
      <c r="C7290" t="s">
        <v>93</v>
      </c>
      <c r="D7290" s="8" t="s">
        <v>1120</v>
      </c>
      <c r="E7290">
        <v>17</v>
      </c>
      <c r="I7290">
        <v>108.40895282801826</v>
      </c>
      <c r="J7290">
        <v>0.5</v>
      </c>
      <c r="K7290" s="6" t="s">
        <v>8292</v>
      </c>
    </row>
    <row r="7291" spans="1:11" x14ac:dyDescent="0.3">
      <c r="A7291" s="5" t="str">
        <f t="shared" si="113"/>
        <v/>
      </c>
      <c r="B7291" t="s">
        <v>73</v>
      </c>
      <c r="C7291" t="s">
        <v>93</v>
      </c>
      <c r="D7291" s="8" t="s">
        <v>1120</v>
      </c>
      <c r="E7291">
        <v>18</v>
      </c>
      <c r="I7291">
        <v>107.41655590070371</v>
      </c>
      <c r="J7291">
        <v>1</v>
      </c>
      <c r="K7291" s="6" t="s">
        <v>8292</v>
      </c>
    </row>
    <row r="7292" spans="1:11" x14ac:dyDescent="0.3">
      <c r="A7292" s="5" t="str">
        <f t="shared" si="113"/>
        <v/>
      </c>
      <c r="B7292" t="s">
        <v>73</v>
      </c>
      <c r="C7292" t="s">
        <v>93</v>
      </c>
      <c r="D7292" s="8" t="s">
        <v>1120</v>
      </c>
      <c r="E7292">
        <v>19</v>
      </c>
      <c r="I7292">
        <v>104.76104341856231</v>
      </c>
      <c r="J7292">
        <v>1</v>
      </c>
      <c r="K7292" s="6" t="s">
        <v>8292</v>
      </c>
    </row>
    <row r="7293" spans="1:11" x14ac:dyDescent="0.3">
      <c r="A7293" s="5" t="str">
        <f t="shared" si="113"/>
        <v/>
      </c>
      <c r="B7293" t="s">
        <v>73</v>
      </c>
      <c r="C7293" t="s">
        <v>93</v>
      </c>
      <c r="D7293" s="8" t="s">
        <v>1120</v>
      </c>
      <c r="E7293">
        <v>20</v>
      </c>
      <c r="I7293">
        <v>100.34798136046106</v>
      </c>
      <c r="J7293">
        <v>1</v>
      </c>
      <c r="K7293" s="6" t="s">
        <v>8292</v>
      </c>
    </row>
    <row r="7294" spans="1:11" x14ac:dyDescent="0.3">
      <c r="A7294" s="5" t="str">
        <f t="shared" si="113"/>
        <v/>
      </c>
      <c r="B7294" t="s">
        <v>73</v>
      </c>
      <c r="C7294" t="s">
        <v>93</v>
      </c>
      <c r="D7294" s="8" t="s">
        <v>1120</v>
      </c>
      <c r="E7294">
        <v>21</v>
      </c>
      <c r="I7294">
        <v>94.644152164047739</v>
      </c>
      <c r="J7294">
        <v>0.5</v>
      </c>
      <c r="K7294" s="6" t="s">
        <v>8292</v>
      </c>
    </row>
    <row r="7295" spans="1:11" x14ac:dyDescent="0.3">
      <c r="A7295" s="5" t="str">
        <f t="shared" si="113"/>
        <v/>
      </c>
      <c r="B7295" t="s">
        <v>73</v>
      </c>
      <c r="C7295" t="s">
        <v>93</v>
      </c>
      <c r="D7295" s="8" t="s">
        <v>1120</v>
      </c>
      <c r="E7295">
        <v>22</v>
      </c>
      <c r="I7295">
        <v>91.606762155439128</v>
      </c>
      <c r="J7295">
        <v>1</v>
      </c>
      <c r="K7295" s="6" t="s">
        <v>8292</v>
      </c>
    </row>
    <row r="7296" spans="1:11" x14ac:dyDescent="0.3">
      <c r="A7296" s="5" t="str">
        <f t="shared" si="113"/>
        <v/>
      </c>
      <c r="B7296" t="s">
        <v>73</v>
      </c>
      <c r="C7296" t="s">
        <v>93</v>
      </c>
      <c r="D7296" s="8" t="s">
        <v>1120</v>
      </c>
      <c r="E7296">
        <v>23</v>
      </c>
      <c r="I7296">
        <v>89.307847432385316</v>
      </c>
      <c r="J7296">
        <v>1</v>
      </c>
      <c r="K7296" s="6" t="s">
        <v>8292</v>
      </c>
    </row>
    <row r="7297" spans="1:11" x14ac:dyDescent="0.3">
      <c r="A7297" s="5" t="str">
        <f t="shared" si="113"/>
        <v/>
      </c>
      <c r="B7297" t="s">
        <v>73</v>
      </c>
      <c r="C7297" t="s">
        <v>93</v>
      </c>
      <c r="D7297" s="8" t="s">
        <v>1120</v>
      </c>
      <c r="E7297">
        <v>24</v>
      </c>
      <c r="I7297">
        <v>87.03002240038785</v>
      </c>
      <c r="J7297">
        <v>1</v>
      </c>
      <c r="K7297" s="6" t="s">
        <v>8292</v>
      </c>
    </row>
    <row r="7298" spans="1:11" x14ac:dyDescent="0.3">
      <c r="A7298" s="5" t="str">
        <f t="shared" ref="A7298:A7361" si="114">IF(AND(category = B7298, subcategory=C7298, reportdate = D7298), E7298, "")</f>
        <v/>
      </c>
      <c r="B7298" t="s">
        <v>73</v>
      </c>
      <c r="C7298" t="s">
        <v>94</v>
      </c>
      <c r="D7298" s="8" t="s">
        <v>1121</v>
      </c>
      <c r="E7298">
        <v>1</v>
      </c>
      <c r="I7298">
        <v>74.322603960060604</v>
      </c>
      <c r="K7298" s="6" t="s">
        <v>8292</v>
      </c>
    </row>
    <row r="7299" spans="1:11" x14ac:dyDescent="0.3">
      <c r="A7299" s="5" t="str">
        <f t="shared" si="114"/>
        <v/>
      </c>
      <c r="B7299" t="s">
        <v>73</v>
      </c>
      <c r="C7299" t="s">
        <v>94</v>
      </c>
      <c r="D7299" s="8" t="s">
        <v>1122</v>
      </c>
      <c r="E7299">
        <v>1</v>
      </c>
      <c r="I7299">
        <v>72.459058374408116</v>
      </c>
      <c r="K7299" s="6" t="s">
        <v>8292</v>
      </c>
    </row>
    <row r="7300" spans="1:11" x14ac:dyDescent="0.3">
      <c r="A7300" s="5" t="str">
        <f t="shared" si="114"/>
        <v/>
      </c>
      <c r="B7300" t="s">
        <v>73</v>
      </c>
      <c r="C7300" t="s">
        <v>94</v>
      </c>
      <c r="D7300" s="8" t="s">
        <v>1123</v>
      </c>
      <c r="E7300">
        <v>2</v>
      </c>
      <c r="I7300">
        <v>73.717346952116614</v>
      </c>
      <c r="K7300" s="6" t="s">
        <v>8292</v>
      </c>
    </row>
    <row r="7301" spans="1:11" x14ac:dyDescent="0.3">
      <c r="A7301" s="5" t="str">
        <f t="shared" si="114"/>
        <v/>
      </c>
      <c r="B7301" t="s">
        <v>73</v>
      </c>
      <c r="C7301" t="s">
        <v>94</v>
      </c>
      <c r="D7301" s="8" t="s">
        <v>1124</v>
      </c>
      <c r="E7301">
        <v>2</v>
      </c>
      <c r="I7301">
        <v>71.063820544962056</v>
      </c>
      <c r="K7301" s="6" t="s">
        <v>8292</v>
      </c>
    </row>
    <row r="7302" spans="1:11" x14ac:dyDescent="0.3">
      <c r="A7302" s="5" t="str">
        <f t="shared" si="114"/>
        <v/>
      </c>
      <c r="B7302" t="s">
        <v>73</v>
      </c>
      <c r="C7302" t="s">
        <v>94</v>
      </c>
      <c r="D7302" s="8" t="s">
        <v>1124</v>
      </c>
      <c r="E7302">
        <v>3</v>
      </c>
      <c r="I7302">
        <v>70.024868862742451</v>
      </c>
      <c r="K7302" s="6" t="s">
        <v>8292</v>
      </c>
    </row>
    <row r="7303" spans="1:11" x14ac:dyDescent="0.3">
      <c r="A7303" s="5" t="str">
        <f t="shared" si="114"/>
        <v/>
      </c>
      <c r="B7303" t="s">
        <v>73</v>
      </c>
      <c r="C7303" t="s">
        <v>94</v>
      </c>
      <c r="D7303" s="8" t="s">
        <v>1125</v>
      </c>
      <c r="E7303">
        <v>3</v>
      </c>
      <c r="I7303">
        <v>72.949132422624587</v>
      </c>
      <c r="K7303" s="6" t="s">
        <v>8292</v>
      </c>
    </row>
    <row r="7304" spans="1:11" x14ac:dyDescent="0.3">
      <c r="A7304" s="5" t="str">
        <f t="shared" si="114"/>
        <v/>
      </c>
      <c r="B7304" t="s">
        <v>73</v>
      </c>
      <c r="C7304" t="s">
        <v>94</v>
      </c>
      <c r="D7304" s="8" t="s">
        <v>1126</v>
      </c>
      <c r="E7304">
        <v>4</v>
      </c>
      <c r="I7304">
        <v>69.234516450810233</v>
      </c>
      <c r="K7304" s="6" t="s">
        <v>8292</v>
      </c>
    </row>
    <row r="7305" spans="1:11" x14ac:dyDescent="0.3">
      <c r="A7305" s="5" t="str">
        <f t="shared" si="114"/>
        <v/>
      </c>
      <c r="B7305" t="s">
        <v>73</v>
      </c>
      <c r="C7305" t="s">
        <v>94</v>
      </c>
      <c r="D7305" s="8" t="s">
        <v>1127</v>
      </c>
      <c r="E7305">
        <v>4</v>
      </c>
      <c r="I7305">
        <v>72.033063804325508</v>
      </c>
      <c r="K7305" s="6" t="s">
        <v>8292</v>
      </c>
    </row>
    <row r="7306" spans="1:11" x14ac:dyDescent="0.3">
      <c r="A7306" s="5" t="str">
        <f t="shared" si="114"/>
        <v/>
      </c>
      <c r="B7306" t="s">
        <v>73</v>
      </c>
      <c r="C7306" t="s">
        <v>94</v>
      </c>
      <c r="D7306" s="8" t="s">
        <v>1128</v>
      </c>
      <c r="E7306">
        <v>5</v>
      </c>
      <c r="I7306">
        <v>68.775569382604914</v>
      </c>
      <c r="K7306" s="6" t="s">
        <v>8292</v>
      </c>
    </row>
    <row r="7307" spans="1:11" x14ac:dyDescent="0.3">
      <c r="A7307" s="5" t="str">
        <f t="shared" si="114"/>
        <v/>
      </c>
      <c r="B7307" t="s">
        <v>73</v>
      </c>
      <c r="C7307" t="s">
        <v>94</v>
      </c>
      <c r="D7307" s="8" t="s">
        <v>1129</v>
      </c>
      <c r="E7307">
        <v>5</v>
      </c>
      <c r="I7307">
        <v>71.146334646371258</v>
      </c>
      <c r="K7307" s="6" t="s">
        <v>8292</v>
      </c>
    </row>
    <row r="7308" spans="1:11" x14ac:dyDescent="0.3">
      <c r="A7308" s="5" t="str">
        <f t="shared" si="114"/>
        <v/>
      </c>
      <c r="B7308" t="s">
        <v>73</v>
      </c>
      <c r="C7308" t="s">
        <v>94</v>
      </c>
      <c r="D7308" s="8" t="s">
        <v>1130</v>
      </c>
      <c r="E7308">
        <v>6</v>
      </c>
      <c r="I7308">
        <v>68.251167345410735</v>
      </c>
      <c r="K7308" s="6" t="s">
        <v>8292</v>
      </c>
    </row>
    <row r="7309" spans="1:11" x14ac:dyDescent="0.3">
      <c r="A7309" s="5" t="str">
        <f t="shared" si="114"/>
        <v/>
      </c>
      <c r="B7309" t="s">
        <v>73</v>
      </c>
      <c r="C7309" t="s">
        <v>94</v>
      </c>
      <c r="D7309" s="8" t="s">
        <v>1131</v>
      </c>
      <c r="E7309">
        <v>6</v>
      </c>
      <c r="I7309">
        <v>70.314983657333769</v>
      </c>
      <c r="K7309" s="6" t="s">
        <v>8292</v>
      </c>
    </row>
    <row r="7310" spans="1:11" x14ac:dyDescent="0.3">
      <c r="A7310" s="5" t="str">
        <f t="shared" si="114"/>
        <v/>
      </c>
      <c r="B7310" t="s">
        <v>73</v>
      </c>
      <c r="C7310" t="s">
        <v>94</v>
      </c>
      <c r="D7310" s="8" t="s">
        <v>1131</v>
      </c>
      <c r="E7310">
        <v>7</v>
      </c>
      <c r="I7310">
        <v>69.973821204550717</v>
      </c>
      <c r="K7310" s="6" t="s">
        <v>8292</v>
      </c>
    </row>
    <row r="7311" spans="1:11" x14ac:dyDescent="0.3">
      <c r="A7311" s="5" t="str">
        <f t="shared" si="114"/>
        <v/>
      </c>
      <c r="B7311" t="s">
        <v>73</v>
      </c>
      <c r="C7311" t="s">
        <v>94</v>
      </c>
      <c r="D7311" s="8" t="s">
        <v>1132</v>
      </c>
      <c r="E7311">
        <v>7</v>
      </c>
      <c r="I7311">
        <v>68.08571727059784</v>
      </c>
      <c r="K7311" s="6" t="s">
        <v>8292</v>
      </c>
    </row>
    <row r="7312" spans="1:11" x14ac:dyDescent="0.3">
      <c r="A7312" s="5" t="str">
        <f t="shared" si="114"/>
        <v/>
      </c>
      <c r="B7312" t="s">
        <v>73</v>
      </c>
      <c r="C7312" t="s">
        <v>94</v>
      </c>
      <c r="D7312" s="8" t="s">
        <v>1132</v>
      </c>
      <c r="E7312">
        <v>8</v>
      </c>
      <c r="I7312">
        <v>68.453336954115969</v>
      </c>
      <c r="K7312" s="6" t="s">
        <v>8292</v>
      </c>
    </row>
    <row r="7313" spans="1:11" x14ac:dyDescent="0.3">
      <c r="A7313" s="5" t="str">
        <f t="shared" si="114"/>
        <v/>
      </c>
      <c r="B7313" t="s">
        <v>73</v>
      </c>
      <c r="C7313" t="s">
        <v>94</v>
      </c>
      <c r="D7313" s="8" t="s">
        <v>1133</v>
      </c>
      <c r="E7313">
        <v>8</v>
      </c>
      <c r="I7313">
        <v>70.368611570793092</v>
      </c>
      <c r="K7313" s="6" t="s">
        <v>8292</v>
      </c>
    </row>
    <row r="7314" spans="1:11" x14ac:dyDescent="0.3">
      <c r="A7314" s="5" t="str">
        <f t="shared" si="114"/>
        <v/>
      </c>
      <c r="B7314" t="s">
        <v>73</v>
      </c>
      <c r="C7314" t="s">
        <v>94</v>
      </c>
      <c r="D7314" s="8" t="s">
        <v>1134</v>
      </c>
      <c r="E7314">
        <v>9</v>
      </c>
      <c r="I7314">
        <v>70.558459331488393</v>
      </c>
      <c r="K7314" s="6" t="s">
        <v>8292</v>
      </c>
    </row>
    <row r="7315" spans="1:11" x14ac:dyDescent="0.3">
      <c r="A7315" s="5" t="str">
        <f t="shared" si="114"/>
        <v/>
      </c>
      <c r="B7315" t="s">
        <v>73</v>
      </c>
      <c r="C7315" t="s">
        <v>94</v>
      </c>
      <c r="D7315" s="8" t="s">
        <v>1135</v>
      </c>
      <c r="E7315">
        <v>9</v>
      </c>
      <c r="I7315">
        <v>72.949009048003845</v>
      </c>
      <c r="K7315" s="6" t="s">
        <v>8292</v>
      </c>
    </row>
    <row r="7316" spans="1:11" x14ac:dyDescent="0.3">
      <c r="A7316" s="5" t="str">
        <f t="shared" si="114"/>
        <v/>
      </c>
      <c r="B7316" t="s">
        <v>73</v>
      </c>
      <c r="C7316" t="s">
        <v>94</v>
      </c>
      <c r="D7316" s="8" t="s">
        <v>1135</v>
      </c>
      <c r="E7316">
        <v>10</v>
      </c>
      <c r="I7316">
        <v>77.225248655894632</v>
      </c>
      <c r="K7316" s="6" t="s">
        <v>8292</v>
      </c>
    </row>
    <row r="7317" spans="1:11" x14ac:dyDescent="0.3">
      <c r="A7317" s="5" t="str">
        <f t="shared" si="114"/>
        <v/>
      </c>
      <c r="B7317" t="s">
        <v>73</v>
      </c>
      <c r="C7317" t="s">
        <v>94</v>
      </c>
      <c r="D7317" s="8" t="s">
        <v>1136</v>
      </c>
      <c r="E7317">
        <v>10</v>
      </c>
      <c r="I7317">
        <v>74.124895467458828</v>
      </c>
      <c r="K7317" s="6" t="s">
        <v>8292</v>
      </c>
    </row>
    <row r="7318" spans="1:11" x14ac:dyDescent="0.3">
      <c r="A7318" s="5" t="str">
        <f t="shared" si="114"/>
        <v/>
      </c>
      <c r="B7318" t="s">
        <v>73</v>
      </c>
      <c r="C7318" t="s">
        <v>94</v>
      </c>
      <c r="D7318" s="8" t="s">
        <v>1137</v>
      </c>
      <c r="E7318">
        <v>11</v>
      </c>
      <c r="I7318">
        <v>81.748699396805705</v>
      </c>
      <c r="K7318" s="6" t="s">
        <v>8292</v>
      </c>
    </row>
    <row r="7319" spans="1:11" x14ac:dyDescent="0.3">
      <c r="A7319" s="5" t="str">
        <f t="shared" si="114"/>
        <v/>
      </c>
      <c r="B7319" t="s">
        <v>73</v>
      </c>
      <c r="C7319" t="s">
        <v>94</v>
      </c>
      <c r="D7319" s="8" t="s">
        <v>1138</v>
      </c>
      <c r="E7319">
        <v>11</v>
      </c>
      <c r="I7319">
        <v>78.825477303659582</v>
      </c>
      <c r="K7319" s="6" t="s">
        <v>8292</v>
      </c>
    </row>
    <row r="7320" spans="1:11" x14ac:dyDescent="0.3">
      <c r="A7320" s="5" t="str">
        <f t="shared" si="114"/>
        <v/>
      </c>
      <c r="B7320" t="s">
        <v>73</v>
      </c>
      <c r="C7320" t="s">
        <v>94</v>
      </c>
      <c r="D7320" s="8" t="s">
        <v>1139</v>
      </c>
      <c r="E7320">
        <v>12</v>
      </c>
      <c r="I7320">
        <v>85.923723553483185</v>
      </c>
      <c r="K7320" s="6" t="s">
        <v>8292</v>
      </c>
    </row>
    <row r="7321" spans="1:11" x14ac:dyDescent="0.3">
      <c r="A7321" s="5" t="str">
        <f t="shared" si="114"/>
        <v/>
      </c>
      <c r="B7321" t="s">
        <v>73</v>
      </c>
      <c r="C7321" t="s">
        <v>94</v>
      </c>
      <c r="D7321" s="8" t="s">
        <v>1140</v>
      </c>
      <c r="E7321">
        <v>12</v>
      </c>
      <c r="I7321">
        <v>83.231500858388884</v>
      </c>
      <c r="K7321" s="6" t="s">
        <v>8292</v>
      </c>
    </row>
    <row r="7322" spans="1:11" x14ac:dyDescent="0.3">
      <c r="A7322" s="5" t="str">
        <f t="shared" si="114"/>
        <v/>
      </c>
      <c r="B7322" t="s">
        <v>73</v>
      </c>
      <c r="C7322" t="s">
        <v>94</v>
      </c>
      <c r="D7322" s="8" t="s">
        <v>1141</v>
      </c>
      <c r="E7322">
        <v>13</v>
      </c>
      <c r="I7322">
        <v>88.693438273937602</v>
      </c>
      <c r="K7322" s="6" t="s">
        <v>8292</v>
      </c>
    </row>
    <row r="7323" spans="1:11" x14ac:dyDescent="0.3">
      <c r="A7323" s="5" t="str">
        <f t="shared" si="114"/>
        <v/>
      </c>
      <c r="B7323" t="s">
        <v>73</v>
      </c>
      <c r="C7323" t="s">
        <v>94</v>
      </c>
      <c r="D7323" s="8" t="s">
        <v>1142</v>
      </c>
      <c r="E7323">
        <v>13</v>
      </c>
      <c r="I7323">
        <v>86.374950369280398</v>
      </c>
      <c r="K7323" s="6" t="s">
        <v>8292</v>
      </c>
    </row>
    <row r="7324" spans="1:11" x14ac:dyDescent="0.3">
      <c r="A7324" s="5" t="str">
        <f t="shared" si="114"/>
        <v/>
      </c>
      <c r="B7324" t="s">
        <v>73</v>
      </c>
      <c r="C7324" t="s">
        <v>94</v>
      </c>
      <c r="D7324" s="8" t="s">
        <v>1142</v>
      </c>
      <c r="E7324">
        <v>14</v>
      </c>
      <c r="I7324">
        <v>88.809955866824197</v>
      </c>
      <c r="K7324" s="6" t="s">
        <v>8292</v>
      </c>
    </row>
    <row r="7325" spans="1:11" x14ac:dyDescent="0.3">
      <c r="A7325" s="5" t="str">
        <f t="shared" si="114"/>
        <v/>
      </c>
      <c r="B7325" t="s">
        <v>73</v>
      </c>
      <c r="C7325" t="s">
        <v>94</v>
      </c>
      <c r="D7325" s="8" t="s">
        <v>1143</v>
      </c>
      <c r="E7325">
        <v>14</v>
      </c>
      <c r="I7325">
        <v>91.291488204370395</v>
      </c>
      <c r="K7325" s="6" t="s">
        <v>8292</v>
      </c>
    </row>
    <row r="7326" spans="1:11" x14ac:dyDescent="0.3">
      <c r="A7326" s="5" t="str">
        <f t="shared" si="114"/>
        <v/>
      </c>
      <c r="B7326" t="s">
        <v>73</v>
      </c>
      <c r="C7326" t="s">
        <v>94</v>
      </c>
      <c r="D7326" s="8" t="s">
        <v>1143</v>
      </c>
      <c r="E7326">
        <v>15</v>
      </c>
      <c r="I7326">
        <v>93.159004035657645</v>
      </c>
      <c r="K7326" s="6" t="s">
        <v>8292</v>
      </c>
    </row>
    <row r="7327" spans="1:11" x14ac:dyDescent="0.3">
      <c r="A7327" s="5" t="str">
        <f t="shared" si="114"/>
        <v/>
      </c>
      <c r="B7327" t="s">
        <v>73</v>
      </c>
      <c r="C7327" t="s">
        <v>94</v>
      </c>
      <c r="D7327" s="8" t="s">
        <v>1144</v>
      </c>
      <c r="E7327">
        <v>15</v>
      </c>
      <c r="I7327">
        <v>90.080287570082163</v>
      </c>
      <c r="K7327" s="6" t="s">
        <v>8292</v>
      </c>
    </row>
    <row r="7328" spans="1:11" x14ac:dyDescent="0.3">
      <c r="A7328" s="5" t="str">
        <f t="shared" si="114"/>
        <v/>
      </c>
      <c r="B7328" t="s">
        <v>73</v>
      </c>
      <c r="C7328" t="s">
        <v>94</v>
      </c>
      <c r="D7328" s="8" t="s">
        <v>1144</v>
      </c>
      <c r="E7328">
        <v>16</v>
      </c>
      <c r="I7328">
        <v>90.97559779034259</v>
      </c>
      <c r="K7328" s="6" t="s">
        <v>8292</v>
      </c>
    </row>
    <row r="7329" spans="1:11" x14ac:dyDescent="0.3">
      <c r="A7329" s="5" t="str">
        <f t="shared" si="114"/>
        <v/>
      </c>
      <c r="B7329" t="s">
        <v>73</v>
      </c>
      <c r="C7329" t="s">
        <v>94</v>
      </c>
      <c r="D7329" s="8" t="s">
        <v>1145</v>
      </c>
      <c r="E7329">
        <v>16</v>
      </c>
      <c r="I7329">
        <v>94.370703813446468</v>
      </c>
      <c r="K7329" s="6" t="s">
        <v>8292</v>
      </c>
    </row>
    <row r="7330" spans="1:11" x14ac:dyDescent="0.3">
      <c r="A7330" s="5" t="str">
        <f t="shared" si="114"/>
        <v/>
      </c>
      <c r="B7330" t="s">
        <v>73</v>
      </c>
      <c r="C7330" t="s">
        <v>94</v>
      </c>
      <c r="D7330" s="8" t="s">
        <v>1145</v>
      </c>
      <c r="E7330">
        <v>17</v>
      </c>
      <c r="I7330">
        <v>95.080035864773748</v>
      </c>
      <c r="K7330" s="6" t="s">
        <v>8292</v>
      </c>
    </row>
    <row r="7331" spans="1:11" x14ac:dyDescent="0.3">
      <c r="A7331" s="5" t="str">
        <f t="shared" si="114"/>
        <v/>
      </c>
      <c r="B7331" t="s">
        <v>73</v>
      </c>
      <c r="C7331" t="s">
        <v>94</v>
      </c>
      <c r="D7331" s="8" t="s">
        <v>1146</v>
      </c>
      <c r="E7331">
        <v>17</v>
      </c>
      <c r="I7331">
        <v>91.522495301975866</v>
      </c>
      <c r="K7331" s="6" t="s">
        <v>8292</v>
      </c>
    </row>
    <row r="7332" spans="1:11" x14ac:dyDescent="0.3">
      <c r="A7332" s="5" t="str">
        <f t="shared" si="114"/>
        <v/>
      </c>
      <c r="B7332" t="s">
        <v>73</v>
      </c>
      <c r="C7332" t="s">
        <v>94</v>
      </c>
      <c r="D7332" s="8" t="s">
        <v>1146</v>
      </c>
      <c r="E7332">
        <v>18</v>
      </c>
      <c r="I7332">
        <v>91.139086556235299</v>
      </c>
      <c r="K7332" s="6" t="s">
        <v>8292</v>
      </c>
    </row>
    <row r="7333" spans="1:11" x14ac:dyDescent="0.3">
      <c r="A7333" s="5" t="str">
        <f t="shared" si="114"/>
        <v/>
      </c>
      <c r="B7333" t="s">
        <v>73</v>
      </c>
      <c r="C7333" t="s">
        <v>94</v>
      </c>
      <c r="D7333" s="8" t="s">
        <v>1147</v>
      </c>
      <c r="E7333">
        <v>18</v>
      </c>
      <c r="I7333">
        <v>94.213360515542277</v>
      </c>
      <c r="J7333">
        <v>1</v>
      </c>
      <c r="K7333" s="6" t="s">
        <v>8292</v>
      </c>
    </row>
    <row r="7334" spans="1:11" x14ac:dyDescent="0.3">
      <c r="A7334" s="5" t="str">
        <f t="shared" si="114"/>
        <v/>
      </c>
      <c r="B7334" t="s">
        <v>73</v>
      </c>
      <c r="C7334" t="s">
        <v>94</v>
      </c>
      <c r="D7334" s="8" t="s">
        <v>1147</v>
      </c>
      <c r="E7334">
        <v>19</v>
      </c>
      <c r="I7334">
        <v>92.572617371512507</v>
      </c>
      <c r="J7334">
        <v>1</v>
      </c>
      <c r="K7334" s="6" t="s">
        <v>8292</v>
      </c>
    </row>
    <row r="7335" spans="1:11" x14ac:dyDescent="0.3">
      <c r="A7335" s="5" t="str">
        <f t="shared" si="114"/>
        <v/>
      </c>
      <c r="B7335" t="s">
        <v>73</v>
      </c>
      <c r="C7335" t="s">
        <v>94</v>
      </c>
      <c r="D7335" s="8" t="s">
        <v>1148</v>
      </c>
      <c r="E7335">
        <v>19</v>
      </c>
      <c r="I7335">
        <v>90.051878525281722</v>
      </c>
      <c r="K7335" s="6" t="s">
        <v>8292</v>
      </c>
    </row>
    <row r="7336" spans="1:11" x14ac:dyDescent="0.3">
      <c r="A7336" s="5" t="str">
        <f t="shared" si="114"/>
        <v/>
      </c>
      <c r="B7336" t="s">
        <v>73</v>
      </c>
      <c r="C7336" t="s">
        <v>94</v>
      </c>
      <c r="D7336" s="8" t="s">
        <v>1148</v>
      </c>
      <c r="E7336">
        <v>20</v>
      </c>
      <c r="I7336">
        <v>88.230342882630538</v>
      </c>
      <c r="J7336">
        <v>1</v>
      </c>
      <c r="K7336" s="6" t="s">
        <v>8292</v>
      </c>
    </row>
    <row r="7337" spans="1:11" x14ac:dyDescent="0.3">
      <c r="A7337" s="5" t="str">
        <f t="shared" si="114"/>
        <v/>
      </c>
      <c r="B7337" t="s">
        <v>73</v>
      </c>
      <c r="C7337" t="s">
        <v>94</v>
      </c>
      <c r="D7337" s="8" t="s">
        <v>1149</v>
      </c>
      <c r="E7337">
        <v>20</v>
      </c>
      <c r="I7337">
        <v>90.498363468321259</v>
      </c>
      <c r="J7337">
        <v>1</v>
      </c>
      <c r="K7337" s="6" t="s">
        <v>8292</v>
      </c>
    </row>
    <row r="7338" spans="1:11" x14ac:dyDescent="0.3">
      <c r="A7338" s="5" t="str">
        <f t="shared" si="114"/>
        <v/>
      </c>
      <c r="B7338" t="s">
        <v>73</v>
      </c>
      <c r="C7338" t="s">
        <v>94</v>
      </c>
      <c r="D7338" s="8" t="s">
        <v>1149</v>
      </c>
      <c r="E7338">
        <v>21</v>
      </c>
      <c r="I7338">
        <v>86.871285289863891</v>
      </c>
      <c r="J7338">
        <v>1</v>
      </c>
      <c r="K7338" s="6" t="s">
        <v>8292</v>
      </c>
    </row>
    <row r="7339" spans="1:11" x14ac:dyDescent="0.3">
      <c r="A7339" s="5" t="str">
        <f t="shared" si="114"/>
        <v/>
      </c>
      <c r="B7339" t="s">
        <v>73</v>
      </c>
      <c r="C7339" t="s">
        <v>94</v>
      </c>
      <c r="D7339" s="8" t="s">
        <v>1150</v>
      </c>
      <c r="E7339">
        <v>21</v>
      </c>
      <c r="I7339">
        <v>84.325279997804671</v>
      </c>
      <c r="K7339" s="6" t="s">
        <v>8292</v>
      </c>
    </row>
    <row r="7340" spans="1:11" x14ac:dyDescent="0.3">
      <c r="A7340" s="5" t="str">
        <f t="shared" si="114"/>
        <v/>
      </c>
      <c r="B7340" t="s">
        <v>73</v>
      </c>
      <c r="C7340" t="s">
        <v>94</v>
      </c>
      <c r="D7340" s="8" t="s">
        <v>1151</v>
      </c>
      <c r="E7340">
        <v>22</v>
      </c>
      <c r="I7340">
        <v>83.186966844267729</v>
      </c>
      <c r="K7340" s="6" t="s">
        <v>8292</v>
      </c>
    </row>
    <row r="7341" spans="1:11" x14ac:dyDescent="0.3">
      <c r="A7341" s="5" t="str">
        <f t="shared" si="114"/>
        <v/>
      </c>
      <c r="B7341" t="s">
        <v>73</v>
      </c>
      <c r="C7341" t="s">
        <v>94</v>
      </c>
      <c r="D7341" s="8" t="s">
        <v>1152</v>
      </c>
      <c r="E7341">
        <v>22</v>
      </c>
      <c r="I7341">
        <v>80.456511426232737</v>
      </c>
      <c r="K7341" s="6" t="s">
        <v>8292</v>
      </c>
    </row>
    <row r="7342" spans="1:11" x14ac:dyDescent="0.3">
      <c r="A7342" s="5" t="str">
        <f t="shared" si="114"/>
        <v/>
      </c>
      <c r="B7342" t="s">
        <v>73</v>
      </c>
      <c r="C7342" t="s">
        <v>94</v>
      </c>
      <c r="D7342" s="8" t="s">
        <v>1153</v>
      </c>
      <c r="E7342">
        <v>23</v>
      </c>
      <c r="I7342">
        <v>80.67333148447409</v>
      </c>
      <c r="K7342" s="6" t="s">
        <v>8292</v>
      </c>
    </row>
    <row r="7343" spans="1:11" x14ac:dyDescent="0.3">
      <c r="A7343" s="5" t="str">
        <f t="shared" si="114"/>
        <v/>
      </c>
      <c r="B7343" t="s">
        <v>73</v>
      </c>
      <c r="C7343" t="s">
        <v>94</v>
      </c>
      <c r="D7343" s="8" t="s">
        <v>1154</v>
      </c>
      <c r="E7343">
        <v>23</v>
      </c>
      <c r="I7343">
        <v>78.518535917907059</v>
      </c>
      <c r="K7343" s="6" t="s">
        <v>8292</v>
      </c>
    </row>
    <row r="7344" spans="1:11" x14ac:dyDescent="0.3">
      <c r="A7344" s="5" t="str">
        <f t="shared" si="114"/>
        <v/>
      </c>
      <c r="B7344" t="s">
        <v>73</v>
      </c>
      <c r="C7344" t="s">
        <v>94</v>
      </c>
      <c r="D7344" s="8" t="s">
        <v>1155</v>
      </c>
      <c r="E7344">
        <v>24</v>
      </c>
      <c r="I7344">
        <v>79.149217561472369</v>
      </c>
      <c r="K7344" s="6" t="s">
        <v>8292</v>
      </c>
    </row>
    <row r="7345" spans="1:11" x14ac:dyDescent="0.3">
      <c r="A7345" s="5" t="str">
        <f t="shared" si="114"/>
        <v/>
      </c>
      <c r="B7345" t="s">
        <v>73</v>
      </c>
      <c r="C7345" t="s">
        <v>94</v>
      </c>
      <c r="D7345" s="8" t="s">
        <v>1156</v>
      </c>
      <c r="E7345">
        <v>24</v>
      </c>
      <c r="I7345">
        <v>76.840646541734912</v>
      </c>
      <c r="K7345" s="6" t="s">
        <v>8292</v>
      </c>
    </row>
    <row r="7346" spans="1:11" x14ac:dyDescent="0.3">
      <c r="A7346" s="5" t="str">
        <f t="shared" si="114"/>
        <v/>
      </c>
      <c r="B7346" t="s">
        <v>73</v>
      </c>
      <c r="C7346" t="s">
        <v>94</v>
      </c>
      <c r="D7346" s="8" t="s">
        <v>1157</v>
      </c>
      <c r="E7346">
        <v>1</v>
      </c>
      <c r="I7346">
        <v>73.01295464847675</v>
      </c>
      <c r="J7346">
        <v>1</v>
      </c>
      <c r="K7346" s="6" t="s">
        <v>8292</v>
      </c>
    </row>
    <row r="7347" spans="1:11" x14ac:dyDescent="0.3">
      <c r="A7347" s="5" t="str">
        <f t="shared" si="114"/>
        <v/>
      </c>
      <c r="B7347" t="s">
        <v>73</v>
      </c>
      <c r="C7347" t="s">
        <v>94</v>
      </c>
      <c r="D7347" s="8" t="s">
        <v>1157</v>
      </c>
      <c r="E7347">
        <v>2</v>
      </c>
      <c r="I7347">
        <v>71.364636158996035</v>
      </c>
      <c r="J7347">
        <v>1</v>
      </c>
      <c r="K7347" s="6" t="s">
        <v>8292</v>
      </c>
    </row>
    <row r="7348" spans="1:11" x14ac:dyDescent="0.3">
      <c r="A7348" s="5" t="str">
        <f t="shared" si="114"/>
        <v/>
      </c>
      <c r="B7348" t="s">
        <v>73</v>
      </c>
      <c r="C7348" t="s">
        <v>94</v>
      </c>
      <c r="D7348" s="8" t="s">
        <v>1157</v>
      </c>
      <c r="E7348">
        <v>3</v>
      </c>
      <c r="I7348">
        <v>70.189169433323087</v>
      </c>
      <c r="J7348">
        <v>1</v>
      </c>
      <c r="K7348" s="6" t="s">
        <v>8292</v>
      </c>
    </row>
    <row r="7349" spans="1:11" x14ac:dyDescent="0.3">
      <c r="A7349" s="5" t="str">
        <f t="shared" si="114"/>
        <v/>
      </c>
      <c r="B7349" t="s">
        <v>73</v>
      </c>
      <c r="C7349" t="s">
        <v>94</v>
      </c>
      <c r="D7349" s="8" t="s">
        <v>1157</v>
      </c>
      <c r="E7349">
        <v>4</v>
      </c>
      <c r="I7349">
        <v>68.774171296350175</v>
      </c>
      <c r="J7349">
        <v>1</v>
      </c>
      <c r="K7349" s="6" t="s">
        <v>8292</v>
      </c>
    </row>
    <row r="7350" spans="1:11" x14ac:dyDescent="0.3">
      <c r="A7350" s="5" t="str">
        <f t="shared" si="114"/>
        <v/>
      </c>
      <c r="B7350" t="s">
        <v>73</v>
      </c>
      <c r="C7350" t="s">
        <v>94</v>
      </c>
      <c r="D7350" s="8" t="s">
        <v>1157</v>
      </c>
      <c r="E7350">
        <v>5</v>
      </c>
      <c r="I7350">
        <v>67.782206201236164</v>
      </c>
      <c r="J7350">
        <v>1</v>
      </c>
      <c r="K7350" s="6" t="s">
        <v>8292</v>
      </c>
    </row>
    <row r="7351" spans="1:11" x14ac:dyDescent="0.3">
      <c r="A7351" s="5" t="str">
        <f t="shared" si="114"/>
        <v/>
      </c>
      <c r="B7351" t="s">
        <v>73</v>
      </c>
      <c r="C7351" t="s">
        <v>94</v>
      </c>
      <c r="D7351" s="8" t="s">
        <v>1157</v>
      </c>
      <c r="E7351">
        <v>6</v>
      </c>
      <c r="I7351">
        <v>66.725922812908024</v>
      </c>
      <c r="J7351">
        <v>1</v>
      </c>
      <c r="K7351" s="6" t="s">
        <v>8292</v>
      </c>
    </row>
    <row r="7352" spans="1:11" x14ac:dyDescent="0.3">
      <c r="A7352" s="5" t="str">
        <f t="shared" si="114"/>
        <v/>
      </c>
      <c r="B7352" t="s">
        <v>73</v>
      </c>
      <c r="C7352" t="s">
        <v>94</v>
      </c>
      <c r="D7352" s="8" t="s">
        <v>1157</v>
      </c>
      <c r="E7352">
        <v>7</v>
      </c>
      <c r="I7352">
        <v>66.321284535190216</v>
      </c>
      <c r="J7352">
        <v>1</v>
      </c>
      <c r="K7352" s="6" t="s">
        <v>8292</v>
      </c>
    </row>
    <row r="7353" spans="1:11" x14ac:dyDescent="0.3">
      <c r="A7353" s="5" t="str">
        <f t="shared" si="114"/>
        <v/>
      </c>
      <c r="B7353" t="s">
        <v>73</v>
      </c>
      <c r="C7353" t="s">
        <v>94</v>
      </c>
      <c r="D7353" s="8" t="s">
        <v>1157</v>
      </c>
      <c r="E7353">
        <v>8</v>
      </c>
      <c r="I7353">
        <v>67.067041864416282</v>
      </c>
      <c r="J7353">
        <v>1</v>
      </c>
      <c r="K7353" s="6" t="s">
        <v>8292</v>
      </c>
    </row>
    <row r="7354" spans="1:11" x14ac:dyDescent="0.3">
      <c r="A7354" s="5" t="str">
        <f t="shared" si="114"/>
        <v/>
      </c>
      <c r="B7354" t="s">
        <v>73</v>
      </c>
      <c r="C7354" t="s">
        <v>94</v>
      </c>
      <c r="D7354" s="8" t="s">
        <v>1157</v>
      </c>
      <c r="E7354">
        <v>9</v>
      </c>
      <c r="I7354">
        <v>70.564906883662658</v>
      </c>
      <c r="J7354">
        <v>1</v>
      </c>
      <c r="K7354" s="6" t="s">
        <v>8292</v>
      </c>
    </row>
    <row r="7355" spans="1:11" x14ac:dyDescent="0.3">
      <c r="A7355" s="5" t="str">
        <f t="shared" si="114"/>
        <v/>
      </c>
      <c r="B7355" t="s">
        <v>73</v>
      </c>
      <c r="C7355" t="s">
        <v>94</v>
      </c>
      <c r="D7355" s="8" t="s">
        <v>1157</v>
      </c>
      <c r="E7355">
        <v>10</v>
      </c>
      <c r="I7355">
        <v>75.543286338349404</v>
      </c>
      <c r="J7355">
        <v>1</v>
      </c>
      <c r="K7355" s="6" t="s">
        <v>8292</v>
      </c>
    </row>
    <row r="7356" spans="1:11" x14ac:dyDescent="0.3">
      <c r="A7356" s="5" t="str">
        <f t="shared" si="114"/>
        <v/>
      </c>
      <c r="B7356" t="s">
        <v>73</v>
      </c>
      <c r="C7356" t="s">
        <v>94</v>
      </c>
      <c r="D7356" s="8" t="s">
        <v>1157</v>
      </c>
      <c r="E7356">
        <v>11</v>
      </c>
      <c r="I7356">
        <v>80.463574508869996</v>
      </c>
      <c r="J7356">
        <v>1</v>
      </c>
      <c r="K7356" s="6" t="s">
        <v>8292</v>
      </c>
    </row>
    <row r="7357" spans="1:11" x14ac:dyDescent="0.3">
      <c r="A7357" s="5" t="str">
        <f t="shared" si="114"/>
        <v/>
      </c>
      <c r="B7357" t="s">
        <v>73</v>
      </c>
      <c r="C7357" t="s">
        <v>94</v>
      </c>
      <c r="D7357" s="8" t="s">
        <v>1157</v>
      </c>
      <c r="E7357">
        <v>12</v>
      </c>
      <c r="I7357">
        <v>84.437515347601305</v>
      </c>
      <c r="J7357">
        <v>1</v>
      </c>
      <c r="K7357" s="6" t="s">
        <v>8292</v>
      </c>
    </row>
    <row r="7358" spans="1:11" x14ac:dyDescent="0.3">
      <c r="A7358" s="5" t="str">
        <f t="shared" si="114"/>
        <v/>
      </c>
      <c r="B7358" t="s">
        <v>73</v>
      </c>
      <c r="C7358" t="s">
        <v>94</v>
      </c>
      <c r="D7358" s="8" t="s">
        <v>1157</v>
      </c>
      <c r="E7358">
        <v>13</v>
      </c>
      <c r="I7358">
        <v>86.165859831410344</v>
      </c>
      <c r="J7358">
        <v>1</v>
      </c>
      <c r="K7358" s="6" t="s">
        <v>8292</v>
      </c>
    </row>
    <row r="7359" spans="1:11" x14ac:dyDescent="0.3">
      <c r="A7359" s="5" t="str">
        <f t="shared" si="114"/>
        <v/>
      </c>
      <c r="B7359" t="s">
        <v>73</v>
      </c>
      <c r="C7359" t="s">
        <v>94</v>
      </c>
      <c r="D7359" s="8" t="s">
        <v>1157</v>
      </c>
      <c r="E7359">
        <v>14</v>
      </c>
      <c r="I7359">
        <v>87.198804643888963</v>
      </c>
      <c r="J7359">
        <v>1</v>
      </c>
      <c r="K7359" s="6" t="s">
        <v>8292</v>
      </c>
    </row>
    <row r="7360" spans="1:11" x14ac:dyDescent="0.3">
      <c r="A7360" s="5" t="str">
        <f t="shared" si="114"/>
        <v/>
      </c>
      <c r="B7360" t="s">
        <v>73</v>
      </c>
      <c r="C7360" t="s">
        <v>94</v>
      </c>
      <c r="D7360" s="8" t="s">
        <v>1157</v>
      </c>
      <c r="E7360">
        <v>15</v>
      </c>
      <c r="I7360">
        <v>88.423942371376867</v>
      </c>
      <c r="J7360">
        <v>1</v>
      </c>
      <c r="K7360" s="6" t="s">
        <v>8292</v>
      </c>
    </row>
    <row r="7361" spans="1:11" x14ac:dyDescent="0.3">
      <c r="A7361" s="5" t="str">
        <f t="shared" si="114"/>
        <v/>
      </c>
      <c r="B7361" t="s">
        <v>73</v>
      </c>
      <c r="C7361" t="s">
        <v>94</v>
      </c>
      <c r="D7361" s="8" t="s">
        <v>1157</v>
      </c>
      <c r="E7361">
        <v>16</v>
      </c>
      <c r="I7361">
        <v>88.917083275027395</v>
      </c>
      <c r="J7361">
        <v>1</v>
      </c>
      <c r="K7361" s="6" t="s">
        <v>8292</v>
      </c>
    </row>
    <row r="7362" spans="1:11" x14ac:dyDescent="0.3">
      <c r="A7362" s="5" t="str">
        <f t="shared" ref="A7362:A7425" si="115">IF(AND(category = B7362, subcategory=C7362, reportdate = D7362), E7362, "")</f>
        <v/>
      </c>
      <c r="B7362" t="s">
        <v>73</v>
      </c>
      <c r="C7362" t="s">
        <v>94</v>
      </c>
      <c r="D7362" s="8" t="s">
        <v>1157</v>
      </c>
      <c r="E7362">
        <v>17</v>
      </c>
      <c r="I7362">
        <v>89.398139695634868</v>
      </c>
      <c r="J7362">
        <v>1</v>
      </c>
      <c r="K7362" s="6" t="s">
        <v>8292</v>
      </c>
    </row>
    <row r="7363" spans="1:11" x14ac:dyDescent="0.3">
      <c r="A7363" s="5" t="str">
        <f t="shared" si="115"/>
        <v/>
      </c>
      <c r="B7363" t="s">
        <v>73</v>
      </c>
      <c r="C7363" t="s">
        <v>94</v>
      </c>
      <c r="D7363" s="8" t="s">
        <v>1157</v>
      </c>
      <c r="E7363">
        <v>18</v>
      </c>
      <c r="I7363">
        <v>89.058566696099319</v>
      </c>
      <c r="J7363">
        <v>1</v>
      </c>
      <c r="K7363" s="6" t="s">
        <v>8292</v>
      </c>
    </row>
    <row r="7364" spans="1:11" x14ac:dyDescent="0.3">
      <c r="A7364" s="5" t="str">
        <f t="shared" si="115"/>
        <v/>
      </c>
      <c r="B7364" t="s">
        <v>73</v>
      </c>
      <c r="C7364" t="s">
        <v>94</v>
      </c>
      <c r="D7364" s="8" t="s">
        <v>1157</v>
      </c>
      <c r="E7364">
        <v>19</v>
      </c>
      <c r="I7364">
        <v>88.022598127039473</v>
      </c>
      <c r="J7364">
        <v>1</v>
      </c>
      <c r="K7364" s="6" t="s">
        <v>8292</v>
      </c>
    </row>
    <row r="7365" spans="1:11" x14ac:dyDescent="0.3">
      <c r="A7365" s="5" t="str">
        <f t="shared" si="115"/>
        <v/>
      </c>
      <c r="B7365" t="s">
        <v>73</v>
      </c>
      <c r="C7365" t="s">
        <v>94</v>
      </c>
      <c r="D7365" s="8" t="s">
        <v>1157</v>
      </c>
      <c r="E7365">
        <v>20</v>
      </c>
      <c r="I7365">
        <v>85.62706488040493</v>
      </c>
      <c r="J7365">
        <v>1</v>
      </c>
      <c r="K7365" s="6" t="s">
        <v>8292</v>
      </c>
    </row>
    <row r="7366" spans="1:11" x14ac:dyDescent="0.3">
      <c r="A7366" s="5" t="str">
        <f t="shared" si="115"/>
        <v/>
      </c>
      <c r="B7366" t="s">
        <v>73</v>
      </c>
      <c r="C7366" t="s">
        <v>94</v>
      </c>
      <c r="D7366" s="8" t="s">
        <v>1157</v>
      </c>
      <c r="E7366">
        <v>21</v>
      </c>
      <c r="I7366">
        <v>81.703133699370596</v>
      </c>
      <c r="J7366">
        <v>1</v>
      </c>
      <c r="K7366" s="6" t="s">
        <v>8292</v>
      </c>
    </row>
    <row r="7367" spans="1:11" x14ac:dyDescent="0.3">
      <c r="A7367" s="5" t="str">
        <f t="shared" si="115"/>
        <v/>
      </c>
      <c r="B7367" t="s">
        <v>73</v>
      </c>
      <c r="C7367" t="s">
        <v>94</v>
      </c>
      <c r="D7367" s="8" t="s">
        <v>1157</v>
      </c>
      <c r="E7367">
        <v>22</v>
      </c>
      <c r="I7367">
        <v>77.639069237888791</v>
      </c>
      <c r="J7367">
        <v>1</v>
      </c>
      <c r="K7367" s="6" t="s">
        <v>8292</v>
      </c>
    </row>
    <row r="7368" spans="1:11" x14ac:dyDescent="0.3">
      <c r="A7368" s="5" t="str">
        <f t="shared" si="115"/>
        <v/>
      </c>
      <c r="B7368" t="s">
        <v>73</v>
      </c>
      <c r="C7368" t="s">
        <v>94</v>
      </c>
      <c r="D7368" s="8" t="s">
        <v>1157</v>
      </c>
      <c r="E7368">
        <v>23</v>
      </c>
      <c r="I7368">
        <v>75.322140198853489</v>
      </c>
      <c r="J7368">
        <v>1</v>
      </c>
      <c r="K7368" s="6" t="s">
        <v>8292</v>
      </c>
    </row>
    <row r="7369" spans="1:11" x14ac:dyDescent="0.3">
      <c r="A7369" s="5" t="str">
        <f t="shared" si="115"/>
        <v/>
      </c>
      <c r="B7369" t="s">
        <v>73</v>
      </c>
      <c r="C7369" t="s">
        <v>94</v>
      </c>
      <c r="D7369" s="8" t="s">
        <v>1157</v>
      </c>
      <c r="E7369">
        <v>24</v>
      </c>
      <c r="I7369">
        <v>73.717726959093184</v>
      </c>
      <c r="J7369">
        <v>1</v>
      </c>
      <c r="K7369" s="6" t="s">
        <v>8292</v>
      </c>
    </row>
    <row r="7370" spans="1:11" x14ac:dyDescent="0.3">
      <c r="A7370" s="5" t="str">
        <f t="shared" si="115"/>
        <v/>
      </c>
      <c r="B7370" t="s">
        <v>73</v>
      </c>
      <c r="C7370" t="s">
        <v>94</v>
      </c>
      <c r="D7370" s="8" t="s">
        <v>1158</v>
      </c>
      <c r="E7370">
        <v>1</v>
      </c>
      <c r="I7370">
        <v>70.191903989003023</v>
      </c>
      <c r="J7370">
        <v>1</v>
      </c>
      <c r="K7370" s="6" t="s">
        <v>8292</v>
      </c>
    </row>
    <row r="7371" spans="1:11" x14ac:dyDescent="0.3">
      <c r="A7371" s="5" t="str">
        <f t="shared" si="115"/>
        <v/>
      </c>
      <c r="B7371" t="s">
        <v>73</v>
      </c>
      <c r="C7371" t="s">
        <v>94</v>
      </c>
      <c r="D7371" s="8" t="s">
        <v>1158</v>
      </c>
      <c r="E7371">
        <v>2</v>
      </c>
      <c r="I7371">
        <v>69.648051743741718</v>
      </c>
      <c r="J7371">
        <v>1</v>
      </c>
      <c r="K7371" s="6" t="s">
        <v>8292</v>
      </c>
    </row>
    <row r="7372" spans="1:11" x14ac:dyDescent="0.3">
      <c r="A7372" s="5" t="str">
        <f t="shared" si="115"/>
        <v/>
      </c>
      <c r="B7372" t="s">
        <v>73</v>
      </c>
      <c r="C7372" t="s">
        <v>94</v>
      </c>
      <c r="D7372" s="8" t="s">
        <v>1158</v>
      </c>
      <c r="E7372">
        <v>3</v>
      </c>
      <c r="I7372">
        <v>69.004726841724889</v>
      </c>
      <c r="J7372">
        <v>1</v>
      </c>
      <c r="K7372" s="6" t="s">
        <v>8292</v>
      </c>
    </row>
    <row r="7373" spans="1:11" x14ac:dyDescent="0.3">
      <c r="A7373" s="5" t="str">
        <f t="shared" si="115"/>
        <v/>
      </c>
      <c r="B7373" t="s">
        <v>73</v>
      </c>
      <c r="C7373" t="s">
        <v>94</v>
      </c>
      <c r="D7373" s="8" t="s">
        <v>1158</v>
      </c>
      <c r="E7373">
        <v>4</v>
      </c>
      <c r="I7373">
        <v>68.407610766338678</v>
      </c>
      <c r="J7373">
        <v>1</v>
      </c>
      <c r="K7373" s="6" t="s">
        <v>8292</v>
      </c>
    </row>
    <row r="7374" spans="1:11" x14ac:dyDescent="0.3">
      <c r="A7374" s="5" t="str">
        <f t="shared" si="115"/>
        <v/>
      </c>
      <c r="B7374" t="s">
        <v>73</v>
      </c>
      <c r="C7374" t="s">
        <v>94</v>
      </c>
      <c r="D7374" s="8" t="s">
        <v>1158</v>
      </c>
      <c r="E7374">
        <v>5</v>
      </c>
      <c r="I7374">
        <v>67.70457857659612</v>
      </c>
      <c r="J7374">
        <v>1</v>
      </c>
      <c r="K7374" s="6" t="s">
        <v>8292</v>
      </c>
    </row>
    <row r="7375" spans="1:11" x14ac:dyDescent="0.3">
      <c r="A7375" s="5" t="str">
        <f t="shared" si="115"/>
        <v/>
      </c>
      <c r="B7375" t="s">
        <v>73</v>
      </c>
      <c r="C7375" t="s">
        <v>94</v>
      </c>
      <c r="D7375" s="8" t="s">
        <v>1158</v>
      </c>
      <c r="E7375">
        <v>6</v>
      </c>
      <c r="I7375">
        <v>67.170269520094479</v>
      </c>
      <c r="J7375">
        <v>1</v>
      </c>
      <c r="K7375" s="6" t="s">
        <v>8292</v>
      </c>
    </row>
    <row r="7376" spans="1:11" x14ac:dyDescent="0.3">
      <c r="A7376" s="5" t="str">
        <f t="shared" si="115"/>
        <v/>
      </c>
      <c r="B7376" t="s">
        <v>73</v>
      </c>
      <c r="C7376" t="s">
        <v>94</v>
      </c>
      <c r="D7376" s="8" t="s">
        <v>1158</v>
      </c>
      <c r="E7376">
        <v>7</v>
      </c>
      <c r="I7376">
        <v>66.687261620389364</v>
      </c>
      <c r="J7376">
        <v>1</v>
      </c>
      <c r="K7376" s="6" t="s">
        <v>8292</v>
      </c>
    </row>
    <row r="7377" spans="1:11" x14ac:dyDescent="0.3">
      <c r="A7377" s="5" t="str">
        <f t="shared" si="115"/>
        <v/>
      </c>
      <c r="B7377" t="s">
        <v>73</v>
      </c>
      <c r="C7377" t="s">
        <v>94</v>
      </c>
      <c r="D7377" s="8" t="s">
        <v>1158</v>
      </c>
      <c r="E7377">
        <v>8</v>
      </c>
      <c r="I7377">
        <v>67.391979480829775</v>
      </c>
      <c r="J7377">
        <v>1</v>
      </c>
      <c r="K7377" s="6" t="s">
        <v>8292</v>
      </c>
    </row>
    <row r="7378" spans="1:11" x14ac:dyDescent="0.3">
      <c r="A7378" s="5" t="str">
        <f t="shared" si="115"/>
        <v/>
      </c>
      <c r="B7378" t="s">
        <v>73</v>
      </c>
      <c r="C7378" t="s">
        <v>94</v>
      </c>
      <c r="D7378" s="8" t="s">
        <v>1158</v>
      </c>
      <c r="E7378">
        <v>9</v>
      </c>
      <c r="I7378">
        <v>69.845987424213277</v>
      </c>
      <c r="J7378">
        <v>1</v>
      </c>
      <c r="K7378" s="6" t="s">
        <v>8292</v>
      </c>
    </row>
    <row r="7379" spans="1:11" x14ac:dyDescent="0.3">
      <c r="A7379" s="5" t="str">
        <f t="shared" si="115"/>
        <v/>
      </c>
      <c r="B7379" t="s">
        <v>73</v>
      </c>
      <c r="C7379" t="s">
        <v>94</v>
      </c>
      <c r="D7379" s="8" t="s">
        <v>1158</v>
      </c>
      <c r="E7379">
        <v>10</v>
      </c>
      <c r="I7379">
        <v>74.11356212841352</v>
      </c>
      <c r="J7379">
        <v>1</v>
      </c>
      <c r="K7379" s="6" t="s">
        <v>8292</v>
      </c>
    </row>
    <row r="7380" spans="1:11" x14ac:dyDescent="0.3">
      <c r="A7380" s="5" t="str">
        <f t="shared" si="115"/>
        <v/>
      </c>
      <c r="B7380" t="s">
        <v>73</v>
      </c>
      <c r="C7380" t="s">
        <v>94</v>
      </c>
      <c r="D7380" s="8" t="s">
        <v>1158</v>
      </c>
      <c r="E7380">
        <v>11</v>
      </c>
      <c r="I7380">
        <v>78.290548536278536</v>
      </c>
      <c r="J7380">
        <v>1</v>
      </c>
      <c r="K7380" s="6" t="s">
        <v>8292</v>
      </c>
    </row>
    <row r="7381" spans="1:11" x14ac:dyDescent="0.3">
      <c r="A7381" s="5" t="str">
        <f t="shared" si="115"/>
        <v/>
      </c>
      <c r="B7381" t="s">
        <v>73</v>
      </c>
      <c r="C7381" t="s">
        <v>94</v>
      </c>
      <c r="D7381" s="8" t="s">
        <v>1158</v>
      </c>
      <c r="E7381">
        <v>12</v>
      </c>
      <c r="I7381">
        <v>82.397196078287308</v>
      </c>
      <c r="J7381">
        <v>1</v>
      </c>
      <c r="K7381" s="6" t="s">
        <v>8292</v>
      </c>
    </row>
    <row r="7382" spans="1:11" x14ac:dyDescent="0.3">
      <c r="A7382" s="5" t="str">
        <f t="shared" si="115"/>
        <v/>
      </c>
      <c r="B7382" t="s">
        <v>73</v>
      </c>
      <c r="C7382" t="s">
        <v>94</v>
      </c>
      <c r="D7382" s="8" t="s">
        <v>1158</v>
      </c>
      <c r="E7382">
        <v>13</v>
      </c>
      <c r="I7382">
        <v>85.136755034911701</v>
      </c>
      <c r="J7382">
        <v>1</v>
      </c>
      <c r="K7382" s="6" t="s">
        <v>8292</v>
      </c>
    </row>
    <row r="7383" spans="1:11" x14ac:dyDescent="0.3">
      <c r="A7383" s="5" t="str">
        <f t="shared" si="115"/>
        <v/>
      </c>
      <c r="B7383" t="s">
        <v>73</v>
      </c>
      <c r="C7383" t="s">
        <v>94</v>
      </c>
      <c r="D7383" s="8" t="s">
        <v>1158</v>
      </c>
      <c r="E7383">
        <v>14</v>
      </c>
      <c r="I7383">
        <v>87.715559067876214</v>
      </c>
      <c r="J7383">
        <v>1</v>
      </c>
      <c r="K7383" s="6" t="s">
        <v>8292</v>
      </c>
    </row>
    <row r="7384" spans="1:11" x14ac:dyDescent="0.3">
      <c r="A7384" s="5" t="str">
        <f t="shared" si="115"/>
        <v/>
      </c>
      <c r="B7384" t="s">
        <v>73</v>
      </c>
      <c r="C7384" t="s">
        <v>94</v>
      </c>
      <c r="D7384" s="8" t="s">
        <v>1158</v>
      </c>
      <c r="E7384">
        <v>15</v>
      </c>
      <c r="I7384">
        <v>90.106167279838004</v>
      </c>
      <c r="J7384">
        <v>1</v>
      </c>
      <c r="K7384" s="6" t="s">
        <v>8292</v>
      </c>
    </row>
    <row r="7385" spans="1:11" x14ac:dyDescent="0.3">
      <c r="A7385" s="5" t="str">
        <f t="shared" si="115"/>
        <v/>
      </c>
      <c r="B7385" t="s">
        <v>73</v>
      </c>
      <c r="C7385" t="s">
        <v>94</v>
      </c>
      <c r="D7385" s="8" t="s">
        <v>1158</v>
      </c>
      <c r="E7385">
        <v>16</v>
      </c>
      <c r="I7385">
        <v>91.484322171392918</v>
      </c>
      <c r="J7385">
        <v>1</v>
      </c>
      <c r="K7385" s="6" t="s">
        <v>8292</v>
      </c>
    </row>
    <row r="7386" spans="1:11" x14ac:dyDescent="0.3">
      <c r="A7386" s="5" t="str">
        <f t="shared" si="115"/>
        <v/>
      </c>
      <c r="B7386" t="s">
        <v>73</v>
      </c>
      <c r="C7386" t="s">
        <v>94</v>
      </c>
      <c r="D7386" s="8" t="s">
        <v>1158</v>
      </c>
      <c r="E7386">
        <v>17</v>
      </c>
      <c r="I7386">
        <v>91.852321445711539</v>
      </c>
      <c r="J7386">
        <v>1</v>
      </c>
      <c r="K7386" s="6" t="s">
        <v>8292</v>
      </c>
    </row>
    <row r="7387" spans="1:11" x14ac:dyDescent="0.3">
      <c r="A7387" s="5" t="str">
        <f t="shared" si="115"/>
        <v/>
      </c>
      <c r="B7387" t="s">
        <v>73</v>
      </c>
      <c r="C7387" t="s">
        <v>94</v>
      </c>
      <c r="D7387" s="8" t="s">
        <v>1158</v>
      </c>
      <c r="E7387">
        <v>18</v>
      </c>
      <c r="I7387">
        <v>90.773739979584391</v>
      </c>
      <c r="J7387">
        <v>1</v>
      </c>
      <c r="K7387" s="6" t="s">
        <v>8292</v>
      </c>
    </row>
    <row r="7388" spans="1:11" x14ac:dyDescent="0.3">
      <c r="A7388" s="5" t="str">
        <f t="shared" si="115"/>
        <v/>
      </c>
      <c r="B7388" t="s">
        <v>73</v>
      </c>
      <c r="C7388" t="s">
        <v>94</v>
      </c>
      <c r="D7388" s="8" t="s">
        <v>1158</v>
      </c>
      <c r="E7388">
        <v>19</v>
      </c>
      <c r="I7388">
        <v>88.972328055438126</v>
      </c>
      <c r="J7388">
        <v>1</v>
      </c>
      <c r="K7388" s="6" t="s">
        <v>8292</v>
      </c>
    </row>
    <row r="7389" spans="1:11" x14ac:dyDescent="0.3">
      <c r="A7389" s="5" t="str">
        <f t="shared" si="115"/>
        <v/>
      </c>
      <c r="B7389" t="s">
        <v>73</v>
      </c>
      <c r="C7389" t="s">
        <v>94</v>
      </c>
      <c r="D7389" s="8" t="s">
        <v>1158</v>
      </c>
      <c r="E7389">
        <v>20</v>
      </c>
      <c r="I7389">
        <v>87.262456703291349</v>
      </c>
      <c r="J7389">
        <v>1</v>
      </c>
      <c r="K7389" s="6" t="s">
        <v>8292</v>
      </c>
    </row>
    <row r="7390" spans="1:11" x14ac:dyDescent="0.3">
      <c r="A7390" s="5" t="str">
        <f t="shared" si="115"/>
        <v/>
      </c>
      <c r="B7390" t="s">
        <v>73</v>
      </c>
      <c r="C7390" t="s">
        <v>94</v>
      </c>
      <c r="D7390" s="8" t="s">
        <v>1158</v>
      </c>
      <c r="E7390">
        <v>21</v>
      </c>
      <c r="I7390">
        <v>84.273754631729162</v>
      </c>
      <c r="J7390">
        <v>1</v>
      </c>
      <c r="K7390" s="6" t="s">
        <v>8292</v>
      </c>
    </row>
    <row r="7391" spans="1:11" x14ac:dyDescent="0.3">
      <c r="A7391" s="5" t="str">
        <f t="shared" si="115"/>
        <v/>
      </c>
      <c r="B7391" t="s">
        <v>73</v>
      </c>
      <c r="C7391" t="s">
        <v>94</v>
      </c>
      <c r="D7391" s="8" t="s">
        <v>1158</v>
      </c>
      <c r="E7391">
        <v>22</v>
      </c>
      <c r="I7391">
        <v>80.65555212104077</v>
      </c>
      <c r="J7391">
        <v>1</v>
      </c>
      <c r="K7391" s="6" t="s">
        <v>8292</v>
      </c>
    </row>
    <row r="7392" spans="1:11" x14ac:dyDescent="0.3">
      <c r="A7392" s="5" t="str">
        <f t="shared" si="115"/>
        <v/>
      </c>
      <c r="B7392" t="s">
        <v>73</v>
      </c>
      <c r="C7392" t="s">
        <v>94</v>
      </c>
      <c r="D7392" s="8" t="s">
        <v>1158</v>
      </c>
      <c r="E7392">
        <v>23</v>
      </c>
      <c r="I7392">
        <v>77.87619674699468</v>
      </c>
      <c r="J7392">
        <v>1</v>
      </c>
      <c r="K7392" s="6" t="s">
        <v>8292</v>
      </c>
    </row>
    <row r="7393" spans="1:11" x14ac:dyDescent="0.3">
      <c r="A7393" s="5" t="str">
        <f t="shared" si="115"/>
        <v/>
      </c>
      <c r="B7393" t="s">
        <v>73</v>
      </c>
      <c r="C7393" t="s">
        <v>94</v>
      </c>
      <c r="D7393" s="8" t="s">
        <v>1158</v>
      </c>
      <c r="E7393">
        <v>24</v>
      </c>
      <c r="I7393">
        <v>76.352524806359142</v>
      </c>
      <c r="J7393">
        <v>1</v>
      </c>
      <c r="K7393" s="6" t="s">
        <v>8292</v>
      </c>
    </row>
    <row r="7394" spans="1:11" x14ac:dyDescent="0.3">
      <c r="A7394" s="5" t="str">
        <f t="shared" si="115"/>
        <v/>
      </c>
      <c r="B7394" t="s">
        <v>73</v>
      </c>
      <c r="C7394" t="s">
        <v>94</v>
      </c>
      <c r="D7394" s="8" t="s">
        <v>1159</v>
      </c>
      <c r="E7394">
        <v>1</v>
      </c>
      <c r="I7394">
        <v>75.207958791208185</v>
      </c>
      <c r="J7394">
        <v>1</v>
      </c>
      <c r="K7394" s="6" t="s">
        <v>8292</v>
      </c>
    </row>
    <row r="7395" spans="1:11" x14ac:dyDescent="0.3">
      <c r="A7395" s="5" t="str">
        <f t="shared" si="115"/>
        <v/>
      </c>
      <c r="B7395" t="s">
        <v>73</v>
      </c>
      <c r="C7395" t="s">
        <v>94</v>
      </c>
      <c r="D7395" s="8" t="s">
        <v>1159</v>
      </c>
      <c r="E7395">
        <v>2</v>
      </c>
      <c r="I7395">
        <v>74.058898633946484</v>
      </c>
      <c r="J7395">
        <v>1</v>
      </c>
      <c r="K7395" s="6" t="s">
        <v>8292</v>
      </c>
    </row>
    <row r="7396" spans="1:11" x14ac:dyDescent="0.3">
      <c r="A7396" s="5" t="str">
        <f t="shared" si="115"/>
        <v/>
      </c>
      <c r="B7396" t="s">
        <v>73</v>
      </c>
      <c r="C7396" t="s">
        <v>94</v>
      </c>
      <c r="D7396" s="8" t="s">
        <v>1159</v>
      </c>
      <c r="E7396">
        <v>3</v>
      </c>
      <c r="I7396">
        <v>72.945551785976875</v>
      </c>
      <c r="J7396">
        <v>1</v>
      </c>
      <c r="K7396" s="6" t="s">
        <v>8292</v>
      </c>
    </row>
    <row r="7397" spans="1:11" x14ac:dyDescent="0.3">
      <c r="A7397" s="5" t="str">
        <f t="shared" si="115"/>
        <v/>
      </c>
      <c r="B7397" t="s">
        <v>73</v>
      </c>
      <c r="C7397" t="s">
        <v>94</v>
      </c>
      <c r="D7397" s="8" t="s">
        <v>1159</v>
      </c>
      <c r="E7397">
        <v>4</v>
      </c>
      <c r="I7397">
        <v>72.202762555120643</v>
      </c>
      <c r="J7397">
        <v>1</v>
      </c>
      <c r="K7397" s="6" t="s">
        <v>8292</v>
      </c>
    </row>
    <row r="7398" spans="1:11" x14ac:dyDescent="0.3">
      <c r="A7398" s="5" t="str">
        <f t="shared" si="115"/>
        <v/>
      </c>
      <c r="B7398" t="s">
        <v>73</v>
      </c>
      <c r="C7398" t="s">
        <v>94</v>
      </c>
      <c r="D7398" s="8" t="s">
        <v>1159</v>
      </c>
      <c r="E7398">
        <v>5</v>
      </c>
      <c r="I7398">
        <v>72.085457721332673</v>
      </c>
      <c r="J7398">
        <v>1</v>
      </c>
      <c r="K7398" s="6" t="s">
        <v>8292</v>
      </c>
    </row>
    <row r="7399" spans="1:11" x14ac:dyDescent="0.3">
      <c r="A7399" s="5" t="str">
        <f t="shared" si="115"/>
        <v/>
      </c>
      <c r="B7399" t="s">
        <v>73</v>
      </c>
      <c r="C7399" t="s">
        <v>94</v>
      </c>
      <c r="D7399" s="8" t="s">
        <v>1159</v>
      </c>
      <c r="E7399">
        <v>6</v>
      </c>
      <c r="I7399">
        <v>71.696566708535229</v>
      </c>
      <c r="J7399">
        <v>1</v>
      </c>
      <c r="K7399" s="6" t="s">
        <v>8292</v>
      </c>
    </row>
    <row r="7400" spans="1:11" x14ac:dyDescent="0.3">
      <c r="A7400" s="5" t="str">
        <f t="shared" si="115"/>
        <v/>
      </c>
      <c r="B7400" t="s">
        <v>73</v>
      </c>
      <c r="C7400" t="s">
        <v>94</v>
      </c>
      <c r="D7400" s="8" t="s">
        <v>1159</v>
      </c>
      <c r="E7400">
        <v>7</v>
      </c>
      <c r="I7400">
        <v>70.908080614619209</v>
      </c>
      <c r="J7400">
        <v>1</v>
      </c>
      <c r="K7400" s="6" t="s">
        <v>8292</v>
      </c>
    </row>
    <row r="7401" spans="1:11" x14ac:dyDescent="0.3">
      <c r="A7401" s="5" t="str">
        <f t="shared" si="115"/>
        <v/>
      </c>
      <c r="B7401" t="s">
        <v>73</v>
      </c>
      <c r="C7401" t="s">
        <v>94</v>
      </c>
      <c r="D7401" s="8" t="s">
        <v>1159</v>
      </c>
      <c r="E7401">
        <v>8</v>
      </c>
      <c r="I7401">
        <v>71.379612286306539</v>
      </c>
      <c r="J7401">
        <v>1</v>
      </c>
      <c r="K7401" s="6" t="s">
        <v>8292</v>
      </c>
    </row>
    <row r="7402" spans="1:11" x14ac:dyDescent="0.3">
      <c r="A7402" s="5" t="str">
        <f t="shared" si="115"/>
        <v/>
      </c>
      <c r="B7402" t="s">
        <v>73</v>
      </c>
      <c r="C7402" t="s">
        <v>94</v>
      </c>
      <c r="D7402" s="8" t="s">
        <v>1159</v>
      </c>
      <c r="E7402">
        <v>9</v>
      </c>
      <c r="I7402">
        <v>73.648451239395371</v>
      </c>
      <c r="J7402">
        <v>1</v>
      </c>
      <c r="K7402" s="6" t="s">
        <v>8292</v>
      </c>
    </row>
    <row r="7403" spans="1:11" x14ac:dyDescent="0.3">
      <c r="A7403" s="5" t="str">
        <f t="shared" si="115"/>
        <v/>
      </c>
      <c r="B7403" t="s">
        <v>73</v>
      </c>
      <c r="C7403" t="s">
        <v>94</v>
      </c>
      <c r="D7403" s="8" t="s">
        <v>1159</v>
      </c>
      <c r="E7403">
        <v>10</v>
      </c>
      <c r="I7403">
        <v>77.523076370693218</v>
      </c>
      <c r="J7403">
        <v>1</v>
      </c>
      <c r="K7403" s="6" t="s">
        <v>8292</v>
      </c>
    </row>
    <row r="7404" spans="1:11" x14ac:dyDescent="0.3">
      <c r="A7404" s="5" t="str">
        <f t="shared" si="115"/>
        <v/>
      </c>
      <c r="B7404" t="s">
        <v>73</v>
      </c>
      <c r="C7404" t="s">
        <v>94</v>
      </c>
      <c r="D7404" s="8" t="s">
        <v>1159</v>
      </c>
      <c r="E7404">
        <v>11</v>
      </c>
      <c r="I7404">
        <v>81.177268430690148</v>
      </c>
      <c r="J7404">
        <v>1</v>
      </c>
      <c r="K7404" s="6" t="s">
        <v>8292</v>
      </c>
    </row>
    <row r="7405" spans="1:11" x14ac:dyDescent="0.3">
      <c r="A7405" s="5" t="str">
        <f t="shared" si="115"/>
        <v/>
      </c>
      <c r="B7405" t="s">
        <v>73</v>
      </c>
      <c r="C7405" t="s">
        <v>94</v>
      </c>
      <c r="D7405" s="8" t="s">
        <v>1159</v>
      </c>
      <c r="E7405">
        <v>12</v>
      </c>
      <c r="I7405">
        <v>83.18549993592606</v>
      </c>
      <c r="J7405">
        <v>1</v>
      </c>
      <c r="K7405" s="6" t="s">
        <v>8292</v>
      </c>
    </row>
    <row r="7406" spans="1:11" x14ac:dyDescent="0.3">
      <c r="A7406" s="5" t="str">
        <f t="shared" si="115"/>
        <v/>
      </c>
      <c r="B7406" t="s">
        <v>73</v>
      </c>
      <c r="C7406" t="s">
        <v>94</v>
      </c>
      <c r="D7406" s="8" t="s">
        <v>1159</v>
      </c>
      <c r="E7406">
        <v>13</v>
      </c>
      <c r="I7406">
        <v>85.02927676619511</v>
      </c>
      <c r="J7406">
        <v>1</v>
      </c>
      <c r="K7406" s="6" t="s">
        <v>8292</v>
      </c>
    </row>
    <row r="7407" spans="1:11" x14ac:dyDescent="0.3">
      <c r="A7407" s="5" t="str">
        <f t="shared" si="115"/>
        <v/>
      </c>
      <c r="B7407" t="s">
        <v>73</v>
      </c>
      <c r="C7407" t="s">
        <v>94</v>
      </c>
      <c r="D7407" s="8" t="s">
        <v>1159</v>
      </c>
      <c r="E7407">
        <v>14</v>
      </c>
      <c r="I7407">
        <v>86.323412637531064</v>
      </c>
      <c r="J7407">
        <v>1</v>
      </c>
      <c r="K7407" s="6" t="s">
        <v>8292</v>
      </c>
    </row>
    <row r="7408" spans="1:11" x14ac:dyDescent="0.3">
      <c r="A7408" s="5" t="str">
        <f t="shared" si="115"/>
        <v/>
      </c>
      <c r="B7408" t="s">
        <v>73</v>
      </c>
      <c r="C7408" t="s">
        <v>94</v>
      </c>
      <c r="D7408" s="8" t="s">
        <v>1159</v>
      </c>
      <c r="E7408">
        <v>15</v>
      </c>
      <c r="I7408">
        <v>86.450943382277075</v>
      </c>
      <c r="J7408">
        <v>1</v>
      </c>
      <c r="K7408" s="6" t="s">
        <v>8292</v>
      </c>
    </row>
    <row r="7409" spans="1:11" x14ac:dyDescent="0.3">
      <c r="A7409" s="5" t="str">
        <f t="shared" si="115"/>
        <v/>
      </c>
      <c r="B7409" t="s">
        <v>73</v>
      </c>
      <c r="C7409" t="s">
        <v>94</v>
      </c>
      <c r="D7409" s="8" t="s">
        <v>1159</v>
      </c>
      <c r="E7409">
        <v>16</v>
      </c>
      <c r="I7409">
        <v>86.795542876215222</v>
      </c>
      <c r="J7409">
        <v>1</v>
      </c>
      <c r="K7409" s="6" t="s">
        <v>8292</v>
      </c>
    </row>
    <row r="7410" spans="1:11" x14ac:dyDescent="0.3">
      <c r="A7410" s="5" t="str">
        <f t="shared" si="115"/>
        <v/>
      </c>
      <c r="B7410" t="s">
        <v>73</v>
      </c>
      <c r="C7410" t="s">
        <v>94</v>
      </c>
      <c r="D7410" s="8" t="s">
        <v>1159</v>
      </c>
      <c r="E7410">
        <v>17</v>
      </c>
      <c r="I7410">
        <v>86.502206780364745</v>
      </c>
      <c r="J7410">
        <v>1</v>
      </c>
      <c r="K7410" s="6" t="s">
        <v>8292</v>
      </c>
    </row>
    <row r="7411" spans="1:11" x14ac:dyDescent="0.3">
      <c r="A7411" s="5" t="str">
        <f t="shared" si="115"/>
        <v/>
      </c>
      <c r="B7411" t="s">
        <v>73</v>
      </c>
      <c r="C7411" t="s">
        <v>94</v>
      </c>
      <c r="D7411" s="8" t="s">
        <v>1159</v>
      </c>
      <c r="E7411">
        <v>18</v>
      </c>
      <c r="I7411">
        <v>85.351331936639951</v>
      </c>
      <c r="J7411">
        <v>1</v>
      </c>
      <c r="K7411" s="6" t="s">
        <v>8292</v>
      </c>
    </row>
    <row r="7412" spans="1:11" x14ac:dyDescent="0.3">
      <c r="A7412" s="5" t="str">
        <f t="shared" si="115"/>
        <v/>
      </c>
      <c r="B7412" t="s">
        <v>73</v>
      </c>
      <c r="C7412" t="s">
        <v>94</v>
      </c>
      <c r="D7412" s="8" t="s">
        <v>1159</v>
      </c>
      <c r="E7412">
        <v>19</v>
      </c>
      <c r="I7412">
        <v>83.486758071723386</v>
      </c>
      <c r="J7412">
        <v>1</v>
      </c>
      <c r="K7412" s="6" t="s">
        <v>8292</v>
      </c>
    </row>
    <row r="7413" spans="1:11" x14ac:dyDescent="0.3">
      <c r="A7413" s="5" t="str">
        <f t="shared" si="115"/>
        <v/>
      </c>
      <c r="B7413" t="s">
        <v>73</v>
      </c>
      <c r="C7413" t="s">
        <v>94</v>
      </c>
      <c r="D7413" s="8" t="s">
        <v>1159</v>
      </c>
      <c r="E7413">
        <v>20</v>
      </c>
      <c r="I7413">
        <v>81.169744388508519</v>
      </c>
      <c r="J7413">
        <v>1</v>
      </c>
      <c r="K7413" s="6" t="s">
        <v>8292</v>
      </c>
    </row>
    <row r="7414" spans="1:11" x14ac:dyDescent="0.3">
      <c r="A7414" s="5" t="str">
        <f t="shared" si="115"/>
        <v/>
      </c>
      <c r="B7414" t="s">
        <v>73</v>
      </c>
      <c r="C7414" t="s">
        <v>94</v>
      </c>
      <c r="D7414" s="8" t="s">
        <v>1159</v>
      </c>
      <c r="E7414">
        <v>21</v>
      </c>
      <c r="I7414">
        <v>77.832922643072038</v>
      </c>
      <c r="J7414">
        <v>1</v>
      </c>
      <c r="K7414" s="6" t="s">
        <v>8292</v>
      </c>
    </row>
    <row r="7415" spans="1:11" x14ac:dyDescent="0.3">
      <c r="A7415" s="5" t="str">
        <f t="shared" si="115"/>
        <v/>
      </c>
      <c r="B7415" t="s">
        <v>73</v>
      </c>
      <c r="C7415" t="s">
        <v>94</v>
      </c>
      <c r="D7415" s="8" t="s">
        <v>1159</v>
      </c>
      <c r="E7415">
        <v>22</v>
      </c>
      <c r="I7415">
        <v>74.714547331577805</v>
      </c>
      <c r="J7415">
        <v>1</v>
      </c>
      <c r="K7415" s="6" t="s">
        <v>8292</v>
      </c>
    </row>
    <row r="7416" spans="1:11" x14ac:dyDescent="0.3">
      <c r="A7416" s="5" t="str">
        <f t="shared" si="115"/>
        <v/>
      </c>
      <c r="B7416" t="s">
        <v>73</v>
      </c>
      <c r="C7416" t="s">
        <v>94</v>
      </c>
      <c r="D7416" s="8" t="s">
        <v>1159</v>
      </c>
      <c r="E7416">
        <v>23</v>
      </c>
      <c r="I7416">
        <v>73.029430651129118</v>
      </c>
      <c r="J7416">
        <v>1</v>
      </c>
      <c r="K7416" s="6" t="s">
        <v>8292</v>
      </c>
    </row>
    <row r="7417" spans="1:11" x14ac:dyDescent="0.3">
      <c r="A7417" s="5" t="str">
        <f t="shared" si="115"/>
        <v/>
      </c>
      <c r="B7417" t="s">
        <v>73</v>
      </c>
      <c r="C7417" t="s">
        <v>94</v>
      </c>
      <c r="D7417" s="8" t="s">
        <v>1159</v>
      </c>
      <c r="E7417">
        <v>24</v>
      </c>
      <c r="I7417">
        <v>71.80760818462916</v>
      </c>
      <c r="J7417">
        <v>1</v>
      </c>
      <c r="K7417" s="6" t="s">
        <v>8292</v>
      </c>
    </row>
    <row r="7418" spans="1:11" x14ac:dyDescent="0.3">
      <c r="A7418" s="5" t="str">
        <f t="shared" si="115"/>
        <v/>
      </c>
      <c r="B7418" t="s">
        <v>73</v>
      </c>
      <c r="C7418" t="s">
        <v>94</v>
      </c>
      <c r="D7418" s="8" t="s">
        <v>1160</v>
      </c>
      <c r="E7418">
        <v>1</v>
      </c>
      <c r="I7418">
        <v>67.814449742920502</v>
      </c>
      <c r="J7418">
        <v>1</v>
      </c>
      <c r="K7418" s="6" t="s">
        <v>8292</v>
      </c>
    </row>
    <row r="7419" spans="1:11" x14ac:dyDescent="0.3">
      <c r="A7419" s="5" t="str">
        <f t="shared" si="115"/>
        <v/>
      </c>
      <c r="B7419" t="s">
        <v>73</v>
      </c>
      <c r="C7419" t="s">
        <v>94</v>
      </c>
      <c r="D7419" s="8" t="s">
        <v>1160</v>
      </c>
      <c r="E7419">
        <v>2</v>
      </c>
      <c r="I7419">
        <v>66.887094528099098</v>
      </c>
      <c r="J7419">
        <v>1</v>
      </c>
      <c r="K7419" s="6" t="s">
        <v>8292</v>
      </c>
    </row>
    <row r="7420" spans="1:11" x14ac:dyDescent="0.3">
      <c r="A7420" s="5" t="str">
        <f t="shared" si="115"/>
        <v/>
      </c>
      <c r="B7420" t="s">
        <v>73</v>
      </c>
      <c r="C7420" t="s">
        <v>94</v>
      </c>
      <c r="D7420" s="8" t="s">
        <v>1160</v>
      </c>
      <c r="E7420">
        <v>3</v>
      </c>
      <c r="I7420">
        <v>66.047732000018598</v>
      </c>
      <c r="J7420">
        <v>1</v>
      </c>
      <c r="K7420" s="6" t="s">
        <v>8292</v>
      </c>
    </row>
    <row r="7421" spans="1:11" x14ac:dyDescent="0.3">
      <c r="A7421" s="5" t="str">
        <f t="shared" si="115"/>
        <v/>
      </c>
      <c r="B7421" t="s">
        <v>73</v>
      </c>
      <c r="C7421" t="s">
        <v>94</v>
      </c>
      <c r="D7421" s="8" t="s">
        <v>1160</v>
      </c>
      <c r="E7421">
        <v>4</v>
      </c>
      <c r="I7421">
        <v>65.204001557946697</v>
      </c>
      <c r="J7421">
        <v>1</v>
      </c>
      <c r="K7421" s="6" t="s">
        <v>8292</v>
      </c>
    </row>
    <row r="7422" spans="1:11" x14ac:dyDescent="0.3">
      <c r="A7422" s="5" t="str">
        <f t="shared" si="115"/>
        <v/>
      </c>
      <c r="B7422" t="s">
        <v>73</v>
      </c>
      <c r="C7422" t="s">
        <v>94</v>
      </c>
      <c r="D7422" s="8" t="s">
        <v>1160</v>
      </c>
      <c r="E7422">
        <v>5</v>
      </c>
      <c r="I7422">
        <v>64.437181480664577</v>
      </c>
      <c r="J7422">
        <v>1</v>
      </c>
      <c r="K7422" s="6" t="s">
        <v>8292</v>
      </c>
    </row>
    <row r="7423" spans="1:11" x14ac:dyDescent="0.3">
      <c r="A7423" s="5" t="str">
        <f t="shared" si="115"/>
        <v/>
      </c>
      <c r="B7423" t="s">
        <v>73</v>
      </c>
      <c r="C7423" t="s">
        <v>94</v>
      </c>
      <c r="D7423" s="8" t="s">
        <v>1160</v>
      </c>
      <c r="E7423">
        <v>6</v>
      </c>
      <c r="I7423">
        <v>64.020864629773655</v>
      </c>
      <c r="J7423">
        <v>1</v>
      </c>
      <c r="K7423" s="6" t="s">
        <v>8292</v>
      </c>
    </row>
    <row r="7424" spans="1:11" x14ac:dyDescent="0.3">
      <c r="A7424" s="5" t="str">
        <f t="shared" si="115"/>
        <v/>
      </c>
      <c r="B7424" t="s">
        <v>73</v>
      </c>
      <c r="C7424" t="s">
        <v>94</v>
      </c>
      <c r="D7424" s="8" t="s">
        <v>1160</v>
      </c>
      <c r="E7424">
        <v>7</v>
      </c>
      <c r="I7424">
        <v>63.63982528803691</v>
      </c>
      <c r="J7424">
        <v>1</v>
      </c>
      <c r="K7424" s="6" t="s">
        <v>8292</v>
      </c>
    </row>
    <row r="7425" spans="1:11" x14ac:dyDescent="0.3">
      <c r="A7425" s="5" t="str">
        <f t="shared" si="115"/>
        <v/>
      </c>
      <c r="B7425" t="s">
        <v>73</v>
      </c>
      <c r="C7425" t="s">
        <v>94</v>
      </c>
      <c r="D7425" s="8" t="s">
        <v>1160</v>
      </c>
      <c r="E7425">
        <v>8</v>
      </c>
      <c r="I7425">
        <v>63.993656879476873</v>
      </c>
      <c r="J7425">
        <v>1</v>
      </c>
      <c r="K7425" s="6" t="s">
        <v>8292</v>
      </c>
    </row>
    <row r="7426" spans="1:11" x14ac:dyDescent="0.3">
      <c r="A7426" s="5" t="str">
        <f t="shared" ref="A7426:A7489" si="116">IF(AND(category = B7426, subcategory=C7426, reportdate = D7426), E7426, "")</f>
        <v/>
      </c>
      <c r="B7426" t="s">
        <v>73</v>
      </c>
      <c r="C7426" t="s">
        <v>94</v>
      </c>
      <c r="D7426" s="8" t="s">
        <v>1160</v>
      </c>
      <c r="E7426">
        <v>9</v>
      </c>
      <c r="I7426">
        <v>66.281074080041932</v>
      </c>
      <c r="J7426">
        <v>1</v>
      </c>
      <c r="K7426" s="6" t="s">
        <v>8292</v>
      </c>
    </row>
    <row r="7427" spans="1:11" x14ac:dyDescent="0.3">
      <c r="A7427" s="5" t="str">
        <f t="shared" si="116"/>
        <v/>
      </c>
      <c r="B7427" t="s">
        <v>73</v>
      </c>
      <c r="C7427" t="s">
        <v>94</v>
      </c>
      <c r="D7427" s="8" t="s">
        <v>1160</v>
      </c>
      <c r="E7427">
        <v>10</v>
      </c>
      <c r="I7427">
        <v>69.553391566448354</v>
      </c>
      <c r="J7427">
        <v>1</v>
      </c>
      <c r="K7427" s="6" t="s">
        <v>8292</v>
      </c>
    </row>
    <row r="7428" spans="1:11" x14ac:dyDescent="0.3">
      <c r="A7428" s="5" t="str">
        <f t="shared" si="116"/>
        <v/>
      </c>
      <c r="B7428" t="s">
        <v>73</v>
      </c>
      <c r="C7428" t="s">
        <v>94</v>
      </c>
      <c r="D7428" s="8" t="s">
        <v>1160</v>
      </c>
      <c r="E7428">
        <v>11</v>
      </c>
      <c r="I7428">
        <v>74.172414402249146</v>
      </c>
      <c r="J7428">
        <v>1</v>
      </c>
      <c r="K7428" s="6" t="s">
        <v>8292</v>
      </c>
    </row>
    <row r="7429" spans="1:11" x14ac:dyDescent="0.3">
      <c r="A7429" s="5" t="str">
        <f t="shared" si="116"/>
        <v/>
      </c>
      <c r="B7429" t="s">
        <v>73</v>
      </c>
      <c r="C7429" t="s">
        <v>94</v>
      </c>
      <c r="D7429" s="8" t="s">
        <v>1160</v>
      </c>
      <c r="E7429">
        <v>12</v>
      </c>
      <c r="I7429">
        <v>78.267078969722235</v>
      </c>
      <c r="J7429">
        <v>1</v>
      </c>
      <c r="K7429" s="6" t="s">
        <v>8292</v>
      </c>
    </row>
    <row r="7430" spans="1:11" x14ac:dyDescent="0.3">
      <c r="A7430" s="5" t="str">
        <f t="shared" si="116"/>
        <v/>
      </c>
      <c r="B7430" t="s">
        <v>73</v>
      </c>
      <c r="C7430" t="s">
        <v>94</v>
      </c>
      <c r="D7430" s="8" t="s">
        <v>1160</v>
      </c>
      <c r="E7430">
        <v>13</v>
      </c>
      <c r="I7430">
        <v>81.332811539228047</v>
      </c>
      <c r="J7430">
        <v>1</v>
      </c>
      <c r="K7430" s="6" t="s">
        <v>8292</v>
      </c>
    </row>
    <row r="7431" spans="1:11" x14ac:dyDescent="0.3">
      <c r="A7431" s="5" t="str">
        <f t="shared" si="116"/>
        <v/>
      </c>
      <c r="B7431" t="s">
        <v>73</v>
      </c>
      <c r="C7431" t="s">
        <v>94</v>
      </c>
      <c r="D7431" s="8" t="s">
        <v>1160</v>
      </c>
      <c r="E7431">
        <v>14</v>
      </c>
      <c r="I7431">
        <v>82.809660864805792</v>
      </c>
      <c r="J7431">
        <v>1</v>
      </c>
      <c r="K7431" s="6" t="s">
        <v>8292</v>
      </c>
    </row>
    <row r="7432" spans="1:11" x14ac:dyDescent="0.3">
      <c r="A7432" s="5" t="str">
        <f t="shared" si="116"/>
        <v/>
      </c>
      <c r="B7432" t="s">
        <v>73</v>
      </c>
      <c r="C7432" t="s">
        <v>94</v>
      </c>
      <c r="D7432" s="8" t="s">
        <v>1160</v>
      </c>
      <c r="E7432">
        <v>15</v>
      </c>
      <c r="I7432">
        <v>84.773469121654713</v>
      </c>
      <c r="J7432">
        <v>1</v>
      </c>
      <c r="K7432" s="6" t="s">
        <v>8292</v>
      </c>
    </row>
    <row r="7433" spans="1:11" x14ac:dyDescent="0.3">
      <c r="A7433" s="5" t="str">
        <f t="shared" si="116"/>
        <v/>
      </c>
      <c r="B7433" t="s">
        <v>73</v>
      </c>
      <c r="C7433" t="s">
        <v>94</v>
      </c>
      <c r="D7433" s="8" t="s">
        <v>1160</v>
      </c>
      <c r="E7433">
        <v>16</v>
      </c>
      <c r="I7433">
        <v>85.63529949334692</v>
      </c>
      <c r="J7433">
        <v>1</v>
      </c>
      <c r="K7433" s="6" t="s">
        <v>8292</v>
      </c>
    </row>
    <row r="7434" spans="1:11" x14ac:dyDescent="0.3">
      <c r="A7434" s="5" t="str">
        <f t="shared" si="116"/>
        <v/>
      </c>
      <c r="B7434" t="s">
        <v>73</v>
      </c>
      <c r="C7434" t="s">
        <v>94</v>
      </c>
      <c r="D7434" s="8" t="s">
        <v>1160</v>
      </c>
      <c r="E7434">
        <v>17</v>
      </c>
      <c r="I7434">
        <v>86.317062166127243</v>
      </c>
      <c r="J7434">
        <v>1</v>
      </c>
      <c r="K7434" s="6" t="s">
        <v>8292</v>
      </c>
    </row>
    <row r="7435" spans="1:11" x14ac:dyDescent="0.3">
      <c r="A7435" s="5" t="str">
        <f t="shared" si="116"/>
        <v/>
      </c>
      <c r="B7435" t="s">
        <v>73</v>
      </c>
      <c r="C7435" t="s">
        <v>94</v>
      </c>
      <c r="D7435" s="8" t="s">
        <v>1160</v>
      </c>
      <c r="E7435">
        <v>18</v>
      </c>
      <c r="I7435">
        <v>85.07424268367653</v>
      </c>
      <c r="J7435">
        <v>1</v>
      </c>
      <c r="K7435" s="6" t="s">
        <v>8292</v>
      </c>
    </row>
    <row r="7436" spans="1:11" x14ac:dyDescent="0.3">
      <c r="A7436" s="5" t="str">
        <f t="shared" si="116"/>
        <v/>
      </c>
      <c r="B7436" t="s">
        <v>73</v>
      </c>
      <c r="C7436" t="s">
        <v>94</v>
      </c>
      <c r="D7436" s="8" t="s">
        <v>1160</v>
      </c>
      <c r="E7436">
        <v>19</v>
      </c>
      <c r="I7436">
        <v>83.869320972530502</v>
      </c>
      <c r="J7436">
        <v>1</v>
      </c>
      <c r="K7436" s="6" t="s">
        <v>8292</v>
      </c>
    </row>
    <row r="7437" spans="1:11" x14ac:dyDescent="0.3">
      <c r="A7437" s="5" t="str">
        <f t="shared" si="116"/>
        <v/>
      </c>
      <c r="B7437" t="s">
        <v>73</v>
      </c>
      <c r="C7437" t="s">
        <v>94</v>
      </c>
      <c r="D7437" s="8" t="s">
        <v>1160</v>
      </c>
      <c r="E7437">
        <v>20</v>
      </c>
      <c r="I7437">
        <v>81.815997254968181</v>
      </c>
      <c r="J7437">
        <v>1</v>
      </c>
      <c r="K7437" s="6" t="s">
        <v>8292</v>
      </c>
    </row>
    <row r="7438" spans="1:11" x14ac:dyDescent="0.3">
      <c r="A7438" s="5" t="str">
        <f t="shared" si="116"/>
        <v/>
      </c>
      <c r="B7438" t="s">
        <v>73</v>
      </c>
      <c r="C7438" t="s">
        <v>94</v>
      </c>
      <c r="D7438" s="8" t="s">
        <v>1160</v>
      </c>
      <c r="E7438">
        <v>21</v>
      </c>
      <c r="I7438">
        <v>78.225274085435231</v>
      </c>
      <c r="J7438">
        <v>1</v>
      </c>
      <c r="K7438" s="6" t="s">
        <v>8292</v>
      </c>
    </row>
    <row r="7439" spans="1:11" x14ac:dyDescent="0.3">
      <c r="A7439" s="5" t="str">
        <f t="shared" si="116"/>
        <v/>
      </c>
      <c r="B7439" t="s">
        <v>73</v>
      </c>
      <c r="C7439" t="s">
        <v>94</v>
      </c>
      <c r="D7439" s="8" t="s">
        <v>1160</v>
      </c>
      <c r="E7439">
        <v>22</v>
      </c>
      <c r="I7439">
        <v>74.497483982958173</v>
      </c>
      <c r="J7439">
        <v>1</v>
      </c>
      <c r="K7439" s="6" t="s">
        <v>8292</v>
      </c>
    </row>
    <row r="7440" spans="1:11" x14ac:dyDescent="0.3">
      <c r="A7440" s="5" t="str">
        <f t="shared" si="116"/>
        <v/>
      </c>
      <c r="B7440" t="s">
        <v>73</v>
      </c>
      <c r="C7440" t="s">
        <v>94</v>
      </c>
      <c r="D7440" s="8" t="s">
        <v>1160</v>
      </c>
      <c r="E7440">
        <v>23</v>
      </c>
      <c r="I7440">
        <v>72.196021515451378</v>
      </c>
      <c r="J7440">
        <v>1</v>
      </c>
      <c r="K7440" s="6" t="s">
        <v>8292</v>
      </c>
    </row>
    <row r="7441" spans="1:11" x14ac:dyDescent="0.3">
      <c r="A7441" s="5" t="str">
        <f t="shared" si="116"/>
        <v/>
      </c>
      <c r="B7441" t="s">
        <v>73</v>
      </c>
      <c r="C7441" t="s">
        <v>94</v>
      </c>
      <c r="D7441" s="8" t="s">
        <v>1160</v>
      </c>
      <c r="E7441">
        <v>24</v>
      </c>
      <c r="I7441">
        <v>71.20111990904428</v>
      </c>
      <c r="J7441">
        <v>1</v>
      </c>
      <c r="K7441" s="6" t="s">
        <v>8292</v>
      </c>
    </row>
    <row r="7442" spans="1:11" x14ac:dyDescent="0.3">
      <c r="A7442" s="5" t="str">
        <f t="shared" si="116"/>
        <v/>
      </c>
      <c r="B7442" t="s">
        <v>73</v>
      </c>
      <c r="C7442" t="s">
        <v>94</v>
      </c>
      <c r="D7442" s="8" t="s">
        <v>1161</v>
      </c>
      <c r="E7442">
        <v>1</v>
      </c>
      <c r="I7442">
        <v>70.522417633432596</v>
      </c>
      <c r="J7442">
        <v>1</v>
      </c>
      <c r="K7442" s="6" t="s">
        <v>8292</v>
      </c>
    </row>
    <row r="7443" spans="1:11" x14ac:dyDescent="0.3">
      <c r="A7443" s="5" t="str">
        <f t="shared" si="116"/>
        <v/>
      </c>
      <c r="B7443" t="s">
        <v>73</v>
      </c>
      <c r="C7443" t="s">
        <v>94</v>
      </c>
      <c r="D7443" s="8" t="s">
        <v>1161</v>
      </c>
      <c r="E7443">
        <v>2</v>
      </c>
      <c r="I7443">
        <v>68.928797684573979</v>
      </c>
      <c r="J7443">
        <v>1</v>
      </c>
      <c r="K7443" s="6" t="s">
        <v>8292</v>
      </c>
    </row>
    <row r="7444" spans="1:11" x14ac:dyDescent="0.3">
      <c r="A7444" s="5" t="str">
        <f t="shared" si="116"/>
        <v/>
      </c>
      <c r="B7444" t="s">
        <v>73</v>
      </c>
      <c r="C7444" t="s">
        <v>94</v>
      </c>
      <c r="D7444" s="8" t="s">
        <v>1161</v>
      </c>
      <c r="E7444">
        <v>3</v>
      </c>
      <c r="I7444">
        <v>67.692980996669775</v>
      </c>
      <c r="J7444">
        <v>1</v>
      </c>
      <c r="K7444" s="6" t="s">
        <v>8292</v>
      </c>
    </row>
    <row r="7445" spans="1:11" x14ac:dyDescent="0.3">
      <c r="A7445" s="5" t="str">
        <f t="shared" si="116"/>
        <v/>
      </c>
      <c r="B7445" t="s">
        <v>73</v>
      </c>
      <c r="C7445" t="s">
        <v>94</v>
      </c>
      <c r="D7445" s="8" t="s">
        <v>1161</v>
      </c>
      <c r="E7445">
        <v>4</v>
      </c>
      <c r="I7445">
        <v>66.979002220591056</v>
      </c>
      <c r="J7445">
        <v>1</v>
      </c>
      <c r="K7445" s="6" t="s">
        <v>8292</v>
      </c>
    </row>
    <row r="7446" spans="1:11" x14ac:dyDescent="0.3">
      <c r="A7446" s="5" t="str">
        <f t="shared" si="116"/>
        <v/>
      </c>
      <c r="B7446" t="s">
        <v>73</v>
      </c>
      <c r="C7446" t="s">
        <v>94</v>
      </c>
      <c r="D7446" s="8" t="s">
        <v>1161</v>
      </c>
      <c r="E7446">
        <v>5</v>
      </c>
      <c r="I7446">
        <v>66.378526915441427</v>
      </c>
      <c r="J7446">
        <v>1</v>
      </c>
      <c r="K7446" s="6" t="s">
        <v>8292</v>
      </c>
    </row>
    <row r="7447" spans="1:11" x14ac:dyDescent="0.3">
      <c r="A7447" s="5" t="str">
        <f t="shared" si="116"/>
        <v/>
      </c>
      <c r="B7447" t="s">
        <v>73</v>
      </c>
      <c r="C7447" t="s">
        <v>94</v>
      </c>
      <c r="D7447" s="8" t="s">
        <v>1161</v>
      </c>
      <c r="E7447">
        <v>6</v>
      </c>
      <c r="I7447">
        <v>65.726062427310296</v>
      </c>
      <c r="J7447">
        <v>1</v>
      </c>
      <c r="K7447" s="6" t="s">
        <v>8292</v>
      </c>
    </row>
    <row r="7448" spans="1:11" x14ac:dyDescent="0.3">
      <c r="A7448" s="5" t="str">
        <f t="shared" si="116"/>
        <v/>
      </c>
      <c r="B7448" t="s">
        <v>73</v>
      </c>
      <c r="C7448" t="s">
        <v>94</v>
      </c>
      <c r="D7448" s="8" t="s">
        <v>1161</v>
      </c>
      <c r="E7448">
        <v>7</v>
      </c>
      <c r="I7448">
        <v>65.349123948132473</v>
      </c>
      <c r="J7448">
        <v>1</v>
      </c>
      <c r="K7448" s="6" t="s">
        <v>8292</v>
      </c>
    </row>
    <row r="7449" spans="1:11" x14ac:dyDescent="0.3">
      <c r="A7449" s="5" t="str">
        <f t="shared" si="116"/>
        <v/>
      </c>
      <c r="B7449" t="s">
        <v>73</v>
      </c>
      <c r="C7449" t="s">
        <v>94</v>
      </c>
      <c r="D7449" s="8" t="s">
        <v>1161</v>
      </c>
      <c r="E7449">
        <v>8</v>
      </c>
      <c r="I7449">
        <v>65.433808137212267</v>
      </c>
      <c r="J7449">
        <v>1</v>
      </c>
      <c r="K7449" s="6" t="s">
        <v>8292</v>
      </c>
    </row>
    <row r="7450" spans="1:11" x14ac:dyDescent="0.3">
      <c r="A7450" s="5" t="str">
        <f t="shared" si="116"/>
        <v/>
      </c>
      <c r="B7450" t="s">
        <v>73</v>
      </c>
      <c r="C7450" t="s">
        <v>94</v>
      </c>
      <c r="D7450" s="8" t="s">
        <v>1161</v>
      </c>
      <c r="E7450">
        <v>9</v>
      </c>
      <c r="I7450">
        <v>67.258522597620939</v>
      </c>
      <c r="J7450">
        <v>1</v>
      </c>
      <c r="K7450" s="6" t="s">
        <v>8292</v>
      </c>
    </row>
    <row r="7451" spans="1:11" x14ac:dyDescent="0.3">
      <c r="A7451" s="5" t="str">
        <f t="shared" si="116"/>
        <v/>
      </c>
      <c r="B7451" t="s">
        <v>73</v>
      </c>
      <c r="C7451" t="s">
        <v>94</v>
      </c>
      <c r="D7451" s="8" t="s">
        <v>1161</v>
      </c>
      <c r="E7451">
        <v>10</v>
      </c>
      <c r="I7451">
        <v>70.667709080880513</v>
      </c>
      <c r="J7451">
        <v>1</v>
      </c>
      <c r="K7451" s="6" t="s">
        <v>8292</v>
      </c>
    </row>
    <row r="7452" spans="1:11" x14ac:dyDescent="0.3">
      <c r="A7452" s="5" t="str">
        <f t="shared" si="116"/>
        <v/>
      </c>
      <c r="B7452" t="s">
        <v>73</v>
      </c>
      <c r="C7452" t="s">
        <v>94</v>
      </c>
      <c r="D7452" s="8" t="s">
        <v>1161</v>
      </c>
      <c r="E7452">
        <v>11</v>
      </c>
      <c r="I7452">
        <v>75.047446422035449</v>
      </c>
      <c r="J7452">
        <v>1</v>
      </c>
      <c r="K7452" s="6" t="s">
        <v>8292</v>
      </c>
    </row>
    <row r="7453" spans="1:11" x14ac:dyDescent="0.3">
      <c r="A7453" s="5" t="str">
        <f t="shared" si="116"/>
        <v/>
      </c>
      <c r="B7453" t="s">
        <v>73</v>
      </c>
      <c r="C7453" t="s">
        <v>94</v>
      </c>
      <c r="D7453" s="8" t="s">
        <v>1161</v>
      </c>
      <c r="E7453">
        <v>12</v>
      </c>
      <c r="I7453">
        <v>79.981123161622406</v>
      </c>
      <c r="J7453">
        <v>1</v>
      </c>
      <c r="K7453" s="6" t="s">
        <v>8292</v>
      </c>
    </row>
    <row r="7454" spans="1:11" x14ac:dyDescent="0.3">
      <c r="A7454" s="5" t="str">
        <f t="shared" si="116"/>
        <v/>
      </c>
      <c r="B7454" t="s">
        <v>73</v>
      </c>
      <c r="C7454" t="s">
        <v>94</v>
      </c>
      <c r="D7454" s="8" t="s">
        <v>1161</v>
      </c>
      <c r="E7454">
        <v>13</v>
      </c>
      <c r="I7454">
        <v>84.584827807221615</v>
      </c>
      <c r="J7454">
        <v>1</v>
      </c>
      <c r="K7454" s="6" t="s">
        <v>8292</v>
      </c>
    </row>
    <row r="7455" spans="1:11" x14ac:dyDescent="0.3">
      <c r="A7455" s="5" t="str">
        <f t="shared" si="116"/>
        <v/>
      </c>
      <c r="B7455" t="s">
        <v>73</v>
      </c>
      <c r="C7455" t="s">
        <v>94</v>
      </c>
      <c r="D7455" s="8" t="s">
        <v>1161</v>
      </c>
      <c r="E7455">
        <v>14</v>
      </c>
      <c r="I7455">
        <v>87.530473665177155</v>
      </c>
      <c r="J7455">
        <v>1</v>
      </c>
      <c r="K7455" s="6" t="s">
        <v>8292</v>
      </c>
    </row>
    <row r="7456" spans="1:11" x14ac:dyDescent="0.3">
      <c r="A7456" s="5" t="str">
        <f t="shared" si="116"/>
        <v/>
      </c>
      <c r="B7456" t="s">
        <v>73</v>
      </c>
      <c r="C7456" t="s">
        <v>94</v>
      </c>
      <c r="D7456" s="8" t="s">
        <v>1161</v>
      </c>
      <c r="E7456">
        <v>15</v>
      </c>
      <c r="I7456">
        <v>89.426072723928087</v>
      </c>
      <c r="J7456">
        <v>1</v>
      </c>
      <c r="K7456" s="6" t="s">
        <v>8292</v>
      </c>
    </row>
    <row r="7457" spans="1:11" x14ac:dyDescent="0.3">
      <c r="A7457" s="5" t="str">
        <f t="shared" si="116"/>
        <v/>
      </c>
      <c r="B7457" t="s">
        <v>73</v>
      </c>
      <c r="C7457" t="s">
        <v>94</v>
      </c>
      <c r="D7457" s="8" t="s">
        <v>1161</v>
      </c>
      <c r="E7457">
        <v>16</v>
      </c>
      <c r="I7457">
        <v>90.188913763176004</v>
      </c>
      <c r="J7457">
        <v>1</v>
      </c>
      <c r="K7457" s="6" t="s">
        <v>8292</v>
      </c>
    </row>
    <row r="7458" spans="1:11" x14ac:dyDescent="0.3">
      <c r="A7458" s="5" t="str">
        <f t="shared" si="116"/>
        <v/>
      </c>
      <c r="B7458" t="s">
        <v>73</v>
      </c>
      <c r="C7458" t="s">
        <v>94</v>
      </c>
      <c r="D7458" s="8" t="s">
        <v>1161</v>
      </c>
      <c r="E7458">
        <v>17</v>
      </c>
      <c r="I7458">
        <v>91.113467064782398</v>
      </c>
      <c r="J7458">
        <v>1</v>
      </c>
      <c r="K7458" s="6" t="s">
        <v>8292</v>
      </c>
    </row>
    <row r="7459" spans="1:11" x14ac:dyDescent="0.3">
      <c r="A7459" s="5" t="str">
        <f t="shared" si="116"/>
        <v/>
      </c>
      <c r="B7459" t="s">
        <v>73</v>
      </c>
      <c r="C7459" t="s">
        <v>94</v>
      </c>
      <c r="D7459" s="8" t="s">
        <v>1161</v>
      </c>
      <c r="E7459">
        <v>18</v>
      </c>
      <c r="I7459">
        <v>91.385710186542013</v>
      </c>
      <c r="J7459">
        <v>1</v>
      </c>
      <c r="K7459" s="6" t="s">
        <v>8292</v>
      </c>
    </row>
    <row r="7460" spans="1:11" x14ac:dyDescent="0.3">
      <c r="A7460" s="5" t="str">
        <f t="shared" si="116"/>
        <v/>
      </c>
      <c r="B7460" t="s">
        <v>73</v>
      </c>
      <c r="C7460" t="s">
        <v>94</v>
      </c>
      <c r="D7460" s="8" t="s">
        <v>1161</v>
      </c>
      <c r="E7460">
        <v>19</v>
      </c>
      <c r="I7460">
        <v>90.969850790455951</v>
      </c>
      <c r="J7460">
        <v>1</v>
      </c>
      <c r="K7460" s="6" t="s">
        <v>8292</v>
      </c>
    </row>
    <row r="7461" spans="1:11" x14ac:dyDescent="0.3">
      <c r="A7461" s="5" t="str">
        <f t="shared" si="116"/>
        <v/>
      </c>
      <c r="B7461" t="s">
        <v>73</v>
      </c>
      <c r="C7461" t="s">
        <v>94</v>
      </c>
      <c r="D7461" s="8" t="s">
        <v>1161</v>
      </c>
      <c r="E7461">
        <v>20</v>
      </c>
      <c r="I7461">
        <v>89.155444745399379</v>
      </c>
      <c r="J7461">
        <v>1</v>
      </c>
      <c r="K7461" s="6" t="s">
        <v>8292</v>
      </c>
    </row>
    <row r="7462" spans="1:11" x14ac:dyDescent="0.3">
      <c r="A7462" s="5" t="str">
        <f t="shared" si="116"/>
        <v/>
      </c>
      <c r="B7462" t="s">
        <v>73</v>
      </c>
      <c r="C7462" t="s">
        <v>94</v>
      </c>
      <c r="D7462" s="8" t="s">
        <v>1161</v>
      </c>
      <c r="E7462">
        <v>21</v>
      </c>
      <c r="I7462">
        <v>84.751978638725092</v>
      </c>
      <c r="J7462">
        <v>1</v>
      </c>
      <c r="K7462" s="6" t="s">
        <v>8292</v>
      </c>
    </row>
    <row r="7463" spans="1:11" x14ac:dyDescent="0.3">
      <c r="A7463" s="5" t="str">
        <f t="shared" si="116"/>
        <v/>
      </c>
      <c r="B7463" t="s">
        <v>73</v>
      </c>
      <c r="C7463" t="s">
        <v>94</v>
      </c>
      <c r="D7463" s="8" t="s">
        <v>1161</v>
      </c>
      <c r="E7463">
        <v>22</v>
      </c>
      <c r="I7463">
        <v>80.673018869768825</v>
      </c>
      <c r="J7463">
        <v>1</v>
      </c>
      <c r="K7463" s="6" t="s">
        <v>8292</v>
      </c>
    </row>
    <row r="7464" spans="1:11" x14ac:dyDescent="0.3">
      <c r="A7464" s="5" t="str">
        <f t="shared" si="116"/>
        <v/>
      </c>
      <c r="B7464" t="s">
        <v>73</v>
      </c>
      <c r="C7464" t="s">
        <v>94</v>
      </c>
      <c r="D7464" s="8" t="s">
        <v>1161</v>
      </c>
      <c r="E7464">
        <v>23</v>
      </c>
      <c r="I7464">
        <v>79.014458385073183</v>
      </c>
      <c r="J7464">
        <v>1</v>
      </c>
      <c r="K7464" s="6" t="s">
        <v>8292</v>
      </c>
    </row>
    <row r="7465" spans="1:11" x14ac:dyDescent="0.3">
      <c r="A7465" s="5" t="str">
        <f t="shared" si="116"/>
        <v/>
      </c>
      <c r="B7465" t="s">
        <v>73</v>
      </c>
      <c r="C7465" t="s">
        <v>94</v>
      </c>
      <c r="D7465" s="8" t="s">
        <v>1161</v>
      </c>
      <c r="E7465">
        <v>24</v>
      </c>
      <c r="I7465">
        <v>77.095182368764284</v>
      </c>
      <c r="J7465">
        <v>1</v>
      </c>
      <c r="K7465" s="6" t="s">
        <v>8292</v>
      </c>
    </row>
    <row r="7466" spans="1:11" x14ac:dyDescent="0.3">
      <c r="A7466" s="5" t="str">
        <f t="shared" si="116"/>
        <v/>
      </c>
      <c r="B7466" t="s">
        <v>73</v>
      </c>
      <c r="C7466" t="s">
        <v>94</v>
      </c>
      <c r="D7466" s="8" t="s">
        <v>1162</v>
      </c>
      <c r="E7466">
        <v>1</v>
      </c>
      <c r="I7466">
        <v>75.145991210447121</v>
      </c>
      <c r="J7466">
        <v>1</v>
      </c>
      <c r="K7466" s="6" t="s">
        <v>8292</v>
      </c>
    </row>
    <row r="7467" spans="1:11" x14ac:dyDescent="0.3">
      <c r="A7467" s="5" t="str">
        <f t="shared" si="116"/>
        <v/>
      </c>
      <c r="B7467" t="s">
        <v>73</v>
      </c>
      <c r="C7467" t="s">
        <v>94</v>
      </c>
      <c r="D7467" s="8" t="s">
        <v>1162</v>
      </c>
      <c r="E7467">
        <v>2</v>
      </c>
      <c r="I7467">
        <v>73.919435743220546</v>
      </c>
      <c r="J7467">
        <v>1</v>
      </c>
      <c r="K7467" s="6" t="s">
        <v>8292</v>
      </c>
    </row>
    <row r="7468" spans="1:11" x14ac:dyDescent="0.3">
      <c r="A7468" s="5" t="str">
        <f t="shared" si="116"/>
        <v/>
      </c>
      <c r="B7468" t="s">
        <v>73</v>
      </c>
      <c r="C7468" t="s">
        <v>94</v>
      </c>
      <c r="D7468" s="8" t="s">
        <v>1162</v>
      </c>
      <c r="E7468">
        <v>3</v>
      </c>
      <c r="I7468">
        <v>72.991828133859414</v>
      </c>
      <c r="J7468">
        <v>1</v>
      </c>
      <c r="K7468" s="6" t="s">
        <v>8292</v>
      </c>
    </row>
    <row r="7469" spans="1:11" x14ac:dyDescent="0.3">
      <c r="A7469" s="5" t="str">
        <f t="shared" si="116"/>
        <v/>
      </c>
      <c r="B7469" t="s">
        <v>73</v>
      </c>
      <c r="C7469" t="s">
        <v>94</v>
      </c>
      <c r="D7469" s="8" t="s">
        <v>1162</v>
      </c>
      <c r="E7469">
        <v>4</v>
      </c>
      <c r="I7469">
        <v>71.909190473674002</v>
      </c>
      <c r="J7469">
        <v>1</v>
      </c>
      <c r="K7469" s="6" t="s">
        <v>8292</v>
      </c>
    </row>
    <row r="7470" spans="1:11" x14ac:dyDescent="0.3">
      <c r="A7470" s="5" t="str">
        <f t="shared" si="116"/>
        <v/>
      </c>
      <c r="B7470" t="s">
        <v>73</v>
      </c>
      <c r="C7470" t="s">
        <v>94</v>
      </c>
      <c r="D7470" s="8" t="s">
        <v>1162</v>
      </c>
      <c r="E7470">
        <v>5</v>
      </c>
      <c r="I7470">
        <v>70.986764874123736</v>
      </c>
      <c r="J7470">
        <v>1</v>
      </c>
      <c r="K7470" s="6" t="s">
        <v>8292</v>
      </c>
    </row>
    <row r="7471" spans="1:11" x14ac:dyDescent="0.3">
      <c r="A7471" s="5" t="str">
        <f t="shared" si="116"/>
        <v/>
      </c>
      <c r="B7471" t="s">
        <v>73</v>
      </c>
      <c r="C7471" t="s">
        <v>94</v>
      </c>
      <c r="D7471" s="8" t="s">
        <v>1162</v>
      </c>
      <c r="E7471">
        <v>6</v>
      </c>
      <c r="I7471">
        <v>70.645594557530757</v>
      </c>
      <c r="J7471">
        <v>1</v>
      </c>
      <c r="K7471" s="6" t="s">
        <v>8292</v>
      </c>
    </row>
    <row r="7472" spans="1:11" x14ac:dyDescent="0.3">
      <c r="A7472" s="5" t="str">
        <f t="shared" si="116"/>
        <v/>
      </c>
      <c r="B7472" t="s">
        <v>73</v>
      </c>
      <c r="C7472" t="s">
        <v>94</v>
      </c>
      <c r="D7472" s="8" t="s">
        <v>1162</v>
      </c>
      <c r="E7472">
        <v>7</v>
      </c>
      <c r="I7472">
        <v>69.992411202265728</v>
      </c>
      <c r="J7472">
        <v>1</v>
      </c>
      <c r="K7472" s="6" t="s">
        <v>8292</v>
      </c>
    </row>
    <row r="7473" spans="1:11" x14ac:dyDescent="0.3">
      <c r="A7473" s="5" t="str">
        <f t="shared" si="116"/>
        <v/>
      </c>
      <c r="B7473" t="s">
        <v>73</v>
      </c>
      <c r="C7473" t="s">
        <v>94</v>
      </c>
      <c r="D7473" s="8" t="s">
        <v>1162</v>
      </c>
      <c r="E7473">
        <v>8</v>
      </c>
      <c r="I7473">
        <v>70.474003549176359</v>
      </c>
      <c r="J7473">
        <v>1</v>
      </c>
      <c r="K7473" s="6" t="s">
        <v>8292</v>
      </c>
    </row>
    <row r="7474" spans="1:11" x14ac:dyDescent="0.3">
      <c r="A7474" s="5" t="str">
        <f t="shared" si="116"/>
        <v/>
      </c>
      <c r="B7474" t="s">
        <v>73</v>
      </c>
      <c r="C7474" t="s">
        <v>94</v>
      </c>
      <c r="D7474" s="8" t="s">
        <v>1162</v>
      </c>
      <c r="E7474">
        <v>9</v>
      </c>
      <c r="I7474">
        <v>74.193149276512727</v>
      </c>
      <c r="J7474">
        <v>1</v>
      </c>
      <c r="K7474" s="6" t="s">
        <v>8292</v>
      </c>
    </row>
    <row r="7475" spans="1:11" x14ac:dyDescent="0.3">
      <c r="A7475" s="5" t="str">
        <f t="shared" si="116"/>
        <v/>
      </c>
      <c r="B7475" t="s">
        <v>73</v>
      </c>
      <c r="C7475" t="s">
        <v>94</v>
      </c>
      <c r="D7475" s="8" t="s">
        <v>1162</v>
      </c>
      <c r="E7475">
        <v>10</v>
      </c>
      <c r="I7475">
        <v>79.482828995347603</v>
      </c>
      <c r="J7475">
        <v>1</v>
      </c>
      <c r="K7475" s="6" t="s">
        <v>8292</v>
      </c>
    </row>
    <row r="7476" spans="1:11" x14ac:dyDescent="0.3">
      <c r="A7476" s="5" t="str">
        <f t="shared" si="116"/>
        <v/>
      </c>
      <c r="B7476" t="s">
        <v>73</v>
      </c>
      <c r="C7476" t="s">
        <v>94</v>
      </c>
      <c r="D7476" s="8" t="s">
        <v>1162</v>
      </c>
      <c r="E7476">
        <v>11</v>
      </c>
      <c r="I7476">
        <v>84.149492358803812</v>
      </c>
      <c r="J7476">
        <v>1</v>
      </c>
      <c r="K7476" s="6" t="s">
        <v>8292</v>
      </c>
    </row>
    <row r="7477" spans="1:11" x14ac:dyDescent="0.3">
      <c r="A7477" s="5" t="str">
        <f t="shared" si="116"/>
        <v/>
      </c>
      <c r="B7477" t="s">
        <v>73</v>
      </c>
      <c r="C7477" t="s">
        <v>94</v>
      </c>
      <c r="D7477" s="8" t="s">
        <v>1162</v>
      </c>
      <c r="E7477">
        <v>12</v>
      </c>
      <c r="I7477">
        <v>88.095308394756429</v>
      </c>
      <c r="J7477">
        <v>1</v>
      </c>
      <c r="K7477" s="6" t="s">
        <v>8292</v>
      </c>
    </row>
    <row r="7478" spans="1:11" x14ac:dyDescent="0.3">
      <c r="A7478" s="5" t="str">
        <f t="shared" si="116"/>
        <v/>
      </c>
      <c r="B7478" t="s">
        <v>73</v>
      </c>
      <c r="C7478" t="s">
        <v>94</v>
      </c>
      <c r="D7478" s="8" t="s">
        <v>1162</v>
      </c>
      <c r="E7478">
        <v>13</v>
      </c>
      <c r="I7478">
        <v>90.30712998915817</v>
      </c>
      <c r="J7478">
        <v>1</v>
      </c>
      <c r="K7478" s="6" t="s">
        <v>8292</v>
      </c>
    </row>
    <row r="7479" spans="1:11" x14ac:dyDescent="0.3">
      <c r="A7479" s="5" t="str">
        <f t="shared" si="116"/>
        <v/>
      </c>
      <c r="B7479" t="s">
        <v>73</v>
      </c>
      <c r="C7479" t="s">
        <v>94</v>
      </c>
      <c r="D7479" s="8" t="s">
        <v>1162</v>
      </c>
      <c r="E7479">
        <v>14</v>
      </c>
      <c r="I7479">
        <v>92.334588940155072</v>
      </c>
      <c r="J7479">
        <v>1</v>
      </c>
      <c r="K7479" s="6" t="s">
        <v>8292</v>
      </c>
    </row>
    <row r="7480" spans="1:11" x14ac:dyDescent="0.3">
      <c r="A7480" s="5" t="str">
        <f t="shared" si="116"/>
        <v/>
      </c>
      <c r="B7480" t="s">
        <v>73</v>
      </c>
      <c r="C7480" t="s">
        <v>94</v>
      </c>
      <c r="D7480" s="8" t="s">
        <v>1162</v>
      </c>
      <c r="E7480">
        <v>15</v>
      </c>
      <c r="I7480">
        <v>93.147221733301677</v>
      </c>
      <c r="J7480">
        <v>1</v>
      </c>
      <c r="K7480" s="6" t="s">
        <v>8292</v>
      </c>
    </row>
    <row r="7481" spans="1:11" x14ac:dyDescent="0.3">
      <c r="A7481" s="5" t="str">
        <f t="shared" si="116"/>
        <v/>
      </c>
      <c r="B7481" t="s">
        <v>73</v>
      </c>
      <c r="C7481" t="s">
        <v>94</v>
      </c>
      <c r="D7481" s="8" t="s">
        <v>1162</v>
      </c>
      <c r="E7481">
        <v>16</v>
      </c>
      <c r="I7481">
        <v>93.614007652540167</v>
      </c>
      <c r="J7481">
        <v>1</v>
      </c>
      <c r="K7481" s="6" t="s">
        <v>8292</v>
      </c>
    </row>
    <row r="7482" spans="1:11" x14ac:dyDescent="0.3">
      <c r="A7482" s="5" t="str">
        <f t="shared" si="116"/>
        <v/>
      </c>
      <c r="B7482" t="s">
        <v>73</v>
      </c>
      <c r="C7482" t="s">
        <v>94</v>
      </c>
      <c r="D7482" s="8" t="s">
        <v>1162</v>
      </c>
      <c r="E7482">
        <v>17</v>
      </c>
      <c r="I7482">
        <v>94.906745849347843</v>
      </c>
      <c r="J7482">
        <v>1</v>
      </c>
      <c r="K7482" s="6" t="s">
        <v>8292</v>
      </c>
    </row>
    <row r="7483" spans="1:11" x14ac:dyDescent="0.3">
      <c r="A7483" s="5" t="str">
        <f t="shared" si="116"/>
        <v/>
      </c>
      <c r="B7483" t="s">
        <v>73</v>
      </c>
      <c r="C7483" t="s">
        <v>94</v>
      </c>
      <c r="D7483" s="8" t="s">
        <v>1162</v>
      </c>
      <c r="E7483">
        <v>18</v>
      </c>
      <c r="I7483">
        <v>95.016215262594358</v>
      </c>
      <c r="J7483">
        <v>1</v>
      </c>
      <c r="K7483" s="6" t="s">
        <v>8292</v>
      </c>
    </row>
    <row r="7484" spans="1:11" x14ac:dyDescent="0.3">
      <c r="A7484" s="5" t="str">
        <f t="shared" si="116"/>
        <v/>
      </c>
      <c r="B7484" t="s">
        <v>73</v>
      </c>
      <c r="C7484" t="s">
        <v>94</v>
      </c>
      <c r="D7484" s="8" t="s">
        <v>1162</v>
      </c>
      <c r="E7484">
        <v>19</v>
      </c>
      <c r="I7484">
        <v>93.098925496016079</v>
      </c>
      <c r="J7484">
        <v>1</v>
      </c>
      <c r="K7484" s="6" t="s">
        <v>8292</v>
      </c>
    </row>
    <row r="7485" spans="1:11" x14ac:dyDescent="0.3">
      <c r="A7485" s="5" t="str">
        <f t="shared" si="116"/>
        <v/>
      </c>
      <c r="B7485" t="s">
        <v>73</v>
      </c>
      <c r="C7485" t="s">
        <v>94</v>
      </c>
      <c r="D7485" s="8" t="s">
        <v>1162</v>
      </c>
      <c r="E7485">
        <v>20</v>
      </c>
      <c r="I7485">
        <v>90.260852558317836</v>
      </c>
      <c r="J7485">
        <v>1</v>
      </c>
      <c r="K7485" s="6" t="s">
        <v>8292</v>
      </c>
    </row>
    <row r="7486" spans="1:11" x14ac:dyDescent="0.3">
      <c r="A7486" s="5" t="str">
        <f t="shared" si="116"/>
        <v/>
      </c>
      <c r="B7486" t="s">
        <v>73</v>
      </c>
      <c r="C7486" t="s">
        <v>94</v>
      </c>
      <c r="D7486" s="8" t="s">
        <v>1162</v>
      </c>
      <c r="E7486">
        <v>21</v>
      </c>
      <c r="I7486">
        <v>85.963982069754124</v>
      </c>
      <c r="J7486">
        <v>1</v>
      </c>
      <c r="K7486" s="6" t="s">
        <v>8292</v>
      </c>
    </row>
    <row r="7487" spans="1:11" x14ac:dyDescent="0.3">
      <c r="A7487" s="5" t="str">
        <f t="shared" si="116"/>
        <v/>
      </c>
      <c r="B7487" t="s">
        <v>73</v>
      </c>
      <c r="C7487" t="s">
        <v>94</v>
      </c>
      <c r="D7487" s="8" t="s">
        <v>1162</v>
      </c>
      <c r="E7487">
        <v>22</v>
      </c>
      <c r="I7487">
        <v>81.524917263364046</v>
      </c>
      <c r="J7487">
        <v>1</v>
      </c>
      <c r="K7487" s="6" t="s">
        <v>8292</v>
      </c>
    </row>
    <row r="7488" spans="1:11" x14ac:dyDescent="0.3">
      <c r="A7488" s="5" t="str">
        <f t="shared" si="116"/>
        <v/>
      </c>
      <c r="B7488" t="s">
        <v>73</v>
      </c>
      <c r="C7488" t="s">
        <v>94</v>
      </c>
      <c r="D7488" s="8" t="s">
        <v>1162</v>
      </c>
      <c r="E7488">
        <v>23</v>
      </c>
      <c r="I7488">
        <v>79.059808701452368</v>
      </c>
      <c r="J7488">
        <v>1</v>
      </c>
      <c r="K7488" s="6" t="s">
        <v>8292</v>
      </c>
    </row>
    <row r="7489" spans="1:11" x14ac:dyDescent="0.3">
      <c r="A7489" s="5" t="str">
        <f t="shared" si="116"/>
        <v/>
      </c>
      <c r="B7489" t="s">
        <v>73</v>
      </c>
      <c r="C7489" t="s">
        <v>94</v>
      </c>
      <c r="D7489" s="8" t="s">
        <v>1162</v>
      </c>
      <c r="E7489">
        <v>24</v>
      </c>
      <c r="I7489">
        <v>77.492574378137732</v>
      </c>
      <c r="J7489">
        <v>1</v>
      </c>
      <c r="K7489" s="6" t="s">
        <v>8292</v>
      </c>
    </row>
    <row r="7490" spans="1:11" x14ac:dyDescent="0.3">
      <c r="A7490" s="5" t="str">
        <f t="shared" ref="A7490:A7553" si="117">IF(AND(category = B7490, subcategory=C7490, reportdate = D7490), E7490, "")</f>
        <v/>
      </c>
      <c r="B7490" t="s">
        <v>73</v>
      </c>
      <c r="C7490" t="s">
        <v>94</v>
      </c>
      <c r="D7490" s="8" t="s">
        <v>1163</v>
      </c>
      <c r="E7490">
        <v>1</v>
      </c>
      <c r="I7490">
        <v>73.847192102960506</v>
      </c>
      <c r="J7490">
        <v>1</v>
      </c>
      <c r="K7490" s="6" t="s">
        <v>8292</v>
      </c>
    </row>
    <row r="7491" spans="1:11" x14ac:dyDescent="0.3">
      <c r="A7491" s="5" t="str">
        <f t="shared" si="117"/>
        <v/>
      </c>
      <c r="B7491" t="s">
        <v>73</v>
      </c>
      <c r="C7491" t="s">
        <v>94</v>
      </c>
      <c r="D7491" s="8" t="s">
        <v>1163</v>
      </c>
      <c r="E7491">
        <v>2</v>
      </c>
      <c r="I7491">
        <v>72.897630086660882</v>
      </c>
      <c r="J7491">
        <v>1</v>
      </c>
      <c r="K7491" s="6" t="s">
        <v>8292</v>
      </c>
    </row>
    <row r="7492" spans="1:11" x14ac:dyDescent="0.3">
      <c r="A7492" s="5" t="str">
        <f t="shared" si="117"/>
        <v/>
      </c>
      <c r="B7492" t="s">
        <v>73</v>
      </c>
      <c r="C7492" t="s">
        <v>94</v>
      </c>
      <c r="D7492" s="8" t="s">
        <v>1163</v>
      </c>
      <c r="E7492">
        <v>3</v>
      </c>
      <c r="I7492">
        <v>72.188661117634354</v>
      </c>
      <c r="J7492">
        <v>1</v>
      </c>
      <c r="K7492" s="6" t="s">
        <v>8292</v>
      </c>
    </row>
    <row r="7493" spans="1:11" x14ac:dyDescent="0.3">
      <c r="A7493" s="5" t="str">
        <f t="shared" si="117"/>
        <v/>
      </c>
      <c r="B7493" t="s">
        <v>73</v>
      </c>
      <c r="C7493" t="s">
        <v>94</v>
      </c>
      <c r="D7493" s="8" t="s">
        <v>1163</v>
      </c>
      <c r="E7493">
        <v>4</v>
      </c>
      <c r="I7493">
        <v>71.934034714487083</v>
      </c>
      <c r="J7493">
        <v>1</v>
      </c>
      <c r="K7493" s="6" t="s">
        <v>8292</v>
      </c>
    </row>
    <row r="7494" spans="1:11" x14ac:dyDescent="0.3">
      <c r="A7494" s="5" t="str">
        <f t="shared" si="117"/>
        <v/>
      </c>
      <c r="B7494" t="s">
        <v>73</v>
      </c>
      <c r="C7494" t="s">
        <v>94</v>
      </c>
      <c r="D7494" s="8" t="s">
        <v>1163</v>
      </c>
      <c r="E7494">
        <v>5</v>
      </c>
      <c r="I7494">
        <v>72.138293812693306</v>
      </c>
      <c r="J7494">
        <v>1</v>
      </c>
      <c r="K7494" s="6" t="s">
        <v>8292</v>
      </c>
    </row>
    <row r="7495" spans="1:11" x14ac:dyDescent="0.3">
      <c r="A7495" s="5" t="str">
        <f t="shared" si="117"/>
        <v/>
      </c>
      <c r="B7495" t="s">
        <v>73</v>
      </c>
      <c r="C7495" t="s">
        <v>94</v>
      </c>
      <c r="D7495" s="8" t="s">
        <v>1163</v>
      </c>
      <c r="E7495">
        <v>6</v>
      </c>
      <c r="I7495">
        <v>72.262560064142406</v>
      </c>
      <c r="J7495">
        <v>1</v>
      </c>
      <c r="K7495" s="6" t="s">
        <v>8292</v>
      </c>
    </row>
    <row r="7496" spans="1:11" x14ac:dyDescent="0.3">
      <c r="A7496" s="5" t="str">
        <f t="shared" si="117"/>
        <v/>
      </c>
      <c r="B7496" t="s">
        <v>73</v>
      </c>
      <c r="C7496" t="s">
        <v>94</v>
      </c>
      <c r="D7496" s="8" t="s">
        <v>1163</v>
      </c>
      <c r="E7496">
        <v>7</v>
      </c>
      <c r="I7496">
        <v>72.542243651053369</v>
      </c>
      <c r="J7496">
        <v>1</v>
      </c>
      <c r="K7496" s="6" t="s">
        <v>8292</v>
      </c>
    </row>
    <row r="7497" spans="1:11" x14ac:dyDescent="0.3">
      <c r="A7497" s="5" t="str">
        <f t="shared" si="117"/>
        <v/>
      </c>
      <c r="B7497" t="s">
        <v>73</v>
      </c>
      <c r="C7497" t="s">
        <v>94</v>
      </c>
      <c r="D7497" s="8" t="s">
        <v>1163</v>
      </c>
      <c r="E7497">
        <v>8</v>
      </c>
      <c r="I7497">
        <v>72.821529670699206</v>
      </c>
      <c r="J7497">
        <v>1</v>
      </c>
      <c r="K7497" s="6" t="s">
        <v>8292</v>
      </c>
    </row>
    <row r="7498" spans="1:11" x14ac:dyDescent="0.3">
      <c r="A7498" s="5" t="str">
        <f t="shared" si="117"/>
        <v/>
      </c>
      <c r="B7498" t="s">
        <v>73</v>
      </c>
      <c r="C7498" t="s">
        <v>94</v>
      </c>
      <c r="D7498" s="8" t="s">
        <v>1163</v>
      </c>
      <c r="E7498">
        <v>9</v>
      </c>
      <c r="I7498">
        <v>73.841952749336997</v>
      </c>
      <c r="J7498">
        <v>1</v>
      </c>
      <c r="K7498" s="6" t="s">
        <v>8292</v>
      </c>
    </row>
    <row r="7499" spans="1:11" x14ac:dyDescent="0.3">
      <c r="A7499" s="5" t="str">
        <f t="shared" si="117"/>
        <v/>
      </c>
      <c r="B7499" t="s">
        <v>73</v>
      </c>
      <c r="C7499" t="s">
        <v>94</v>
      </c>
      <c r="D7499" s="8" t="s">
        <v>1163</v>
      </c>
      <c r="E7499">
        <v>10</v>
      </c>
      <c r="I7499">
        <v>76.182101477528221</v>
      </c>
      <c r="J7499">
        <v>1</v>
      </c>
      <c r="K7499" s="6" t="s">
        <v>8292</v>
      </c>
    </row>
    <row r="7500" spans="1:11" x14ac:dyDescent="0.3">
      <c r="A7500" s="5" t="str">
        <f t="shared" si="117"/>
        <v/>
      </c>
      <c r="B7500" t="s">
        <v>73</v>
      </c>
      <c r="C7500" t="s">
        <v>94</v>
      </c>
      <c r="D7500" s="8" t="s">
        <v>1163</v>
      </c>
      <c r="E7500">
        <v>11</v>
      </c>
      <c r="I7500">
        <v>80.987332055735038</v>
      </c>
      <c r="J7500">
        <v>1</v>
      </c>
      <c r="K7500" s="6" t="s">
        <v>8292</v>
      </c>
    </row>
    <row r="7501" spans="1:11" x14ac:dyDescent="0.3">
      <c r="A7501" s="5" t="str">
        <f t="shared" si="117"/>
        <v/>
      </c>
      <c r="B7501" t="s">
        <v>73</v>
      </c>
      <c r="C7501" t="s">
        <v>94</v>
      </c>
      <c r="D7501" s="8" t="s">
        <v>1163</v>
      </c>
      <c r="E7501">
        <v>12</v>
      </c>
      <c r="I7501">
        <v>85.290563970489174</v>
      </c>
      <c r="J7501">
        <v>1</v>
      </c>
      <c r="K7501" s="6" t="s">
        <v>8292</v>
      </c>
    </row>
    <row r="7502" spans="1:11" x14ac:dyDescent="0.3">
      <c r="A7502" s="5" t="str">
        <f t="shared" si="117"/>
        <v/>
      </c>
      <c r="B7502" t="s">
        <v>73</v>
      </c>
      <c r="C7502" t="s">
        <v>94</v>
      </c>
      <c r="D7502" s="8" t="s">
        <v>1163</v>
      </c>
      <c r="E7502">
        <v>13</v>
      </c>
      <c r="I7502">
        <v>88.36439141965063</v>
      </c>
      <c r="J7502">
        <v>1</v>
      </c>
      <c r="K7502" s="6" t="s">
        <v>8292</v>
      </c>
    </row>
    <row r="7503" spans="1:11" x14ac:dyDescent="0.3">
      <c r="A7503" s="5" t="str">
        <f t="shared" si="117"/>
        <v/>
      </c>
      <c r="B7503" t="s">
        <v>73</v>
      </c>
      <c r="C7503" t="s">
        <v>94</v>
      </c>
      <c r="D7503" s="8" t="s">
        <v>1163</v>
      </c>
      <c r="E7503">
        <v>14</v>
      </c>
      <c r="I7503">
        <v>91.663697760906587</v>
      </c>
      <c r="J7503">
        <v>1</v>
      </c>
      <c r="K7503" s="6" t="s">
        <v>8292</v>
      </c>
    </row>
    <row r="7504" spans="1:11" x14ac:dyDescent="0.3">
      <c r="A7504" s="5" t="str">
        <f t="shared" si="117"/>
        <v/>
      </c>
      <c r="B7504" t="s">
        <v>73</v>
      </c>
      <c r="C7504" t="s">
        <v>94</v>
      </c>
      <c r="D7504" s="8" t="s">
        <v>1163</v>
      </c>
      <c r="E7504">
        <v>15</v>
      </c>
      <c r="I7504">
        <v>92.35495037861152</v>
      </c>
      <c r="J7504">
        <v>1</v>
      </c>
      <c r="K7504" s="6" t="s">
        <v>8292</v>
      </c>
    </row>
    <row r="7505" spans="1:11" x14ac:dyDescent="0.3">
      <c r="A7505" s="5" t="str">
        <f t="shared" si="117"/>
        <v/>
      </c>
      <c r="B7505" t="s">
        <v>73</v>
      </c>
      <c r="C7505" t="s">
        <v>94</v>
      </c>
      <c r="D7505" s="8" t="s">
        <v>1163</v>
      </c>
      <c r="E7505">
        <v>16</v>
      </c>
      <c r="I7505">
        <v>93.776264013246049</v>
      </c>
      <c r="J7505">
        <v>1</v>
      </c>
      <c r="K7505" s="6" t="s">
        <v>8292</v>
      </c>
    </row>
    <row r="7506" spans="1:11" x14ac:dyDescent="0.3">
      <c r="A7506" s="5" t="str">
        <f t="shared" si="117"/>
        <v/>
      </c>
      <c r="B7506" t="s">
        <v>73</v>
      </c>
      <c r="C7506" t="s">
        <v>94</v>
      </c>
      <c r="D7506" s="8" t="s">
        <v>1163</v>
      </c>
      <c r="E7506">
        <v>17</v>
      </c>
      <c r="I7506">
        <v>94.011158739537564</v>
      </c>
      <c r="J7506">
        <v>1</v>
      </c>
      <c r="K7506" s="6" t="s">
        <v>8292</v>
      </c>
    </row>
    <row r="7507" spans="1:11" x14ac:dyDescent="0.3">
      <c r="A7507" s="5" t="str">
        <f t="shared" si="117"/>
        <v/>
      </c>
      <c r="B7507" t="s">
        <v>73</v>
      </c>
      <c r="C7507" t="s">
        <v>94</v>
      </c>
      <c r="D7507" s="8" t="s">
        <v>1163</v>
      </c>
      <c r="E7507">
        <v>18</v>
      </c>
      <c r="I7507">
        <v>92.931171505950218</v>
      </c>
      <c r="J7507">
        <v>1</v>
      </c>
      <c r="K7507" s="6" t="s">
        <v>8292</v>
      </c>
    </row>
    <row r="7508" spans="1:11" x14ac:dyDescent="0.3">
      <c r="A7508" s="5" t="str">
        <f t="shared" si="117"/>
        <v/>
      </c>
      <c r="B7508" t="s">
        <v>73</v>
      </c>
      <c r="C7508" t="s">
        <v>94</v>
      </c>
      <c r="D7508" s="8" t="s">
        <v>1163</v>
      </c>
      <c r="E7508">
        <v>19</v>
      </c>
      <c r="I7508">
        <v>91.124484160989837</v>
      </c>
      <c r="J7508">
        <v>1</v>
      </c>
      <c r="K7508" s="6" t="s">
        <v>8292</v>
      </c>
    </row>
    <row r="7509" spans="1:11" x14ac:dyDescent="0.3">
      <c r="A7509" s="5" t="str">
        <f t="shared" si="117"/>
        <v/>
      </c>
      <c r="B7509" t="s">
        <v>73</v>
      </c>
      <c r="C7509" t="s">
        <v>94</v>
      </c>
      <c r="D7509" s="8" t="s">
        <v>1163</v>
      </c>
      <c r="E7509">
        <v>20</v>
      </c>
      <c r="I7509">
        <v>89.858094209344387</v>
      </c>
      <c r="J7509">
        <v>1</v>
      </c>
      <c r="K7509" s="6" t="s">
        <v>8292</v>
      </c>
    </row>
    <row r="7510" spans="1:11" x14ac:dyDescent="0.3">
      <c r="A7510" s="5" t="str">
        <f t="shared" si="117"/>
        <v/>
      </c>
      <c r="B7510" t="s">
        <v>73</v>
      </c>
      <c r="C7510" t="s">
        <v>94</v>
      </c>
      <c r="D7510" s="8" t="s">
        <v>1163</v>
      </c>
      <c r="E7510">
        <v>21</v>
      </c>
      <c r="I7510">
        <v>86.468387164222761</v>
      </c>
      <c r="J7510">
        <v>1</v>
      </c>
      <c r="K7510" s="6" t="s">
        <v>8292</v>
      </c>
    </row>
    <row r="7511" spans="1:11" x14ac:dyDescent="0.3">
      <c r="A7511" s="5" t="str">
        <f t="shared" si="117"/>
        <v/>
      </c>
      <c r="B7511" t="s">
        <v>73</v>
      </c>
      <c r="C7511" t="s">
        <v>94</v>
      </c>
      <c r="D7511" s="8" t="s">
        <v>1163</v>
      </c>
      <c r="E7511">
        <v>22</v>
      </c>
      <c r="I7511">
        <v>83.000464768036721</v>
      </c>
      <c r="J7511">
        <v>1</v>
      </c>
      <c r="K7511" s="6" t="s">
        <v>8292</v>
      </c>
    </row>
    <row r="7512" spans="1:11" x14ac:dyDescent="0.3">
      <c r="A7512" s="5" t="str">
        <f t="shared" si="117"/>
        <v/>
      </c>
      <c r="B7512" t="s">
        <v>73</v>
      </c>
      <c r="C7512" t="s">
        <v>94</v>
      </c>
      <c r="D7512" s="8" t="s">
        <v>1163</v>
      </c>
      <c r="E7512">
        <v>23</v>
      </c>
      <c r="I7512">
        <v>81.155131781580081</v>
      </c>
      <c r="J7512">
        <v>1</v>
      </c>
      <c r="K7512" s="6" t="s">
        <v>8292</v>
      </c>
    </row>
    <row r="7513" spans="1:11" x14ac:dyDescent="0.3">
      <c r="A7513" s="5" t="str">
        <f t="shared" si="117"/>
        <v/>
      </c>
      <c r="B7513" t="s">
        <v>73</v>
      </c>
      <c r="C7513" t="s">
        <v>94</v>
      </c>
      <c r="D7513" s="8" t="s">
        <v>1163</v>
      </c>
      <c r="E7513">
        <v>24</v>
      </c>
      <c r="I7513">
        <v>79.64591542862938</v>
      </c>
      <c r="J7513">
        <v>1</v>
      </c>
      <c r="K7513" s="6" t="s">
        <v>8292</v>
      </c>
    </row>
    <row r="7514" spans="1:11" x14ac:dyDescent="0.3">
      <c r="A7514" s="5" t="str">
        <f t="shared" si="117"/>
        <v/>
      </c>
      <c r="B7514" t="s">
        <v>73</v>
      </c>
      <c r="C7514" t="s">
        <v>94</v>
      </c>
      <c r="D7514" s="8" t="s">
        <v>1164</v>
      </c>
      <c r="E7514">
        <v>1</v>
      </c>
      <c r="I7514">
        <v>78.377200963381227</v>
      </c>
      <c r="J7514">
        <v>1</v>
      </c>
      <c r="K7514" s="6" t="s">
        <v>8292</v>
      </c>
    </row>
    <row r="7515" spans="1:11" x14ac:dyDescent="0.3">
      <c r="A7515" s="5" t="str">
        <f t="shared" si="117"/>
        <v/>
      </c>
      <c r="B7515" t="s">
        <v>73</v>
      </c>
      <c r="C7515" t="s">
        <v>94</v>
      </c>
      <c r="D7515" s="8" t="s">
        <v>1164</v>
      </c>
      <c r="E7515">
        <v>2</v>
      </c>
      <c r="I7515">
        <v>77.711670498515289</v>
      </c>
      <c r="J7515">
        <v>1</v>
      </c>
      <c r="K7515" s="6" t="s">
        <v>8292</v>
      </c>
    </row>
    <row r="7516" spans="1:11" x14ac:dyDescent="0.3">
      <c r="A7516" s="5" t="str">
        <f t="shared" si="117"/>
        <v/>
      </c>
      <c r="B7516" t="s">
        <v>73</v>
      </c>
      <c r="C7516" t="s">
        <v>94</v>
      </c>
      <c r="D7516" s="8" t="s">
        <v>1164</v>
      </c>
      <c r="E7516">
        <v>3</v>
      </c>
      <c r="I7516">
        <v>76.820867276342923</v>
      </c>
      <c r="J7516">
        <v>1</v>
      </c>
      <c r="K7516" s="6" t="s">
        <v>8292</v>
      </c>
    </row>
    <row r="7517" spans="1:11" x14ac:dyDescent="0.3">
      <c r="A7517" s="5" t="str">
        <f t="shared" si="117"/>
        <v/>
      </c>
      <c r="B7517" t="s">
        <v>73</v>
      </c>
      <c r="C7517" t="s">
        <v>94</v>
      </c>
      <c r="D7517" s="8" t="s">
        <v>1164</v>
      </c>
      <c r="E7517">
        <v>4</v>
      </c>
      <c r="I7517">
        <v>75.591722415819234</v>
      </c>
      <c r="J7517">
        <v>1</v>
      </c>
      <c r="K7517" s="6" t="s">
        <v>8292</v>
      </c>
    </row>
    <row r="7518" spans="1:11" x14ac:dyDescent="0.3">
      <c r="A7518" s="5" t="str">
        <f t="shared" si="117"/>
        <v/>
      </c>
      <c r="B7518" t="s">
        <v>73</v>
      </c>
      <c r="C7518" t="s">
        <v>94</v>
      </c>
      <c r="D7518" s="8" t="s">
        <v>1164</v>
      </c>
      <c r="E7518">
        <v>5</v>
      </c>
      <c r="I7518">
        <v>74.524680675966295</v>
      </c>
      <c r="J7518">
        <v>1</v>
      </c>
      <c r="K7518" s="6" t="s">
        <v>8292</v>
      </c>
    </row>
    <row r="7519" spans="1:11" x14ac:dyDescent="0.3">
      <c r="A7519" s="5" t="str">
        <f t="shared" si="117"/>
        <v/>
      </c>
      <c r="B7519" t="s">
        <v>73</v>
      </c>
      <c r="C7519" t="s">
        <v>94</v>
      </c>
      <c r="D7519" s="8" t="s">
        <v>1164</v>
      </c>
      <c r="E7519">
        <v>6</v>
      </c>
      <c r="I7519">
        <v>73.401760379557373</v>
      </c>
      <c r="J7519">
        <v>1</v>
      </c>
      <c r="K7519" s="6" t="s">
        <v>8292</v>
      </c>
    </row>
    <row r="7520" spans="1:11" x14ac:dyDescent="0.3">
      <c r="A7520" s="5" t="str">
        <f t="shared" si="117"/>
        <v/>
      </c>
      <c r="B7520" t="s">
        <v>73</v>
      </c>
      <c r="C7520" t="s">
        <v>94</v>
      </c>
      <c r="D7520" s="8" t="s">
        <v>1164</v>
      </c>
      <c r="E7520">
        <v>7</v>
      </c>
      <c r="I7520">
        <v>73.199830049188137</v>
      </c>
      <c r="J7520">
        <v>1</v>
      </c>
      <c r="K7520" s="6" t="s">
        <v>8292</v>
      </c>
    </row>
    <row r="7521" spans="1:11" x14ac:dyDescent="0.3">
      <c r="A7521" s="5" t="str">
        <f t="shared" si="117"/>
        <v/>
      </c>
      <c r="B7521" t="s">
        <v>73</v>
      </c>
      <c r="C7521" t="s">
        <v>94</v>
      </c>
      <c r="D7521" s="8" t="s">
        <v>1164</v>
      </c>
      <c r="E7521">
        <v>8</v>
      </c>
      <c r="I7521">
        <v>73.29040294671411</v>
      </c>
      <c r="J7521">
        <v>1</v>
      </c>
      <c r="K7521" s="6" t="s">
        <v>8292</v>
      </c>
    </row>
    <row r="7522" spans="1:11" x14ac:dyDescent="0.3">
      <c r="A7522" s="5" t="str">
        <f t="shared" si="117"/>
        <v/>
      </c>
      <c r="B7522" t="s">
        <v>73</v>
      </c>
      <c r="C7522" t="s">
        <v>94</v>
      </c>
      <c r="D7522" s="8" t="s">
        <v>1164</v>
      </c>
      <c r="E7522">
        <v>9</v>
      </c>
      <c r="I7522">
        <v>75.994861389063374</v>
      </c>
      <c r="J7522">
        <v>1</v>
      </c>
      <c r="K7522" s="6" t="s">
        <v>8292</v>
      </c>
    </row>
    <row r="7523" spans="1:11" x14ac:dyDescent="0.3">
      <c r="A7523" s="5" t="str">
        <f t="shared" si="117"/>
        <v/>
      </c>
      <c r="B7523" t="s">
        <v>73</v>
      </c>
      <c r="C7523" t="s">
        <v>94</v>
      </c>
      <c r="D7523" s="8" t="s">
        <v>1164</v>
      </c>
      <c r="E7523">
        <v>10</v>
      </c>
      <c r="I7523">
        <v>80.279606260658568</v>
      </c>
      <c r="J7523">
        <v>1</v>
      </c>
      <c r="K7523" s="6" t="s">
        <v>8292</v>
      </c>
    </row>
    <row r="7524" spans="1:11" x14ac:dyDescent="0.3">
      <c r="A7524" s="5" t="str">
        <f t="shared" si="117"/>
        <v/>
      </c>
      <c r="B7524" t="s">
        <v>73</v>
      </c>
      <c r="C7524" t="s">
        <v>94</v>
      </c>
      <c r="D7524" s="8" t="s">
        <v>1164</v>
      </c>
      <c r="E7524">
        <v>11</v>
      </c>
      <c r="I7524">
        <v>85.143138163689585</v>
      </c>
      <c r="J7524">
        <v>1</v>
      </c>
      <c r="K7524" s="6" t="s">
        <v>8292</v>
      </c>
    </row>
    <row r="7525" spans="1:11" x14ac:dyDescent="0.3">
      <c r="A7525" s="5" t="str">
        <f t="shared" si="117"/>
        <v/>
      </c>
      <c r="B7525" t="s">
        <v>73</v>
      </c>
      <c r="C7525" t="s">
        <v>94</v>
      </c>
      <c r="D7525" s="8" t="s">
        <v>1164</v>
      </c>
      <c r="E7525">
        <v>12</v>
      </c>
      <c r="I7525">
        <v>89.385279181643725</v>
      </c>
      <c r="J7525">
        <v>1</v>
      </c>
      <c r="K7525" s="6" t="s">
        <v>8292</v>
      </c>
    </row>
    <row r="7526" spans="1:11" x14ac:dyDescent="0.3">
      <c r="A7526" s="5" t="str">
        <f t="shared" si="117"/>
        <v/>
      </c>
      <c r="B7526" t="s">
        <v>73</v>
      </c>
      <c r="C7526" t="s">
        <v>94</v>
      </c>
      <c r="D7526" s="8" t="s">
        <v>1164</v>
      </c>
      <c r="E7526">
        <v>13</v>
      </c>
      <c r="I7526">
        <v>92.184594083790046</v>
      </c>
      <c r="J7526">
        <v>1</v>
      </c>
      <c r="K7526" s="6" t="s">
        <v>8292</v>
      </c>
    </row>
    <row r="7527" spans="1:11" x14ac:dyDescent="0.3">
      <c r="A7527" s="5" t="str">
        <f t="shared" si="117"/>
        <v/>
      </c>
      <c r="B7527" t="s">
        <v>73</v>
      </c>
      <c r="C7527" t="s">
        <v>94</v>
      </c>
      <c r="D7527" s="8" t="s">
        <v>1164</v>
      </c>
      <c r="E7527">
        <v>14</v>
      </c>
      <c r="I7527">
        <v>94.801535330161485</v>
      </c>
      <c r="J7527">
        <v>1</v>
      </c>
      <c r="K7527" s="6" t="s">
        <v>8292</v>
      </c>
    </row>
    <row r="7528" spans="1:11" x14ac:dyDescent="0.3">
      <c r="A7528" s="5" t="str">
        <f t="shared" si="117"/>
        <v/>
      </c>
      <c r="B7528" t="s">
        <v>73</v>
      </c>
      <c r="C7528" t="s">
        <v>94</v>
      </c>
      <c r="D7528" s="8" t="s">
        <v>1164</v>
      </c>
      <c r="E7528">
        <v>15</v>
      </c>
      <c r="I7528">
        <v>96.155596102014911</v>
      </c>
      <c r="J7528">
        <v>1</v>
      </c>
      <c r="K7528" s="6" t="s">
        <v>8292</v>
      </c>
    </row>
    <row r="7529" spans="1:11" x14ac:dyDescent="0.3">
      <c r="A7529" s="5" t="str">
        <f t="shared" si="117"/>
        <v/>
      </c>
      <c r="B7529" t="s">
        <v>73</v>
      </c>
      <c r="C7529" t="s">
        <v>94</v>
      </c>
      <c r="D7529" s="8" t="s">
        <v>1164</v>
      </c>
      <c r="E7529">
        <v>16</v>
      </c>
      <c r="I7529">
        <v>97.203907492800951</v>
      </c>
      <c r="J7529">
        <v>1</v>
      </c>
      <c r="K7529" s="6" t="s">
        <v>8292</v>
      </c>
    </row>
    <row r="7530" spans="1:11" x14ac:dyDescent="0.3">
      <c r="A7530" s="5" t="str">
        <f t="shared" si="117"/>
        <v/>
      </c>
      <c r="B7530" t="s">
        <v>73</v>
      </c>
      <c r="C7530" t="s">
        <v>94</v>
      </c>
      <c r="D7530" s="8" t="s">
        <v>1164</v>
      </c>
      <c r="E7530">
        <v>17</v>
      </c>
      <c r="I7530">
        <v>98.248283692696631</v>
      </c>
      <c r="J7530">
        <v>1</v>
      </c>
      <c r="K7530" s="6" t="s">
        <v>8292</v>
      </c>
    </row>
    <row r="7531" spans="1:11" x14ac:dyDescent="0.3">
      <c r="A7531" s="5" t="str">
        <f t="shared" si="117"/>
        <v/>
      </c>
      <c r="B7531" t="s">
        <v>73</v>
      </c>
      <c r="C7531" t="s">
        <v>94</v>
      </c>
      <c r="D7531" s="8" t="s">
        <v>1164</v>
      </c>
      <c r="E7531">
        <v>18</v>
      </c>
      <c r="I7531">
        <v>97.589610355853026</v>
      </c>
      <c r="J7531">
        <v>1</v>
      </c>
      <c r="K7531" s="6" t="s">
        <v>8292</v>
      </c>
    </row>
    <row r="7532" spans="1:11" x14ac:dyDescent="0.3">
      <c r="A7532" s="5" t="str">
        <f t="shared" si="117"/>
        <v/>
      </c>
      <c r="B7532" t="s">
        <v>73</v>
      </c>
      <c r="C7532" t="s">
        <v>94</v>
      </c>
      <c r="D7532" s="8" t="s">
        <v>1164</v>
      </c>
      <c r="E7532">
        <v>19</v>
      </c>
      <c r="I7532">
        <v>96.106575871118778</v>
      </c>
      <c r="J7532">
        <v>1</v>
      </c>
      <c r="K7532" s="6" t="s">
        <v>8292</v>
      </c>
    </row>
    <row r="7533" spans="1:11" x14ac:dyDescent="0.3">
      <c r="A7533" s="5" t="str">
        <f t="shared" si="117"/>
        <v/>
      </c>
      <c r="B7533" t="s">
        <v>73</v>
      </c>
      <c r="C7533" t="s">
        <v>94</v>
      </c>
      <c r="D7533" s="8" t="s">
        <v>1164</v>
      </c>
      <c r="E7533">
        <v>20</v>
      </c>
      <c r="I7533">
        <v>93.674652708509257</v>
      </c>
      <c r="J7533">
        <v>1</v>
      </c>
      <c r="K7533" s="6" t="s">
        <v>8292</v>
      </c>
    </row>
    <row r="7534" spans="1:11" x14ac:dyDescent="0.3">
      <c r="A7534" s="5" t="str">
        <f t="shared" si="117"/>
        <v/>
      </c>
      <c r="B7534" t="s">
        <v>73</v>
      </c>
      <c r="C7534" t="s">
        <v>94</v>
      </c>
      <c r="D7534" s="8" t="s">
        <v>1164</v>
      </c>
      <c r="E7534">
        <v>21</v>
      </c>
      <c r="I7534">
        <v>89.420959702505868</v>
      </c>
      <c r="J7534">
        <v>1</v>
      </c>
      <c r="K7534" s="6" t="s">
        <v>8292</v>
      </c>
    </row>
    <row r="7535" spans="1:11" x14ac:dyDescent="0.3">
      <c r="A7535" s="5" t="str">
        <f t="shared" si="117"/>
        <v/>
      </c>
      <c r="B7535" t="s">
        <v>73</v>
      </c>
      <c r="C7535" t="s">
        <v>94</v>
      </c>
      <c r="D7535" s="8" t="s">
        <v>1164</v>
      </c>
      <c r="E7535">
        <v>22</v>
      </c>
      <c r="I7535">
        <v>85.671743425203928</v>
      </c>
      <c r="J7535">
        <v>1</v>
      </c>
      <c r="K7535" s="6" t="s">
        <v>8292</v>
      </c>
    </row>
    <row r="7536" spans="1:11" x14ac:dyDescent="0.3">
      <c r="A7536" s="5" t="str">
        <f t="shared" si="117"/>
        <v/>
      </c>
      <c r="B7536" t="s">
        <v>73</v>
      </c>
      <c r="C7536" t="s">
        <v>94</v>
      </c>
      <c r="D7536" s="8" t="s">
        <v>1164</v>
      </c>
      <c r="E7536">
        <v>23</v>
      </c>
      <c r="I7536">
        <v>83.418932521570056</v>
      </c>
      <c r="J7536">
        <v>1</v>
      </c>
      <c r="K7536" s="6" t="s">
        <v>8292</v>
      </c>
    </row>
    <row r="7537" spans="1:11" x14ac:dyDescent="0.3">
      <c r="A7537" s="5" t="str">
        <f t="shared" si="117"/>
        <v/>
      </c>
      <c r="B7537" t="s">
        <v>73</v>
      </c>
      <c r="C7537" t="s">
        <v>94</v>
      </c>
      <c r="D7537" s="8" t="s">
        <v>1164</v>
      </c>
      <c r="E7537">
        <v>24</v>
      </c>
      <c r="I7537">
        <v>81.894384759173079</v>
      </c>
      <c r="J7537">
        <v>1</v>
      </c>
      <c r="K7537" s="6" t="s">
        <v>8292</v>
      </c>
    </row>
    <row r="7538" spans="1:11" x14ac:dyDescent="0.3">
      <c r="A7538" s="5" t="str">
        <f t="shared" si="117"/>
        <v/>
      </c>
      <c r="B7538" t="s">
        <v>73</v>
      </c>
      <c r="C7538" t="s">
        <v>94</v>
      </c>
      <c r="D7538" s="8" t="s">
        <v>1165</v>
      </c>
      <c r="E7538">
        <v>1</v>
      </c>
      <c r="I7538">
        <v>80.052253775761045</v>
      </c>
      <c r="J7538">
        <v>1</v>
      </c>
      <c r="K7538" s="6" t="s">
        <v>8292</v>
      </c>
    </row>
    <row r="7539" spans="1:11" x14ac:dyDescent="0.3">
      <c r="A7539" s="5" t="str">
        <f t="shared" si="117"/>
        <v/>
      </c>
      <c r="B7539" t="s">
        <v>73</v>
      </c>
      <c r="C7539" t="s">
        <v>94</v>
      </c>
      <c r="D7539" s="8" t="s">
        <v>1165</v>
      </c>
      <c r="E7539">
        <v>2</v>
      </c>
      <c r="I7539">
        <v>79.077391788877293</v>
      </c>
      <c r="J7539">
        <v>1</v>
      </c>
      <c r="K7539" s="6" t="s">
        <v>8292</v>
      </c>
    </row>
    <row r="7540" spans="1:11" x14ac:dyDescent="0.3">
      <c r="A7540" s="5" t="str">
        <f t="shared" si="117"/>
        <v/>
      </c>
      <c r="B7540" t="s">
        <v>73</v>
      </c>
      <c r="C7540" t="s">
        <v>94</v>
      </c>
      <c r="D7540" s="8" t="s">
        <v>1165</v>
      </c>
      <c r="E7540">
        <v>3</v>
      </c>
      <c r="I7540">
        <v>78.08523864746094</v>
      </c>
      <c r="J7540">
        <v>1</v>
      </c>
      <c r="K7540" s="6" t="s">
        <v>8292</v>
      </c>
    </row>
    <row r="7541" spans="1:11" x14ac:dyDescent="0.3">
      <c r="A7541" s="5" t="str">
        <f t="shared" si="117"/>
        <v/>
      </c>
      <c r="B7541" t="s">
        <v>73</v>
      </c>
      <c r="C7541" t="s">
        <v>94</v>
      </c>
      <c r="D7541" s="8" t="s">
        <v>1165</v>
      </c>
      <c r="E7541">
        <v>4</v>
      </c>
      <c r="I7541">
        <v>77.480320055731411</v>
      </c>
      <c r="J7541">
        <v>1</v>
      </c>
      <c r="K7541" s="6" t="s">
        <v>8292</v>
      </c>
    </row>
    <row r="7542" spans="1:11" x14ac:dyDescent="0.3">
      <c r="A7542" s="5" t="str">
        <f t="shared" si="117"/>
        <v/>
      </c>
      <c r="B7542" t="s">
        <v>73</v>
      </c>
      <c r="C7542" t="s">
        <v>94</v>
      </c>
      <c r="D7542" s="8" t="s">
        <v>1165</v>
      </c>
      <c r="E7542">
        <v>5</v>
      </c>
      <c r="I7542">
        <v>76.574230370154751</v>
      </c>
      <c r="J7542">
        <v>1</v>
      </c>
      <c r="K7542" s="6" t="s">
        <v>8292</v>
      </c>
    </row>
    <row r="7543" spans="1:11" x14ac:dyDescent="0.3">
      <c r="A7543" s="5" t="str">
        <f t="shared" si="117"/>
        <v/>
      </c>
      <c r="B7543" t="s">
        <v>73</v>
      </c>
      <c r="C7543" t="s">
        <v>94</v>
      </c>
      <c r="D7543" s="8" t="s">
        <v>1165</v>
      </c>
      <c r="E7543">
        <v>6</v>
      </c>
      <c r="I7543">
        <v>75.778528592946998</v>
      </c>
      <c r="J7543">
        <v>1</v>
      </c>
      <c r="K7543" s="6" t="s">
        <v>8292</v>
      </c>
    </row>
    <row r="7544" spans="1:11" x14ac:dyDescent="0.3">
      <c r="A7544" s="5" t="str">
        <f t="shared" si="117"/>
        <v/>
      </c>
      <c r="B7544" t="s">
        <v>73</v>
      </c>
      <c r="C7544" t="s">
        <v>94</v>
      </c>
      <c r="D7544" s="8" t="s">
        <v>1165</v>
      </c>
      <c r="E7544">
        <v>7</v>
      </c>
      <c r="I7544">
        <v>75.301507799062549</v>
      </c>
      <c r="J7544">
        <v>1</v>
      </c>
      <c r="K7544" s="6" t="s">
        <v>8292</v>
      </c>
    </row>
    <row r="7545" spans="1:11" x14ac:dyDescent="0.3">
      <c r="A7545" s="5" t="str">
        <f t="shared" si="117"/>
        <v/>
      </c>
      <c r="B7545" t="s">
        <v>73</v>
      </c>
      <c r="C7545" t="s">
        <v>94</v>
      </c>
      <c r="D7545" s="8" t="s">
        <v>1165</v>
      </c>
      <c r="E7545">
        <v>8</v>
      </c>
      <c r="I7545">
        <v>75.455302081120735</v>
      </c>
      <c r="J7545">
        <v>1</v>
      </c>
      <c r="K7545" s="6" t="s">
        <v>8292</v>
      </c>
    </row>
    <row r="7546" spans="1:11" x14ac:dyDescent="0.3">
      <c r="A7546" s="5" t="str">
        <f t="shared" si="117"/>
        <v/>
      </c>
      <c r="B7546" t="s">
        <v>73</v>
      </c>
      <c r="C7546" t="s">
        <v>94</v>
      </c>
      <c r="D7546" s="8" t="s">
        <v>1165</v>
      </c>
      <c r="E7546">
        <v>9</v>
      </c>
      <c r="I7546">
        <v>78.865348164282679</v>
      </c>
      <c r="J7546">
        <v>1</v>
      </c>
      <c r="K7546" s="6" t="s">
        <v>8292</v>
      </c>
    </row>
    <row r="7547" spans="1:11" x14ac:dyDescent="0.3">
      <c r="A7547" s="5" t="str">
        <f t="shared" si="117"/>
        <v/>
      </c>
      <c r="B7547" t="s">
        <v>73</v>
      </c>
      <c r="C7547" t="s">
        <v>94</v>
      </c>
      <c r="D7547" s="8" t="s">
        <v>1165</v>
      </c>
      <c r="E7547">
        <v>10</v>
      </c>
      <c r="I7547">
        <v>83.356791464403386</v>
      </c>
      <c r="J7547">
        <v>1</v>
      </c>
      <c r="K7547" s="6" t="s">
        <v>8292</v>
      </c>
    </row>
    <row r="7548" spans="1:11" x14ac:dyDescent="0.3">
      <c r="A7548" s="5" t="str">
        <f t="shared" si="117"/>
        <v/>
      </c>
      <c r="B7548" t="s">
        <v>73</v>
      </c>
      <c r="C7548" t="s">
        <v>94</v>
      </c>
      <c r="D7548" s="8" t="s">
        <v>1165</v>
      </c>
      <c r="E7548">
        <v>11</v>
      </c>
      <c r="I7548">
        <v>88.515197624388676</v>
      </c>
      <c r="J7548">
        <v>1</v>
      </c>
      <c r="K7548" s="6" t="s">
        <v>8292</v>
      </c>
    </row>
    <row r="7549" spans="1:11" x14ac:dyDescent="0.3">
      <c r="A7549" s="5" t="str">
        <f t="shared" si="117"/>
        <v/>
      </c>
      <c r="B7549" t="s">
        <v>73</v>
      </c>
      <c r="C7549" t="s">
        <v>94</v>
      </c>
      <c r="D7549" s="8" t="s">
        <v>1165</v>
      </c>
      <c r="E7549">
        <v>12</v>
      </c>
      <c r="I7549">
        <v>92.459431910831043</v>
      </c>
      <c r="J7549">
        <v>1</v>
      </c>
      <c r="K7549" s="6" t="s">
        <v>8292</v>
      </c>
    </row>
    <row r="7550" spans="1:11" x14ac:dyDescent="0.3">
      <c r="A7550" s="5" t="str">
        <f t="shared" si="117"/>
        <v/>
      </c>
      <c r="B7550" t="s">
        <v>73</v>
      </c>
      <c r="C7550" t="s">
        <v>94</v>
      </c>
      <c r="D7550" s="8" t="s">
        <v>1165</v>
      </c>
      <c r="E7550">
        <v>13</v>
      </c>
      <c r="I7550">
        <v>94.443813742883009</v>
      </c>
      <c r="J7550">
        <v>1</v>
      </c>
      <c r="K7550" s="6" t="s">
        <v>8292</v>
      </c>
    </row>
    <row r="7551" spans="1:11" x14ac:dyDescent="0.3">
      <c r="A7551" s="5" t="str">
        <f t="shared" si="117"/>
        <v/>
      </c>
      <c r="B7551" t="s">
        <v>73</v>
      </c>
      <c r="C7551" t="s">
        <v>94</v>
      </c>
      <c r="D7551" s="8" t="s">
        <v>1165</v>
      </c>
      <c r="E7551">
        <v>14</v>
      </c>
      <c r="I7551">
        <v>96.698954772949222</v>
      </c>
      <c r="J7551">
        <v>1</v>
      </c>
      <c r="K7551" s="6" t="s">
        <v>8292</v>
      </c>
    </row>
    <row r="7552" spans="1:11" x14ac:dyDescent="0.3">
      <c r="A7552" s="5" t="str">
        <f t="shared" si="117"/>
        <v/>
      </c>
      <c r="B7552" t="s">
        <v>73</v>
      </c>
      <c r="C7552" t="s">
        <v>94</v>
      </c>
      <c r="D7552" s="8" t="s">
        <v>1165</v>
      </c>
      <c r="E7552">
        <v>15</v>
      </c>
      <c r="I7552">
        <v>97.034343766027803</v>
      </c>
      <c r="J7552">
        <v>1</v>
      </c>
      <c r="K7552" s="6" t="s">
        <v>8292</v>
      </c>
    </row>
    <row r="7553" spans="1:11" x14ac:dyDescent="0.3">
      <c r="A7553" s="5" t="str">
        <f t="shared" si="117"/>
        <v/>
      </c>
      <c r="B7553" t="s">
        <v>73</v>
      </c>
      <c r="C7553" t="s">
        <v>94</v>
      </c>
      <c r="D7553" s="8" t="s">
        <v>1165</v>
      </c>
      <c r="E7553">
        <v>16</v>
      </c>
      <c r="I7553">
        <v>96.305448407646196</v>
      </c>
      <c r="J7553">
        <v>1</v>
      </c>
      <c r="K7553" s="6" t="s">
        <v>8292</v>
      </c>
    </row>
    <row r="7554" spans="1:11" x14ac:dyDescent="0.3">
      <c r="A7554" s="5" t="str">
        <f t="shared" ref="A7554:A7617" si="118">IF(AND(category = B7554, subcategory=C7554, reportdate = D7554), E7554, "")</f>
        <v/>
      </c>
      <c r="B7554" t="s">
        <v>73</v>
      </c>
      <c r="C7554" t="s">
        <v>94</v>
      </c>
      <c r="D7554" s="8" t="s">
        <v>1165</v>
      </c>
      <c r="E7554">
        <v>17</v>
      </c>
      <c r="I7554">
        <v>97.26595706686733</v>
      </c>
      <c r="J7554">
        <v>1</v>
      </c>
      <c r="K7554" s="6" t="s">
        <v>8292</v>
      </c>
    </row>
    <row r="7555" spans="1:11" x14ac:dyDescent="0.3">
      <c r="A7555" s="5" t="str">
        <f t="shared" si="118"/>
        <v/>
      </c>
      <c r="B7555" t="s">
        <v>73</v>
      </c>
      <c r="C7555" t="s">
        <v>94</v>
      </c>
      <c r="D7555" s="8" t="s">
        <v>1165</v>
      </c>
      <c r="E7555">
        <v>18</v>
      </c>
      <c r="I7555">
        <v>96.231231430417978</v>
      </c>
      <c r="J7555">
        <v>1</v>
      </c>
      <c r="K7555" s="6" t="s">
        <v>8292</v>
      </c>
    </row>
    <row r="7556" spans="1:11" x14ac:dyDescent="0.3">
      <c r="A7556" s="5" t="str">
        <f t="shared" si="118"/>
        <v/>
      </c>
      <c r="B7556" t="s">
        <v>73</v>
      </c>
      <c r="C7556" t="s">
        <v>94</v>
      </c>
      <c r="D7556" s="8" t="s">
        <v>1165</v>
      </c>
      <c r="E7556">
        <v>19</v>
      </c>
      <c r="I7556">
        <v>94.983894283385752</v>
      </c>
      <c r="J7556">
        <v>1</v>
      </c>
      <c r="K7556" s="6" t="s">
        <v>8292</v>
      </c>
    </row>
    <row r="7557" spans="1:11" x14ac:dyDescent="0.3">
      <c r="A7557" s="5" t="str">
        <f t="shared" si="118"/>
        <v/>
      </c>
      <c r="B7557" t="s">
        <v>73</v>
      </c>
      <c r="C7557" t="s">
        <v>94</v>
      </c>
      <c r="D7557" s="8" t="s">
        <v>1165</v>
      </c>
      <c r="E7557">
        <v>20</v>
      </c>
      <c r="I7557">
        <v>92.183666004616001</v>
      </c>
      <c r="J7557">
        <v>1</v>
      </c>
      <c r="K7557" s="6" t="s">
        <v>8292</v>
      </c>
    </row>
    <row r="7558" spans="1:11" x14ac:dyDescent="0.3">
      <c r="A7558" s="5" t="str">
        <f t="shared" si="118"/>
        <v/>
      </c>
      <c r="B7558" t="s">
        <v>73</v>
      </c>
      <c r="C7558" t="s">
        <v>94</v>
      </c>
      <c r="D7558" s="8" t="s">
        <v>1165</v>
      </c>
      <c r="E7558">
        <v>21</v>
      </c>
      <c r="I7558">
        <v>86.602436067697539</v>
      </c>
      <c r="J7558">
        <v>1</v>
      </c>
      <c r="K7558" s="6" t="s">
        <v>8292</v>
      </c>
    </row>
    <row r="7559" spans="1:11" x14ac:dyDescent="0.3">
      <c r="A7559" s="5" t="str">
        <f t="shared" si="118"/>
        <v/>
      </c>
      <c r="B7559" t="s">
        <v>73</v>
      </c>
      <c r="C7559" t="s">
        <v>94</v>
      </c>
      <c r="D7559" s="8" t="s">
        <v>1165</v>
      </c>
      <c r="E7559">
        <v>22</v>
      </c>
      <c r="I7559">
        <v>83.729355809543108</v>
      </c>
      <c r="J7559">
        <v>1</v>
      </c>
      <c r="K7559" s="6" t="s">
        <v>8292</v>
      </c>
    </row>
    <row r="7560" spans="1:11" x14ac:dyDescent="0.3">
      <c r="A7560" s="5" t="str">
        <f t="shared" si="118"/>
        <v/>
      </c>
      <c r="B7560" t="s">
        <v>73</v>
      </c>
      <c r="C7560" t="s">
        <v>94</v>
      </c>
      <c r="D7560" s="8" t="s">
        <v>1165</v>
      </c>
      <c r="E7560">
        <v>23</v>
      </c>
      <c r="I7560">
        <v>82.074723192614655</v>
      </c>
      <c r="J7560">
        <v>1</v>
      </c>
      <c r="K7560" s="6" t="s">
        <v>8292</v>
      </c>
    </row>
    <row r="7561" spans="1:11" x14ac:dyDescent="0.3">
      <c r="A7561" s="5" t="str">
        <f t="shared" si="118"/>
        <v/>
      </c>
      <c r="B7561" t="s">
        <v>73</v>
      </c>
      <c r="C7561" t="s">
        <v>94</v>
      </c>
      <c r="D7561" s="8" t="s">
        <v>1165</v>
      </c>
      <c r="E7561">
        <v>24</v>
      </c>
      <c r="I7561">
        <v>81.190866469325059</v>
      </c>
      <c r="J7561">
        <v>1</v>
      </c>
      <c r="K7561" s="6" t="s">
        <v>8292</v>
      </c>
    </row>
    <row r="7562" spans="1:11" x14ac:dyDescent="0.3">
      <c r="A7562" s="5" t="str">
        <f t="shared" si="118"/>
        <v/>
      </c>
      <c r="B7562" t="s">
        <v>73</v>
      </c>
      <c r="C7562" t="s">
        <v>94</v>
      </c>
      <c r="D7562" s="8" t="s">
        <v>1166</v>
      </c>
      <c r="E7562">
        <v>1</v>
      </c>
      <c r="I7562">
        <v>79.828918505600342</v>
      </c>
      <c r="J7562">
        <v>1</v>
      </c>
      <c r="K7562" s="6" t="s">
        <v>8292</v>
      </c>
    </row>
    <row r="7563" spans="1:11" x14ac:dyDescent="0.3">
      <c r="A7563" s="5" t="str">
        <f t="shared" si="118"/>
        <v/>
      </c>
      <c r="B7563" t="s">
        <v>73</v>
      </c>
      <c r="C7563" t="s">
        <v>94</v>
      </c>
      <c r="D7563" s="8" t="s">
        <v>1166</v>
      </c>
      <c r="E7563">
        <v>2</v>
      </c>
      <c r="I7563">
        <v>79.094151354721433</v>
      </c>
      <c r="J7563">
        <v>1</v>
      </c>
      <c r="K7563" s="6" t="s">
        <v>8292</v>
      </c>
    </row>
    <row r="7564" spans="1:11" x14ac:dyDescent="0.3">
      <c r="A7564" s="5" t="str">
        <f t="shared" si="118"/>
        <v/>
      </c>
      <c r="B7564" t="s">
        <v>73</v>
      </c>
      <c r="C7564" t="s">
        <v>94</v>
      </c>
      <c r="D7564" s="8" t="s">
        <v>1166</v>
      </c>
      <c r="E7564">
        <v>3</v>
      </c>
      <c r="I7564">
        <v>78.699796499560932</v>
      </c>
      <c r="J7564">
        <v>1</v>
      </c>
      <c r="K7564" s="6" t="s">
        <v>8292</v>
      </c>
    </row>
    <row r="7565" spans="1:11" x14ac:dyDescent="0.3">
      <c r="A7565" s="5" t="str">
        <f t="shared" si="118"/>
        <v/>
      </c>
      <c r="B7565" t="s">
        <v>73</v>
      </c>
      <c r="C7565" t="s">
        <v>94</v>
      </c>
      <c r="D7565" s="8" t="s">
        <v>1166</v>
      </c>
      <c r="E7565">
        <v>4</v>
      </c>
      <c r="I7565">
        <v>77.602671020669703</v>
      </c>
      <c r="J7565">
        <v>1</v>
      </c>
      <c r="K7565" s="6" t="s">
        <v>8292</v>
      </c>
    </row>
    <row r="7566" spans="1:11" x14ac:dyDescent="0.3">
      <c r="A7566" s="5" t="str">
        <f t="shared" si="118"/>
        <v/>
      </c>
      <c r="B7566" t="s">
        <v>73</v>
      </c>
      <c r="C7566" t="s">
        <v>94</v>
      </c>
      <c r="D7566" s="8" t="s">
        <v>1166</v>
      </c>
      <c r="E7566">
        <v>5</v>
      </c>
      <c r="I7566">
        <v>76.676361691097995</v>
      </c>
      <c r="J7566">
        <v>1</v>
      </c>
      <c r="K7566" s="6" t="s">
        <v>8292</v>
      </c>
    </row>
    <row r="7567" spans="1:11" x14ac:dyDescent="0.3">
      <c r="A7567" s="5" t="str">
        <f t="shared" si="118"/>
        <v/>
      </c>
      <c r="B7567" t="s">
        <v>73</v>
      </c>
      <c r="C7567" t="s">
        <v>94</v>
      </c>
      <c r="D7567" s="8" t="s">
        <v>1166</v>
      </c>
      <c r="E7567">
        <v>6</v>
      </c>
      <c r="I7567">
        <v>76.167892719137257</v>
      </c>
      <c r="J7567">
        <v>1</v>
      </c>
      <c r="K7567" s="6" t="s">
        <v>8292</v>
      </c>
    </row>
    <row r="7568" spans="1:11" x14ac:dyDescent="0.3">
      <c r="A7568" s="5" t="str">
        <f t="shared" si="118"/>
        <v/>
      </c>
      <c r="B7568" t="s">
        <v>73</v>
      </c>
      <c r="C7568" t="s">
        <v>94</v>
      </c>
      <c r="D7568" s="8" t="s">
        <v>1166</v>
      </c>
      <c r="E7568">
        <v>7</v>
      </c>
      <c r="I7568">
        <v>75.729240903171373</v>
      </c>
      <c r="J7568">
        <v>1</v>
      </c>
      <c r="K7568" s="6" t="s">
        <v>8292</v>
      </c>
    </row>
    <row r="7569" spans="1:11" x14ac:dyDescent="0.3">
      <c r="A7569" s="5" t="str">
        <f t="shared" si="118"/>
        <v/>
      </c>
      <c r="B7569" t="s">
        <v>73</v>
      </c>
      <c r="C7569" t="s">
        <v>94</v>
      </c>
      <c r="D7569" s="8" t="s">
        <v>1166</v>
      </c>
      <c r="E7569">
        <v>8</v>
      </c>
      <c r="I7569">
        <v>75.592229419171971</v>
      </c>
      <c r="J7569">
        <v>1</v>
      </c>
      <c r="K7569" s="6" t="s">
        <v>8292</v>
      </c>
    </row>
    <row r="7570" spans="1:11" x14ac:dyDescent="0.3">
      <c r="A7570" s="5" t="str">
        <f t="shared" si="118"/>
        <v/>
      </c>
      <c r="B7570" t="s">
        <v>73</v>
      </c>
      <c r="C7570" t="s">
        <v>94</v>
      </c>
      <c r="D7570" s="8" t="s">
        <v>1166</v>
      </c>
      <c r="E7570">
        <v>9</v>
      </c>
      <c r="I7570">
        <v>77.589283299129903</v>
      </c>
      <c r="J7570">
        <v>1</v>
      </c>
      <c r="K7570" s="6" t="s">
        <v>8292</v>
      </c>
    </row>
    <row r="7571" spans="1:11" x14ac:dyDescent="0.3">
      <c r="A7571" s="5" t="str">
        <f t="shared" si="118"/>
        <v/>
      </c>
      <c r="B7571" t="s">
        <v>73</v>
      </c>
      <c r="C7571" t="s">
        <v>94</v>
      </c>
      <c r="D7571" s="8" t="s">
        <v>1166</v>
      </c>
      <c r="E7571">
        <v>10</v>
      </c>
      <c r="I7571">
        <v>81.929959620468182</v>
      </c>
      <c r="J7571">
        <v>1</v>
      </c>
      <c r="K7571" s="6" t="s">
        <v>8292</v>
      </c>
    </row>
    <row r="7572" spans="1:11" x14ac:dyDescent="0.3">
      <c r="A7572" s="5" t="str">
        <f t="shared" si="118"/>
        <v/>
      </c>
      <c r="B7572" t="s">
        <v>73</v>
      </c>
      <c r="C7572" t="s">
        <v>94</v>
      </c>
      <c r="D7572" s="8" t="s">
        <v>1166</v>
      </c>
      <c r="E7572">
        <v>11</v>
      </c>
      <c r="I7572">
        <v>86.401731945412223</v>
      </c>
      <c r="J7572">
        <v>1</v>
      </c>
      <c r="K7572" s="6" t="s">
        <v>8292</v>
      </c>
    </row>
    <row r="7573" spans="1:11" x14ac:dyDescent="0.3">
      <c r="A7573" s="5" t="str">
        <f t="shared" si="118"/>
        <v/>
      </c>
      <c r="B7573" t="s">
        <v>73</v>
      </c>
      <c r="C7573" t="s">
        <v>94</v>
      </c>
      <c r="D7573" s="8" t="s">
        <v>1166</v>
      </c>
      <c r="E7573">
        <v>12</v>
      </c>
      <c r="I7573">
        <v>89.750737048080808</v>
      </c>
      <c r="J7573">
        <v>1</v>
      </c>
      <c r="K7573" s="6" t="s">
        <v>8292</v>
      </c>
    </row>
    <row r="7574" spans="1:11" x14ac:dyDescent="0.3">
      <c r="A7574" s="5" t="str">
        <f t="shared" si="118"/>
        <v/>
      </c>
      <c r="B7574" t="s">
        <v>73</v>
      </c>
      <c r="C7574" t="s">
        <v>94</v>
      </c>
      <c r="D7574" s="8" t="s">
        <v>1166</v>
      </c>
      <c r="E7574">
        <v>13</v>
      </c>
      <c r="I7574">
        <v>92.201321738974173</v>
      </c>
      <c r="J7574">
        <v>1</v>
      </c>
      <c r="K7574" s="6" t="s">
        <v>8292</v>
      </c>
    </row>
    <row r="7575" spans="1:11" x14ac:dyDescent="0.3">
      <c r="A7575" s="5" t="str">
        <f t="shared" si="118"/>
        <v/>
      </c>
      <c r="B7575" t="s">
        <v>73</v>
      </c>
      <c r="C7575" t="s">
        <v>94</v>
      </c>
      <c r="D7575" s="8" t="s">
        <v>1166</v>
      </c>
      <c r="E7575">
        <v>14</v>
      </c>
      <c r="I7575">
        <v>94.009097812156782</v>
      </c>
      <c r="J7575">
        <v>1</v>
      </c>
      <c r="K7575" s="6" t="s">
        <v>8292</v>
      </c>
    </row>
    <row r="7576" spans="1:11" x14ac:dyDescent="0.3">
      <c r="A7576" s="5" t="str">
        <f t="shared" si="118"/>
        <v/>
      </c>
      <c r="B7576" t="s">
        <v>73</v>
      </c>
      <c r="C7576" t="s">
        <v>94</v>
      </c>
      <c r="D7576" s="8" t="s">
        <v>1166</v>
      </c>
      <c r="E7576">
        <v>15</v>
      </c>
      <c r="I7576">
        <v>94.202161628055322</v>
      </c>
      <c r="J7576">
        <v>1</v>
      </c>
      <c r="K7576" s="6" t="s">
        <v>8292</v>
      </c>
    </row>
    <row r="7577" spans="1:11" x14ac:dyDescent="0.3">
      <c r="A7577" s="5" t="str">
        <f t="shared" si="118"/>
        <v/>
      </c>
      <c r="B7577" t="s">
        <v>73</v>
      </c>
      <c r="C7577" t="s">
        <v>94</v>
      </c>
      <c r="D7577" s="8" t="s">
        <v>1166</v>
      </c>
      <c r="E7577">
        <v>16</v>
      </c>
      <c r="I7577">
        <v>95.143766897995846</v>
      </c>
      <c r="J7577">
        <v>1</v>
      </c>
      <c r="K7577" s="6" t="s">
        <v>8292</v>
      </c>
    </row>
    <row r="7578" spans="1:11" x14ac:dyDescent="0.3">
      <c r="A7578" s="5" t="str">
        <f t="shared" si="118"/>
        <v/>
      </c>
      <c r="B7578" t="s">
        <v>73</v>
      </c>
      <c r="C7578" t="s">
        <v>94</v>
      </c>
      <c r="D7578" s="8" t="s">
        <v>1166</v>
      </c>
      <c r="E7578">
        <v>17</v>
      </c>
      <c r="I7578">
        <v>94.106171759243665</v>
      </c>
      <c r="J7578">
        <v>1</v>
      </c>
      <c r="K7578" s="6" t="s">
        <v>8292</v>
      </c>
    </row>
    <row r="7579" spans="1:11" x14ac:dyDescent="0.3">
      <c r="A7579" s="5" t="str">
        <f t="shared" si="118"/>
        <v/>
      </c>
      <c r="B7579" t="s">
        <v>73</v>
      </c>
      <c r="C7579" t="s">
        <v>94</v>
      </c>
      <c r="D7579" s="8" t="s">
        <v>1166</v>
      </c>
      <c r="E7579">
        <v>18</v>
      </c>
      <c r="I7579">
        <v>91.167383192957871</v>
      </c>
      <c r="J7579">
        <v>0.5</v>
      </c>
      <c r="K7579" s="6" t="s">
        <v>8292</v>
      </c>
    </row>
    <row r="7580" spans="1:11" x14ac:dyDescent="0.3">
      <c r="A7580" s="5" t="str">
        <f t="shared" si="118"/>
        <v/>
      </c>
      <c r="B7580" t="s">
        <v>73</v>
      </c>
      <c r="C7580" t="s">
        <v>94</v>
      </c>
      <c r="D7580" s="8" t="s">
        <v>1166</v>
      </c>
      <c r="E7580">
        <v>19</v>
      </c>
      <c r="I7580">
        <v>88.025803166801794</v>
      </c>
      <c r="J7580">
        <v>1</v>
      </c>
      <c r="K7580" s="6" t="s">
        <v>8292</v>
      </c>
    </row>
    <row r="7581" spans="1:11" x14ac:dyDescent="0.3">
      <c r="A7581" s="5" t="str">
        <f t="shared" si="118"/>
        <v/>
      </c>
      <c r="B7581" t="s">
        <v>73</v>
      </c>
      <c r="C7581" t="s">
        <v>94</v>
      </c>
      <c r="D7581" s="8" t="s">
        <v>1166</v>
      </c>
      <c r="E7581">
        <v>20</v>
      </c>
      <c r="I7581">
        <v>85.653593262690137</v>
      </c>
      <c r="J7581">
        <v>0.5</v>
      </c>
      <c r="K7581" s="6" t="s">
        <v>8292</v>
      </c>
    </row>
    <row r="7582" spans="1:11" x14ac:dyDescent="0.3">
      <c r="A7582" s="5" t="str">
        <f t="shared" si="118"/>
        <v/>
      </c>
      <c r="B7582" t="s">
        <v>73</v>
      </c>
      <c r="C7582" t="s">
        <v>94</v>
      </c>
      <c r="D7582" s="8" t="s">
        <v>1166</v>
      </c>
      <c r="E7582">
        <v>21</v>
      </c>
      <c r="I7582">
        <v>82.449598455049625</v>
      </c>
      <c r="J7582">
        <v>1</v>
      </c>
      <c r="K7582" s="6" t="s">
        <v>8292</v>
      </c>
    </row>
    <row r="7583" spans="1:11" x14ac:dyDescent="0.3">
      <c r="A7583" s="5" t="str">
        <f t="shared" si="118"/>
        <v/>
      </c>
      <c r="B7583" t="s">
        <v>73</v>
      </c>
      <c r="C7583" t="s">
        <v>94</v>
      </c>
      <c r="D7583" s="8" t="s">
        <v>1166</v>
      </c>
      <c r="E7583">
        <v>22</v>
      </c>
      <c r="I7583">
        <v>79.93705291343305</v>
      </c>
      <c r="J7583">
        <v>1</v>
      </c>
      <c r="K7583" s="6" t="s">
        <v>8292</v>
      </c>
    </row>
    <row r="7584" spans="1:11" x14ac:dyDescent="0.3">
      <c r="A7584" s="5" t="str">
        <f t="shared" si="118"/>
        <v/>
      </c>
      <c r="B7584" t="s">
        <v>73</v>
      </c>
      <c r="C7584" t="s">
        <v>94</v>
      </c>
      <c r="D7584" s="8" t="s">
        <v>1166</v>
      </c>
      <c r="E7584">
        <v>23</v>
      </c>
      <c r="I7584">
        <v>78.892676473359529</v>
      </c>
      <c r="J7584">
        <v>1</v>
      </c>
      <c r="K7584" s="6" t="s">
        <v>8292</v>
      </c>
    </row>
    <row r="7585" spans="1:11" x14ac:dyDescent="0.3">
      <c r="A7585" s="5" t="str">
        <f t="shared" si="118"/>
        <v/>
      </c>
      <c r="B7585" t="s">
        <v>73</v>
      </c>
      <c r="C7585" t="s">
        <v>94</v>
      </c>
      <c r="D7585" s="8" t="s">
        <v>1166</v>
      </c>
      <c r="E7585">
        <v>24</v>
      </c>
      <c r="I7585">
        <v>77.960915263451696</v>
      </c>
      <c r="J7585">
        <v>1</v>
      </c>
      <c r="K7585" s="6" t="s">
        <v>8292</v>
      </c>
    </row>
    <row r="7586" spans="1:11" x14ac:dyDescent="0.3">
      <c r="A7586" s="5" t="str">
        <f t="shared" si="118"/>
        <v/>
      </c>
      <c r="B7586" t="s">
        <v>73</v>
      </c>
      <c r="C7586" t="s">
        <v>94</v>
      </c>
      <c r="D7586" s="8" t="s">
        <v>1167</v>
      </c>
      <c r="E7586">
        <v>1</v>
      </c>
      <c r="I7586">
        <v>76.990583573032893</v>
      </c>
      <c r="J7586">
        <v>1</v>
      </c>
      <c r="K7586" s="6" t="s">
        <v>8292</v>
      </c>
    </row>
    <row r="7587" spans="1:11" x14ac:dyDescent="0.3">
      <c r="A7587" s="5" t="str">
        <f t="shared" si="118"/>
        <v/>
      </c>
      <c r="B7587" t="s">
        <v>73</v>
      </c>
      <c r="C7587" t="s">
        <v>94</v>
      </c>
      <c r="D7587" s="8" t="s">
        <v>1167</v>
      </c>
      <c r="E7587">
        <v>2</v>
      </c>
      <c r="I7587">
        <v>76.198440334005539</v>
      </c>
      <c r="J7587">
        <v>1</v>
      </c>
      <c r="K7587" s="6" t="s">
        <v>8292</v>
      </c>
    </row>
    <row r="7588" spans="1:11" x14ac:dyDescent="0.3">
      <c r="A7588" s="5" t="str">
        <f t="shared" si="118"/>
        <v/>
      </c>
      <c r="B7588" t="s">
        <v>73</v>
      </c>
      <c r="C7588" t="s">
        <v>94</v>
      </c>
      <c r="D7588" s="8" t="s">
        <v>1167</v>
      </c>
      <c r="E7588">
        <v>3</v>
      </c>
      <c r="I7588">
        <v>75.715536843394631</v>
      </c>
      <c r="J7588">
        <v>1</v>
      </c>
      <c r="K7588" s="6" t="s">
        <v>8292</v>
      </c>
    </row>
    <row r="7589" spans="1:11" x14ac:dyDescent="0.3">
      <c r="A7589" s="5" t="str">
        <f t="shared" si="118"/>
        <v/>
      </c>
      <c r="B7589" t="s">
        <v>73</v>
      </c>
      <c r="C7589" t="s">
        <v>94</v>
      </c>
      <c r="D7589" s="8" t="s">
        <v>1167</v>
      </c>
      <c r="E7589">
        <v>4</v>
      </c>
      <c r="I7589">
        <v>75.313687798336744</v>
      </c>
      <c r="J7589">
        <v>1</v>
      </c>
      <c r="K7589" s="6" t="s">
        <v>8292</v>
      </c>
    </row>
    <row r="7590" spans="1:11" x14ac:dyDescent="0.3">
      <c r="A7590" s="5" t="str">
        <f t="shared" si="118"/>
        <v/>
      </c>
      <c r="B7590" t="s">
        <v>73</v>
      </c>
      <c r="C7590" t="s">
        <v>94</v>
      </c>
      <c r="D7590" s="8" t="s">
        <v>1167</v>
      </c>
      <c r="E7590">
        <v>5</v>
      </c>
      <c r="I7590">
        <v>74.918062585100813</v>
      </c>
      <c r="J7590">
        <v>1</v>
      </c>
      <c r="K7590" s="6" t="s">
        <v>8292</v>
      </c>
    </row>
    <row r="7591" spans="1:11" x14ac:dyDescent="0.3">
      <c r="A7591" s="5" t="str">
        <f t="shared" si="118"/>
        <v/>
      </c>
      <c r="B7591" t="s">
        <v>73</v>
      </c>
      <c r="C7591" t="s">
        <v>94</v>
      </c>
      <c r="D7591" s="8" t="s">
        <v>1167</v>
      </c>
      <c r="E7591">
        <v>6</v>
      </c>
      <c r="I7591">
        <v>74.715844793501162</v>
      </c>
      <c r="J7591">
        <v>1</v>
      </c>
      <c r="K7591" s="6" t="s">
        <v>8292</v>
      </c>
    </row>
    <row r="7592" spans="1:11" x14ac:dyDescent="0.3">
      <c r="A7592" s="5" t="str">
        <f t="shared" si="118"/>
        <v/>
      </c>
      <c r="B7592" t="s">
        <v>73</v>
      </c>
      <c r="C7592" t="s">
        <v>94</v>
      </c>
      <c r="D7592" s="8" t="s">
        <v>1167</v>
      </c>
      <c r="E7592">
        <v>7</v>
      </c>
      <c r="I7592">
        <v>75.055370613082019</v>
      </c>
      <c r="J7592">
        <v>1</v>
      </c>
      <c r="K7592" s="6" t="s">
        <v>8292</v>
      </c>
    </row>
    <row r="7593" spans="1:11" x14ac:dyDescent="0.3">
      <c r="A7593" s="5" t="str">
        <f t="shared" si="118"/>
        <v/>
      </c>
      <c r="B7593" t="s">
        <v>73</v>
      </c>
      <c r="C7593" t="s">
        <v>94</v>
      </c>
      <c r="D7593" s="8" t="s">
        <v>1167</v>
      </c>
      <c r="E7593">
        <v>8</v>
      </c>
      <c r="I7593">
        <v>75.346153485094518</v>
      </c>
      <c r="J7593">
        <v>1</v>
      </c>
      <c r="K7593" s="6" t="s">
        <v>8292</v>
      </c>
    </row>
    <row r="7594" spans="1:11" x14ac:dyDescent="0.3">
      <c r="A7594" s="5" t="str">
        <f t="shared" si="118"/>
        <v/>
      </c>
      <c r="B7594" t="s">
        <v>73</v>
      </c>
      <c r="C7594" t="s">
        <v>94</v>
      </c>
      <c r="D7594" s="8" t="s">
        <v>1167</v>
      </c>
      <c r="E7594">
        <v>9</v>
      </c>
      <c r="I7594">
        <v>76.904691498576966</v>
      </c>
      <c r="J7594">
        <v>1</v>
      </c>
      <c r="K7594" s="6" t="s">
        <v>8292</v>
      </c>
    </row>
    <row r="7595" spans="1:11" x14ac:dyDescent="0.3">
      <c r="A7595" s="5" t="str">
        <f t="shared" si="118"/>
        <v/>
      </c>
      <c r="B7595" t="s">
        <v>73</v>
      </c>
      <c r="C7595" t="s">
        <v>94</v>
      </c>
      <c r="D7595" s="8" t="s">
        <v>1167</v>
      </c>
      <c r="E7595">
        <v>10</v>
      </c>
      <c r="I7595">
        <v>80.51611789840473</v>
      </c>
      <c r="J7595">
        <v>1</v>
      </c>
      <c r="K7595" s="6" t="s">
        <v>8292</v>
      </c>
    </row>
    <row r="7596" spans="1:11" x14ac:dyDescent="0.3">
      <c r="A7596" s="5" t="str">
        <f t="shared" si="118"/>
        <v/>
      </c>
      <c r="B7596" t="s">
        <v>73</v>
      </c>
      <c r="C7596" t="s">
        <v>94</v>
      </c>
      <c r="D7596" s="8" t="s">
        <v>1167</v>
      </c>
      <c r="E7596">
        <v>11</v>
      </c>
      <c r="I7596">
        <v>84.772388607452584</v>
      </c>
      <c r="J7596">
        <v>1</v>
      </c>
      <c r="K7596" s="6" t="s">
        <v>8292</v>
      </c>
    </row>
    <row r="7597" spans="1:11" x14ac:dyDescent="0.3">
      <c r="A7597" s="5" t="str">
        <f t="shared" si="118"/>
        <v/>
      </c>
      <c r="B7597" t="s">
        <v>73</v>
      </c>
      <c r="C7597" t="s">
        <v>94</v>
      </c>
      <c r="D7597" s="8" t="s">
        <v>1167</v>
      </c>
      <c r="E7597">
        <v>12</v>
      </c>
      <c r="I7597">
        <v>88.037251688209196</v>
      </c>
      <c r="J7597">
        <v>1</v>
      </c>
      <c r="K7597" s="6" t="s">
        <v>8292</v>
      </c>
    </row>
    <row r="7598" spans="1:11" x14ac:dyDescent="0.3">
      <c r="A7598" s="5" t="str">
        <f t="shared" si="118"/>
        <v/>
      </c>
      <c r="B7598" t="s">
        <v>73</v>
      </c>
      <c r="C7598" t="s">
        <v>94</v>
      </c>
      <c r="D7598" s="8" t="s">
        <v>1167</v>
      </c>
      <c r="E7598">
        <v>13</v>
      </c>
      <c r="I7598">
        <v>89.902928983434307</v>
      </c>
      <c r="J7598">
        <v>1</v>
      </c>
      <c r="K7598" s="6" t="s">
        <v>8292</v>
      </c>
    </row>
    <row r="7599" spans="1:11" x14ac:dyDescent="0.3">
      <c r="A7599" s="5" t="str">
        <f t="shared" si="118"/>
        <v/>
      </c>
      <c r="B7599" t="s">
        <v>73</v>
      </c>
      <c r="C7599" t="s">
        <v>94</v>
      </c>
      <c r="D7599" s="8" t="s">
        <v>1167</v>
      </c>
      <c r="E7599">
        <v>14</v>
      </c>
      <c r="I7599">
        <v>91.129805788681324</v>
      </c>
      <c r="J7599">
        <v>1</v>
      </c>
      <c r="K7599" s="6" t="s">
        <v>8292</v>
      </c>
    </row>
    <row r="7600" spans="1:11" x14ac:dyDescent="0.3">
      <c r="A7600" s="5" t="str">
        <f t="shared" si="118"/>
        <v/>
      </c>
      <c r="B7600" t="s">
        <v>73</v>
      </c>
      <c r="C7600" t="s">
        <v>94</v>
      </c>
      <c r="D7600" s="8" t="s">
        <v>1167</v>
      </c>
      <c r="E7600">
        <v>15</v>
      </c>
      <c r="I7600">
        <v>92.888514230417655</v>
      </c>
      <c r="J7600">
        <v>1</v>
      </c>
      <c r="K7600" s="6" t="s">
        <v>8292</v>
      </c>
    </row>
    <row r="7601" spans="1:11" x14ac:dyDescent="0.3">
      <c r="A7601" s="5" t="str">
        <f t="shared" si="118"/>
        <v/>
      </c>
      <c r="B7601" t="s">
        <v>73</v>
      </c>
      <c r="C7601" t="s">
        <v>94</v>
      </c>
      <c r="D7601" s="8" t="s">
        <v>1167</v>
      </c>
      <c r="E7601">
        <v>16</v>
      </c>
      <c r="I7601">
        <v>94.054826934040221</v>
      </c>
      <c r="J7601">
        <v>0.5</v>
      </c>
      <c r="K7601" s="6" t="s">
        <v>8292</v>
      </c>
    </row>
    <row r="7602" spans="1:11" x14ac:dyDescent="0.3">
      <c r="A7602" s="5" t="str">
        <f t="shared" si="118"/>
        <v/>
      </c>
      <c r="B7602" t="s">
        <v>73</v>
      </c>
      <c r="C7602" t="s">
        <v>94</v>
      </c>
      <c r="D7602" s="8" t="s">
        <v>1167</v>
      </c>
      <c r="E7602">
        <v>17</v>
      </c>
      <c r="I7602">
        <v>95.176895101277069</v>
      </c>
      <c r="J7602">
        <v>1</v>
      </c>
      <c r="K7602" s="6" t="s">
        <v>8292</v>
      </c>
    </row>
    <row r="7603" spans="1:11" x14ac:dyDescent="0.3">
      <c r="A7603" s="5" t="str">
        <f t="shared" si="118"/>
        <v/>
      </c>
      <c r="B7603" t="s">
        <v>73</v>
      </c>
      <c r="C7603" t="s">
        <v>94</v>
      </c>
      <c r="D7603" s="8" t="s">
        <v>1167</v>
      </c>
      <c r="E7603">
        <v>18</v>
      </c>
      <c r="I7603">
        <v>94.741791077950538</v>
      </c>
      <c r="J7603">
        <v>1</v>
      </c>
      <c r="K7603" s="6" t="s">
        <v>8292</v>
      </c>
    </row>
    <row r="7604" spans="1:11" x14ac:dyDescent="0.3">
      <c r="A7604" s="5" t="str">
        <f t="shared" si="118"/>
        <v/>
      </c>
      <c r="B7604" t="s">
        <v>73</v>
      </c>
      <c r="C7604" t="s">
        <v>94</v>
      </c>
      <c r="D7604" s="8" t="s">
        <v>1167</v>
      </c>
      <c r="E7604">
        <v>19</v>
      </c>
      <c r="I7604">
        <v>92.880925946709468</v>
      </c>
      <c r="J7604">
        <v>1</v>
      </c>
      <c r="K7604" s="6" t="s">
        <v>8292</v>
      </c>
    </row>
    <row r="7605" spans="1:11" x14ac:dyDescent="0.3">
      <c r="A7605" s="5" t="str">
        <f t="shared" si="118"/>
        <v/>
      </c>
      <c r="B7605" t="s">
        <v>73</v>
      </c>
      <c r="C7605" t="s">
        <v>94</v>
      </c>
      <c r="D7605" s="8" t="s">
        <v>1167</v>
      </c>
      <c r="E7605">
        <v>20</v>
      </c>
      <c r="I7605">
        <v>90.479917453661031</v>
      </c>
      <c r="J7605">
        <v>0.5</v>
      </c>
      <c r="K7605" s="6" t="s">
        <v>8292</v>
      </c>
    </row>
    <row r="7606" spans="1:11" x14ac:dyDescent="0.3">
      <c r="A7606" s="5" t="str">
        <f t="shared" si="118"/>
        <v/>
      </c>
      <c r="B7606" t="s">
        <v>73</v>
      </c>
      <c r="C7606" t="s">
        <v>94</v>
      </c>
      <c r="D7606" s="8" t="s">
        <v>1167</v>
      </c>
      <c r="E7606">
        <v>21</v>
      </c>
      <c r="I7606">
        <v>87.418348743850032</v>
      </c>
      <c r="J7606">
        <v>1</v>
      </c>
      <c r="K7606" s="6" t="s">
        <v>8292</v>
      </c>
    </row>
    <row r="7607" spans="1:11" x14ac:dyDescent="0.3">
      <c r="A7607" s="5" t="str">
        <f t="shared" si="118"/>
        <v/>
      </c>
      <c r="B7607" t="s">
        <v>73</v>
      </c>
      <c r="C7607" t="s">
        <v>94</v>
      </c>
      <c r="D7607" s="8" t="s">
        <v>1167</v>
      </c>
      <c r="E7607">
        <v>22</v>
      </c>
      <c r="I7607">
        <v>83.13824895975705</v>
      </c>
      <c r="J7607">
        <v>1</v>
      </c>
      <c r="K7607" s="6" t="s">
        <v>8292</v>
      </c>
    </row>
    <row r="7608" spans="1:11" x14ac:dyDescent="0.3">
      <c r="A7608" s="5" t="str">
        <f t="shared" si="118"/>
        <v/>
      </c>
      <c r="B7608" t="s">
        <v>73</v>
      </c>
      <c r="C7608" t="s">
        <v>94</v>
      </c>
      <c r="D7608" s="8" t="s">
        <v>1167</v>
      </c>
      <c r="E7608">
        <v>23</v>
      </c>
      <c r="I7608">
        <v>80.875197924720808</v>
      </c>
      <c r="J7608">
        <v>1</v>
      </c>
      <c r="K7608" s="6" t="s">
        <v>8292</v>
      </c>
    </row>
    <row r="7609" spans="1:11" x14ac:dyDescent="0.3">
      <c r="A7609" s="5" t="str">
        <f t="shared" si="118"/>
        <v/>
      </c>
      <c r="B7609" t="s">
        <v>73</v>
      </c>
      <c r="C7609" t="s">
        <v>94</v>
      </c>
      <c r="D7609" s="8" t="s">
        <v>1167</v>
      </c>
      <c r="E7609">
        <v>24</v>
      </c>
      <c r="I7609">
        <v>79.533757748109849</v>
      </c>
      <c r="J7609">
        <v>1</v>
      </c>
      <c r="K7609" s="6" t="s">
        <v>8292</v>
      </c>
    </row>
    <row r="7610" spans="1:11" x14ac:dyDescent="0.3">
      <c r="A7610" s="5" t="str">
        <f t="shared" si="118"/>
        <v/>
      </c>
      <c r="B7610" t="s">
        <v>73</v>
      </c>
      <c r="C7610" t="s">
        <v>94</v>
      </c>
      <c r="D7610" s="8" t="s">
        <v>1168</v>
      </c>
      <c r="E7610">
        <v>1</v>
      </c>
      <c r="I7610">
        <v>78.52755639719409</v>
      </c>
      <c r="J7610">
        <v>1</v>
      </c>
      <c r="K7610" s="6" t="s">
        <v>8292</v>
      </c>
    </row>
    <row r="7611" spans="1:11" x14ac:dyDescent="0.3">
      <c r="A7611" s="5" t="str">
        <f t="shared" si="118"/>
        <v/>
      </c>
      <c r="B7611" t="s">
        <v>73</v>
      </c>
      <c r="C7611" t="s">
        <v>94</v>
      </c>
      <c r="D7611" s="8" t="s">
        <v>1168</v>
      </c>
      <c r="E7611">
        <v>2</v>
      </c>
      <c r="I7611">
        <v>77.700930799036655</v>
      </c>
      <c r="J7611">
        <v>1</v>
      </c>
      <c r="K7611" s="6" t="s">
        <v>8292</v>
      </c>
    </row>
    <row r="7612" spans="1:11" x14ac:dyDescent="0.3">
      <c r="A7612" s="5" t="str">
        <f t="shared" si="118"/>
        <v/>
      </c>
      <c r="B7612" t="s">
        <v>73</v>
      </c>
      <c r="C7612" t="s">
        <v>94</v>
      </c>
      <c r="D7612" s="8" t="s">
        <v>1168</v>
      </c>
      <c r="E7612">
        <v>3</v>
      </c>
      <c r="I7612">
        <v>76.919479015261629</v>
      </c>
      <c r="J7612">
        <v>1</v>
      </c>
      <c r="K7612" s="6" t="s">
        <v>8292</v>
      </c>
    </row>
    <row r="7613" spans="1:11" x14ac:dyDescent="0.3">
      <c r="A7613" s="5" t="str">
        <f t="shared" si="118"/>
        <v/>
      </c>
      <c r="B7613" t="s">
        <v>73</v>
      </c>
      <c r="C7613" t="s">
        <v>94</v>
      </c>
      <c r="D7613" s="8" t="s">
        <v>1168</v>
      </c>
      <c r="E7613">
        <v>4</v>
      </c>
      <c r="I7613">
        <v>76.152096706011335</v>
      </c>
      <c r="J7613">
        <v>1</v>
      </c>
      <c r="K7613" s="6" t="s">
        <v>8292</v>
      </c>
    </row>
    <row r="7614" spans="1:11" x14ac:dyDescent="0.3">
      <c r="A7614" s="5" t="str">
        <f t="shared" si="118"/>
        <v/>
      </c>
      <c r="B7614" t="s">
        <v>73</v>
      </c>
      <c r="C7614" t="s">
        <v>94</v>
      </c>
      <c r="D7614" s="8" t="s">
        <v>1168</v>
      </c>
      <c r="E7614">
        <v>5</v>
      </c>
      <c r="I7614">
        <v>75.526009331797951</v>
      </c>
      <c r="J7614">
        <v>1</v>
      </c>
      <c r="K7614" s="6" t="s">
        <v>8292</v>
      </c>
    </row>
    <row r="7615" spans="1:11" x14ac:dyDescent="0.3">
      <c r="A7615" s="5" t="str">
        <f t="shared" si="118"/>
        <v/>
      </c>
      <c r="B7615" t="s">
        <v>73</v>
      </c>
      <c r="C7615" t="s">
        <v>94</v>
      </c>
      <c r="D7615" s="8" t="s">
        <v>1168</v>
      </c>
      <c r="E7615">
        <v>6</v>
      </c>
      <c r="I7615">
        <v>75.25095615427287</v>
      </c>
      <c r="J7615">
        <v>1</v>
      </c>
      <c r="K7615" s="6" t="s">
        <v>8292</v>
      </c>
    </row>
    <row r="7616" spans="1:11" x14ac:dyDescent="0.3">
      <c r="A7616" s="5" t="str">
        <f t="shared" si="118"/>
        <v/>
      </c>
      <c r="B7616" t="s">
        <v>73</v>
      </c>
      <c r="C7616" t="s">
        <v>94</v>
      </c>
      <c r="D7616" s="8" t="s">
        <v>1168</v>
      </c>
      <c r="E7616">
        <v>7</v>
      </c>
      <c r="I7616">
        <v>75.101447752615869</v>
      </c>
      <c r="J7616">
        <v>1</v>
      </c>
      <c r="K7616" s="6" t="s">
        <v>8292</v>
      </c>
    </row>
    <row r="7617" spans="1:11" x14ac:dyDescent="0.3">
      <c r="A7617" s="5" t="str">
        <f t="shared" si="118"/>
        <v/>
      </c>
      <c r="B7617" t="s">
        <v>73</v>
      </c>
      <c r="C7617" t="s">
        <v>94</v>
      </c>
      <c r="D7617" s="8" t="s">
        <v>1168</v>
      </c>
      <c r="E7617">
        <v>8</v>
      </c>
      <c r="I7617">
        <v>75.107971312379732</v>
      </c>
      <c r="J7617">
        <v>1</v>
      </c>
      <c r="K7617" s="6" t="s">
        <v>8292</v>
      </c>
    </row>
    <row r="7618" spans="1:11" x14ac:dyDescent="0.3">
      <c r="A7618" s="5" t="str">
        <f t="shared" ref="A7618:A7681" si="119">IF(AND(category = B7618, subcategory=C7618, reportdate = D7618), E7618, "")</f>
        <v/>
      </c>
      <c r="B7618" t="s">
        <v>73</v>
      </c>
      <c r="C7618" t="s">
        <v>94</v>
      </c>
      <c r="D7618" s="8" t="s">
        <v>1168</v>
      </c>
      <c r="E7618">
        <v>9</v>
      </c>
      <c r="I7618">
        <v>76.867842724660989</v>
      </c>
      <c r="J7618">
        <v>1</v>
      </c>
      <c r="K7618" s="6" t="s">
        <v>8292</v>
      </c>
    </row>
    <row r="7619" spans="1:11" x14ac:dyDescent="0.3">
      <c r="A7619" s="5" t="str">
        <f t="shared" si="119"/>
        <v/>
      </c>
      <c r="B7619" t="s">
        <v>73</v>
      </c>
      <c r="C7619" t="s">
        <v>94</v>
      </c>
      <c r="D7619" s="8" t="s">
        <v>1168</v>
      </c>
      <c r="E7619">
        <v>10</v>
      </c>
      <c r="I7619">
        <v>81.078457285939507</v>
      </c>
      <c r="J7619">
        <v>1</v>
      </c>
      <c r="K7619" s="6" t="s">
        <v>8292</v>
      </c>
    </row>
    <row r="7620" spans="1:11" x14ac:dyDescent="0.3">
      <c r="A7620" s="5" t="str">
        <f t="shared" si="119"/>
        <v/>
      </c>
      <c r="B7620" t="s">
        <v>73</v>
      </c>
      <c r="C7620" t="s">
        <v>94</v>
      </c>
      <c r="D7620" s="8" t="s">
        <v>1168</v>
      </c>
      <c r="E7620">
        <v>11</v>
      </c>
      <c r="I7620">
        <v>86.358984122568657</v>
      </c>
      <c r="J7620">
        <v>1</v>
      </c>
      <c r="K7620" s="6" t="s">
        <v>8292</v>
      </c>
    </row>
    <row r="7621" spans="1:11" x14ac:dyDescent="0.3">
      <c r="A7621" s="5" t="str">
        <f t="shared" si="119"/>
        <v/>
      </c>
      <c r="B7621" t="s">
        <v>73</v>
      </c>
      <c r="C7621" t="s">
        <v>94</v>
      </c>
      <c r="D7621" s="8" t="s">
        <v>1168</v>
      </c>
      <c r="E7621">
        <v>12</v>
      </c>
      <c r="I7621">
        <v>90.709002198426973</v>
      </c>
      <c r="J7621">
        <v>1</v>
      </c>
      <c r="K7621" s="6" t="s">
        <v>8292</v>
      </c>
    </row>
    <row r="7622" spans="1:11" x14ac:dyDescent="0.3">
      <c r="A7622" s="5" t="str">
        <f t="shared" si="119"/>
        <v/>
      </c>
      <c r="B7622" t="s">
        <v>73</v>
      </c>
      <c r="C7622" t="s">
        <v>94</v>
      </c>
      <c r="D7622" s="8" t="s">
        <v>1168</v>
      </c>
      <c r="E7622">
        <v>13</v>
      </c>
      <c r="I7622">
        <v>94.447724969392098</v>
      </c>
      <c r="J7622">
        <v>1</v>
      </c>
      <c r="K7622" s="6" t="s">
        <v>8292</v>
      </c>
    </row>
    <row r="7623" spans="1:11" x14ac:dyDescent="0.3">
      <c r="A7623" s="5" t="str">
        <f t="shared" si="119"/>
        <v/>
      </c>
      <c r="B7623" t="s">
        <v>73</v>
      </c>
      <c r="C7623" t="s">
        <v>94</v>
      </c>
      <c r="D7623" s="8" t="s">
        <v>1168</v>
      </c>
      <c r="E7623">
        <v>14</v>
      </c>
      <c r="I7623">
        <v>98.421214295240077</v>
      </c>
      <c r="J7623">
        <v>0.5</v>
      </c>
      <c r="K7623" s="6" t="s">
        <v>8292</v>
      </c>
    </row>
    <row r="7624" spans="1:11" x14ac:dyDescent="0.3">
      <c r="A7624" s="5" t="str">
        <f t="shared" si="119"/>
        <v/>
      </c>
      <c r="B7624" t="s">
        <v>73</v>
      </c>
      <c r="C7624" t="s">
        <v>94</v>
      </c>
      <c r="D7624" s="8" t="s">
        <v>1168</v>
      </c>
      <c r="E7624">
        <v>15</v>
      </c>
      <c r="I7624">
        <v>99.74091793568391</v>
      </c>
      <c r="J7624">
        <v>1</v>
      </c>
      <c r="K7624" s="6" t="s">
        <v>8292</v>
      </c>
    </row>
    <row r="7625" spans="1:11" x14ac:dyDescent="0.3">
      <c r="A7625" s="5" t="str">
        <f t="shared" si="119"/>
        <v/>
      </c>
      <c r="B7625" t="s">
        <v>73</v>
      </c>
      <c r="C7625" t="s">
        <v>94</v>
      </c>
      <c r="D7625" s="8" t="s">
        <v>1168</v>
      </c>
      <c r="E7625">
        <v>16</v>
      </c>
      <c r="I7625">
        <v>100.95409507428869</v>
      </c>
      <c r="J7625">
        <v>1</v>
      </c>
      <c r="K7625" s="6" t="s">
        <v>8292</v>
      </c>
    </row>
    <row r="7626" spans="1:11" x14ac:dyDescent="0.3">
      <c r="A7626" s="5" t="str">
        <f t="shared" si="119"/>
        <v/>
      </c>
      <c r="B7626" t="s">
        <v>73</v>
      </c>
      <c r="C7626" t="s">
        <v>94</v>
      </c>
      <c r="D7626" s="8" t="s">
        <v>1168</v>
      </c>
      <c r="E7626">
        <v>17</v>
      </c>
      <c r="I7626">
        <v>97.680965032436376</v>
      </c>
      <c r="J7626">
        <v>1</v>
      </c>
      <c r="K7626" s="6" t="s">
        <v>8292</v>
      </c>
    </row>
    <row r="7627" spans="1:11" x14ac:dyDescent="0.3">
      <c r="A7627" s="5" t="str">
        <f t="shared" si="119"/>
        <v/>
      </c>
      <c r="B7627" t="s">
        <v>73</v>
      </c>
      <c r="C7627" t="s">
        <v>94</v>
      </c>
      <c r="D7627" s="8" t="s">
        <v>1168</v>
      </c>
      <c r="E7627">
        <v>18</v>
      </c>
      <c r="I7627">
        <v>94.134587689131564</v>
      </c>
      <c r="J7627">
        <v>0.5</v>
      </c>
      <c r="K7627" s="6" t="s">
        <v>8292</v>
      </c>
    </row>
    <row r="7628" spans="1:11" x14ac:dyDescent="0.3">
      <c r="A7628" s="5" t="str">
        <f t="shared" si="119"/>
        <v/>
      </c>
      <c r="B7628" t="s">
        <v>73</v>
      </c>
      <c r="C7628" t="s">
        <v>94</v>
      </c>
      <c r="D7628" s="8" t="s">
        <v>1168</v>
      </c>
      <c r="E7628">
        <v>19</v>
      </c>
      <c r="I7628">
        <v>91.314260805384052</v>
      </c>
      <c r="J7628">
        <v>1</v>
      </c>
      <c r="K7628" s="6" t="s">
        <v>8292</v>
      </c>
    </row>
    <row r="7629" spans="1:11" x14ac:dyDescent="0.3">
      <c r="A7629" s="5" t="str">
        <f t="shared" si="119"/>
        <v/>
      </c>
      <c r="B7629" t="s">
        <v>73</v>
      </c>
      <c r="C7629" t="s">
        <v>94</v>
      </c>
      <c r="D7629" s="8" t="s">
        <v>1168</v>
      </c>
      <c r="E7629">
        <v>20</v>
      </c>
      <c r="I7629">
        <v>88.390049311373758</v>
      </c>
      <c r="J7629">
        <v>1</v>
      </c>
      <c r="K7629" s="6" t="s">
        <v>8292</v>
      </c>
    </row>
    <row r="7630" spans="1:11" x14ac:dyDescent="0.3">
      <c r="A7630" s="5" t="str">
        <f t="shared" si="119"/>
        <v/>
      </c>
      <c r="B7630" t="s">
        <v>73</v>
      </c>
      <c r="C7630" t="s">
        <v>94</v>
      </c>
      <c r="D7630" s="8" t="s">
        <v>1168</v>
      </c>
      <c r="E7630">
        <v>21</v>
      </c>
      <c r="I7630">
        <v>85.376763337762355</v>
      </c>
      <c r="J7630">
        <v>1</v>
      </c>
      <c r="K7630" s="6" t="s">
        <v>8292</v>
      </c>
    </row>
    <row r="7631" spans="1:11" x14ac:dyDescent="0.3">
      <c r="A7631" s="5" t="str">
        <f t="shared" si="119"/>
        <v/>
      </c>
      <c r="B7631" t="s">
        <v>73</v>
      </c>
      <c r="C7631" t="s">
        <v>94</v>
      </c>
      <c r="D7631" s="8" t="s">
        <v>1168</v>
      </c>
      <c r="E7631">
        <v>22</v>
      </c>
      <c r="I7631">
        <v>83.29496804654724</v>
      </c>
      <c r="J7631">
        <v>1</v>
      </c>
      <c r="K7631" s="6" t="s">
        <v>8292</v>
      </c>
    </row>
    <row r="7632" spans="1:11" x14ac:dyDescent="0.3">
      <c r="A7632" s="5" t="str">
        <f t="shared" si="119"/>
        <v/>
      </c>
      <c r="B7632" t="s">
        <v>73</v>
      </c>
      <c r="C7632" t="s">
        <v>94</v>
      </c>
      <c r="D7632" s="8" t="s">
        <v>1168</v>
      </c>
      <c r="E7632">
        <v>23</v>
      </c>
      <c r="I7632">
        <v>81.79091908009309</v>
      </c>
      <c r="J7632">
        <v>1</v>
      </c>
      <c r="K7632" s="6" t="s">
        <v>8292</v>
      </c>
    </row>
    <row r="7633" spans="1:11" x14ac:dyDescent="0.3">
      <c r="A7633" s="5" t="str">
        <f t="shared" si="119"/>
        <v/>
      </c>
      <c r="B7633" t="s">
        <v>73</v>
      </c>
      <c r="C7633" t="s">
        <v>94</v>
      </c>
      <c r="D7633" s="8" t="s">
        <v>1168</v>
      </c>
      <c r="E7633">
        <v>24</v>
      </c>
      <c r="I7633">
        <v>80.677904354845495</v>
      </c>
      <c r="J7633">
        <v>1</v>
      </c>
      <c r="K7633" s="6" t="s">
        <v>8292</v>
      </c>
    </row>
    <row r="7634" spans="1:11" x14ac:dyDescent="0.3">
      <c r="A7634" s="5" t="str">
        <f t="shared" si="119"/>
        <v/>
      </c>
      <c r="B7634" t="s">
        <v>73</v>
      </c>
      <c r="C7634" t="s">
        <v>94</v>
      </c>
      <c r="D7634" s="8" t="s">
        <v>1169</v>
      </c>
      <c r="E7634">
        <v>1</v>
      </c>
      <c r="I7634">
        <v>78.039680991446261</v>
      </c>
      <c r="J7634">
        <v>1</v>
      </c>
      <c r="K7634" s="6" t="s">
        <v>8292</v>
      </c>
    </row>
    <row r="7635" spans="1:11" x14ac:dyDescent="0.3">
      <c r="A7635" s="5" t="str">
        <f t="shared" si="119"/>
        <v/>
      </c>
      <c r="B7635" t="s">
        <v>73</v>
      </c>
      <c r="C7635" t="s">
        <v>94</v>
      </c>
      <c r="D7635" s="8" t="s">
        <v>1169</v>
      </c>
      <c r="E7635">
        <v>2</v>
      </c>
      <c r="I7635">
        <v>77.498460146061319</v>
      </c>
      <c r="J7635">
        <v>1</v>
      </c>
      <c r="K7635" s="6" t="s">
        <v>8292</v>
      </c>
    </row>
    <row r="7636" spans="1:11" x14ac:dyDescent="0.3">
      <c r="A7636" s="5" t="str">
        <f t="shared" si="119"/>
        <v/>
      </c>
      <c r="B7636" t="s">
        <v>73</v>
      </c>
      <c r="C7636" t="s">
        <v>94</v>
      </c>
      <c r="D7636" s="8" t="s">
        <v>1169</v>
      </c>
      <c r="E7636">
        <v>3</v>
      </c>
      <c r="I7636">
        <v>76.105317684104733</v>
      </c>
      <c r="J7636">
        <v>1</v>
      </c>
      <c r="K7636" s="6" t="s">
        <v>8292</v>
      </c>
    </row>
    <row r="7637" spans="1:11" x14ac:dyDescent="0.3">
      <c r="A7637" s="5" t="str">
        <f t="shared" si="119"/>
        <v/>
      </c>
      <c r="B7637" t="s">
        <v>73</v>
      </c>
      <c r="C7637" t="s">
        <v>94</v>
      </c>
      <c r="D7637" s="8" t="s">
        <v>1169</v>
      </c>
      <c r="E7637">
        <v>4</v>
      </c>
      <c r="I7637">
        <v>75.384760104191741</v>
      </c>
      <c r="J7637">
        <v>1</v>
      </c>
      <c r="K7637" s="6" t="s">
        <v>8292</v>
      </c>
    </row>
    <row r="7638" spans="1:11" x14ac:dyDescent="0.3">
      <c r="A7638" s="5" t="str">
        <f t="shared" si="119"/>
        <v/>
      </c>
      <c r="B7638" t="s">
        <v>73</v>
      </c>
      <c r="C7638" t="s">
        <v>94</v>
      </c>
      <c r="D7638" s="8" t="s">
        <v>1169</v>
      </c>
      <c r="E7638">
        <v>5</v>
      </c>
      <c r="I7638">
        <v>74.547953723858257</v>
      </c>
      <c r="J7638">
        <v>1</v>
      </c>
      <c r="K7638" s="6" t="s">
        <v>8292</v>
      </c>
    </row>
    <row r="7639" spans="1:11" x14ac:dyDescent="0.3">
      <c r="A7639" s="5" t="str">
        <f t="shared" si="119"/>
        <v/>
      </c>
      <c r="B7639" t="s">
        <v>73</v>
      </c>
      <c r="C7639" t="s">
        <v>94</v>
      </c>
      <c r="D7639" s="8" t="s">
        <v>1169</v>
      </c>
      <c r="E7639">
        <v>6</v>
      </c>
      <c r="I7639">
        <v>74.221153396102906</v>
      </c>
      <c r="J7639">
        <v>1</v>
      </c>
      <c r="K7639" s="6" t="s">
        <v>8292</v>
      </c>
    </row>
    <row r="7640" spans="1:11" x14ac:dyDescent="0.3">
      <c r="A7640" s="5" t="str">
        <f t="shared" si="119"/>
        <v/>
      </c>
      <c r="B7640" t="s">
        <v>73</v>
      </c>
      <c r="C7640" t="s">
        <v>94</v>
      </c>
      <c r="D7640" s="8" t="s">
        <v>1169</v>
      </c>
      <c r="E7640">
        <v>7</v>
      </c>
      <c r="I7640">
        <v>73.452644083969915</v>
      </c>
      <c r="J7640">
        <v>1</v>
      </c>
      <c r="K7640" s="6" t="s">
        <v>8292</v>
      </c>
    </row>
    <row r="7641" spans="1:11" x14ac:dyDescent="0.3">
      <c r="A7641" s="5" t="str">
        <f t="shared" si="119"/>
        <v/>
      </c>
      <c r="B7641" t="s">
        <v>73</v>
      </c>
      <c r="C7641" t="s">
        <v>94</v>
      </c>
      <c r="D7641" s="8" t="s">
        <v>1169</v>
      </c>
      <c r="E7641">
        <v>8</v>
      </c>
      <c r="I7641">
        <v>73.359952649763983</v>
      </c>
      <c r="J7641">
        <v>1</v>
      </c>
      <c r="K7641" s="6" t="s">
        <v>8292</v>
      </c>
    </row>
    <row r="7642" spans="1:11" x14ac:dyDescent="0.3">
      <c r="A7642" s="5" t="str">
        <f t="shared" si="119"/>
        <v/>
      </c>
      <c r="B7642" t="s">
        <v>73</v>
      </c>
      <c r="C7642" t="s">
        <v>94</v>
      </c>
      <c r="D7642" s="8" t="s">
        <v>1169</v>
      </c>
      <c r="E7642">
        <v>9</v>
      </c>
      <c r="I7642">
        <v>75.717126714576409</v>
      </c>
      <c r="J7642">
        <v>1</v>
      </c>
      <c r="K7642" s="6" t="s">
        <v>8292</v>
      </c>
    </row>
    <row r="7643" spans="1:11" x14ac:dyDescent="0.3">
      <c r="A7643" s="5" t="str">
        <f t="shared" si="119"/>
        <v/>
      </c>
      <c r="B7643" t="s">
        <v>73</v>
      </c>
      <c r="C7643" t="s">
        <v>94</v>
      </c>
      <c r="D7643" s="8" t="s">
        <v>1169</v>
      </c>
      <c r="E7643">
        <v>10</v>
      </c>
      <c r="I7643">
        <v>81.1154121348453</v>
      </c>
      <c r="J7643">
        <v>1</v>
      </c>
      <c r="K7643" s="6" t="s">
        <v>8292</v>
      </c>
    </row>
    <row r="7644" spans="1:11" x14ac:dyDescent="0.3">
      <c r="A7644" s="5" t="str">
        <f t="shared" si="119"/>
        <v/>
      </c>
      <c r="B7644" t="s">
        <v>73</v>
      </c>
      <c r="C7644" t="s">
        <v>94</v>
      </c>
      <c r="D7644" s="8" t="s">
        <v>1169</v>
      </c>
      <c r="E7644">
        <v>11</v>
      </c>
      <c r="I7644">
        <v>88.341557458775384</v>
      </c>
      <c r="J7644">
        <v>1</v>
      </c>
      <c r="K7644" s="6" t="s">
        <v>8292</v>
      </c>
    </row>
    <row r="7645" spans="1:11" x14ac:dyDescent="0.3">
      <c r="A7645" s="5" t="str">
        <f t="shared" si="119"/>
        <v/>
      </c>
      <c r="B7645" t="s">
        <v>73</v>
      </c>
      <c r="C7645" t="s">
        <v>94</v>
      </c>
      <c r="D7645" s="8" t="s">
        <v>1169</v>
      </c>
      <c r="E7645">
        <v>12</v>
      </c>
      <c r="I7645">
        <v>95.004769004452982</v>
      </c>
      <c r="J7645">
        <v>1</v>
      </c>
      <c r="K7645" s="6" t="s">
        <v>8292</v>
      </c>
    </row>
    <row r="7646" spans="1:11" x14ac:dyDescent="0.3">
      <c r="A7646" s="5" t="str">
        <f t="shared" si="119"/>
        <v/>
      </c>
      <c r="B7646" t="s">
        <v>73</v>
      </c>
      <c r="C7646" t="s">
        <v>94</v>
      </c>
      <c r="D7646" s="8" t="s">
        <v>1169</v>
      </c>
      <c r="E7646">
        <v>13</v>
      </c>
      <c r="I7646">
        <v>97.583789537733693</v>
      </c>
      <c r="J7646">
        <v>1</v>
      </c>
      <c r="K7646" s="6" t="s">
        <v>8292</v>
      </c>
    </row>
    <row r="7647" spans="1:11" x14ac:dyDescent="0.3">
      <c r="A7647" s="5" t="str">
        <f t="shared" si="119"/>
        <v/>
      </c>
      <c r="B7647" t="s">
        <v>73</v>
      </c>
      <c r="C7647" t="s">
        <v>94</v>
      </c>
      <c r="D7647" s="8" t="s">
        <v>1169</v>
      </c>
      <c r="E7647">
        <v>14</v>
      </c>
      <c r="I7647">
        <v>100.33120215030179</v>
      </c>
      <c r="J7647">
        <v>1</v>
      </c>
      <c r="K7647" s="6" t="s">
        <v>8292</v>
      </c>
    </row>
    <row r="7648" spans="1:11" x14ac:dyDescent="0.3">
      <c r="A7648" s="5" t="str">
        <f t="shared" si="119"/>
        <v/>
      </c>
      <c r="B7648" t="s">
        <v>73</v>
      </c>
      <c r="C7648" t="s">
        <v>94</v>
      </c>
      <c r="D7648" s="8" t="s">
        <v>1169</v>
      </c>
      <c r="E7648">
        <v>15</v>
      </c>
      <c r="I7648">
        <v>103.4400171457536</v>
      </c>
      <c r="J7648">
        <v>1</v>
      </c>
      <c r="K7648" s="6" t="s">
        <v>8292</v>
      </c>
    </row>
    <row r="7649" spans="1:11" x14ac:dyDescent="0.3">
      <c r="A7649" s="5" t="str">
        <f t="shared" si="119"/>
        <v/>
      </c>
      <c r="B7649" t="s">
        <v>73</v>
      </c>
      <c r="C7649" t="s">
        <v>94</v>
      </c>
      <c r="D7649" s="8" t="s">
        <v>1169</v>
      </c>
      <c r="E7649">
        <v>16</v>
      </c>
      <c r="I7649">
        <v>105.97306514205997</v>
      </c>
      <c r="J7649">
        <v>1</v>
      </c>
      <c r="K7649" s="6" t="s">
        <v>8292</v>
      </c>
    </row>
    <row r="7650" spans="1:11" x14ac:dyDescent="0.3">
      <c r="A7650" s="5" t="str">
        <f t="shared" si="119"/>
        <v/>
      </c>
      <c r="B7650" t="s">
        <v>73</v>
      </c>
      <c r="C7650" t="s">
        <v>94</v>
      </c>
      <c r="D7650" s="8" t="s">
        <v>1169</v>
      </c>
      <c r="E7650">
        <v>17</v>
      </c>
      <c r="I7650">
        <v>107.17359709218083</v>
      </c>
      <c r="J7650">
        <v>1</v>
      </c>
      <c r="K7650" s="6" t="s">
        <v>8292</v>
      </c>
    </row>
    <row r="7651" spans="1:11" x14ac:dyDescent="0.3">
      <c r="A7651" s="5" t="str">
        <f t="shared" si="119"/>
        <v/>
      </c>
      <c r="B7651" t="s">
        <v>73</v>
      </c>
      <c r="C7651" t="s">
        <v>94</v>
      </c>
      <c r="D7651" s="8" t="s">
        <v>1169</v>
      </c>
      <c r="E7651">
        <v>18</v>
      </c>
      <c r="I7651">
        <v>107.17078866118932</v>
      </c>
      <c r="J7651">
        <v>0.5</v>
      </c>
      <c r="K7651" s="6" t="s">
        <v>8292</v>
      </c>
    </row>
    <row r="7652" spans="1:11" x14ac:dyDescent="0.3">
      <c r="A7652" s="5" t="str">
        <f t="shared" si="119"/>
        <v/>
      </c>
      <c r="B7652" t="s">
        <v>73</v>
      </c>
      <c r="C7652" t="s">
        <v>94</v>
      </c>
      <c r="D7652" s="8" t="s">
        <v>1169</v>
      </c>
      <c r="E7652">
        <v>19</v>
      </c>
      <c r="I7652">
        <v>105.64309685238744</v>
      </c>
      <c r="J7652">
        <v>1</v>
      </c>
      <c r="K7652" s="6" t="s">
        <v>8292</v>
      </c>
    </row>
    <row r="7653" spans="1:11" x14ac:dyDescent="0.3">
      <c r="A7653" s="5" t="str">
        <f t="shared" si="119"/>
        <v/>
      </c>
      <c r="B7653" t="s">
        <v>73</v>
      </c>
      <c r="C7653" t="s">
        <v>94</v>
      </c>
      <c r="D7653" s="8" t="s">
        <v>1169</v>
      </c>
      <c r="E7653">
        <v>20</v>
      </c>
      <c r="I7653">
        <v>102.7815509110857</v>
      </c>
      <c r="J7653">
        <v>1</v>
      </c>
      <c r="K7653" s="6" t="s">
        <v>8292</v>
      </c>
    </row>
    <row r="7654" spans="1:11" x14ac:dyDescent="0.3">
      <c r="A7654" s="5" t="str">
        <f t="shared" si="119"/>
        <v/>
      </c>
      <c r="B7654" t="s">
        <v>73</v>
      </c>
      <c r="C7654" t="s">
        <v>94</v>
      </c>
      <c r="D7654" s="8" t="s">
        <v>1169</v>
      </c>
      <c r="E7654">
        <v>21</v>
      </c>
      <c r="I7654">
        <v>96.679384048112595</v>
      </c>
      <c r="J7654">
        <v>0.5</v>
      </c>
      <c r="K7654" s="6" t="s">
        <v>8292</v>
      </c>
    </row>
    <row r="7655" spans="1:11" x14ac:dyDescent="0.3">
      <c r="A7655" s="5" t="str">
        <f t="shared" si="119"/>
        <v/>
      </c>
      <c r="B7655" t="s">
        <v>73</v>
      </c>
      <c r="C7655" t="s">
        <v>94</v>
      </c>
      <c r="D7655" s="8" t="s">
        <v>1169</v>
      </c>
      <c r="E7655">
        <v>22</v>
      </c>
      <c r="I7655">
        <v>92.184435963717007</v>
      </c>
      <c r="J7655">
        <v>1</v>
      </c>
      <c r="K7655" s="6" t="s">
        <v>8292</v>
      </c>
    </row>
    <row r="7656" spans="1:11" x14ac:dyDescent="0.3">
      <c r="A7656" s="5" t="str">
        <f t="shared" si="119"/>
        <v/>
      </c>
      <c r="B7656" t="s">
        <v>73</v>
      </c>
      <c r="C7656" t="s">
        <v>94</v>
      </c>
      <c r="D7656" s="8" t="s">
        <v>1169</v>
      </c>
      <c r="E7656">
        <v>23</v>
      </c>
      <c r="I7656">
        <v>89.743475025593881</v>
      </c>
      <c r="J7656">
        <v>1</v>
      </c>
      <c r="K7656" s="6" t="s">
        <v>8292</v>
      </c>
    </row>
    <row r="7657" spans="1:11" x14ac:dyDescent="0.3">
      <c r="A7657" s="5" t="str">
        <f t="shared" si="119"/>
        <v/>
      </c>
      <c r="B7657" t="s">
        <v>73</v>
      </c>
      <c r="C7657" t="s">
        <v>94</v>
      </c>
      <c r="D7657" s="8" t="s">
        <v>1169</v>
      </c>
      <c r="E7657">
        <v>24</v>
      </c>
      <c r="I7657">
        <v>87.815042200297981</v>
      </c>
      <c r="J7657">
        <v>1</v>
      </c>
      <c r="K7657" s="6" t="s">
        <v>8292</v>
      </c>
    </row>
    <row r="7658" spans="1:11" x14ac:dyDescent="0.3">
      <c r="A7658" s="5" t="str">
        <f t="shared" si="119"/>
        <v/>
      </c>
      <c r="B7658" t="s">
        <v>73</v>
      </c>
      <c r="C7658" t="s">
        <v>94</v>
      </c>
      <c r="D7658" s="8" t="s">
        <v>1170</v>
      </c>
      <c r="E7658">
        <v>1</v>
      </c>
      <c r="I7658">
        <v>86.134509858187457</v>
      </c>
      <c r="J7658">
        <v>1</v>
      </c>
      <c r="K7658" s="6" t="s">
        <v>8292</v>
      </c>
    </row>
    <row r="7659" spans="1:11" x14ac:dyDescent="0.3">
      <c r="A7659" s="5" t="str">
        <f t="shared" si="119"/>
        <v/>
      </c>
      <c r="B7659" t="s">
        <v>73</v>
      </c>
      <c r="C7659" t="s">
        <v>94</v>
      </c>
      <c r="D7659" s="8" t="s">
        <v>1170</v>
      </c>
      <c r="E7659">
        <v>2</v>
      </c>
      <c r="I7659">
        <v>84.652898102038748</v>
      </c>
      <c r="J7659">
        <v>1</v>
      </c>
      <c r="K7659" s="6" t="s">
        <v>8292</v>
      </c>
    </row>
    <row r="7660" spans="1:11" x14ac:dyDescent="0.3">
      <c r="A7660" s="5" t="str">
        <f t="shared" si="119"/>
        <v/>
      </c>
      <c r="B7660" t="s">
        <v>73</v>
      </c>
      <c r="C7660" t="s">
        <v>94</v>
      </c>
      <c r="D7660" s="8" t="s">
        <v>1170</v>
      </c>
      <c r="E7660">
        <v>3</v>
      </c>
      <c r="I7660">
        <v>83.209760860841598</v>
      </c>
      <c r="J7660">
        <v>1</v>
      </c>
      <c r="K7660" s="6" t="s">
        <v>8292</v>
      </c>
    </row>
    <row r="7661" spans="1:11" x14ac:dyDescent="0.3">
      <c r="A7661" s="5" t="str">
        <f t="shared" si="119"/>
        <v/>
      </c>
      <c r="B7661" t="s">
        <v>73</v>
      </c>
      <c r="C7661" t="s">
        <v>94</v>
      </c>
      <c r="D7661" s="8" t="s">
        <v>1170</v>
      </c>
      <c r="E7661">
        <v>4</v>
      </c>
      <c r="I7661">
        <v>82.314640772850993</v>
      </c>
      <c r="J7661">
        <v>1</v>
      </c>
      <c r="K7661" s="6" t="s">
        <v>8292</v>
      </c>
    </row>
    <row r="7662" spans="1:11" x14ac:dyDescent="0.3">
      <c r="A7662" s="5" t="str">
        <f t="shared" si="119"/>
        <v/>
      </c>
      <c r="B7662" t="s">
        <v>73</v>
      </c>
      <c r="C7662" t="s">
        <v>94</v>
      </c>
      <c r="D7662" s="8" t="s">
        <v>1170</v>
      </c>
      <c r="E7662">
        <v>5</v>
      </c>
      <c r="I7662">
        <v>80.637348839679717</v>
      </c>
      <c r="J7662">
        <v>1</v>
      </c>
      <c r="K7662" s="6" t="s">
        <v>8292</v>
      </c>
    </row>
    <row r="7663" spans="1:11" x14ac:dyDescent="0.3">
      <c r="A7663" s="5" t="str">
        <f t="shared" si="119"/>
        <v/>
      </c>
      <c r="B7663" t="s">
        <v>73</v>
      </c>
      <c r="C7663" t="s">
        <v>94</v>
      </c>
      <c r="D7663" s="8" t="s">
        <v>1170</v>
      </c>
      <c r="E7663">
        <v>6</v>
      </c>
      <c r="I7663">
        <v>80.408796865059642</v>
      </c>
      <c r="J7663">
        <v>1</v>
      </c>
      <c r="K7663" s="6" t="s">
        <v>8292</v>
      </c>
    </row>
    <row r="7664" spans="1:11" x14ac:dyDescent="0.3">
      <c r="A7664" s="5" t="str">
        <f t="shared" si="119"/>
        <v/>
      </c>
      <c r="B7664" t="s">
        <v>73</v>
      </c>
      <c r="C7664" t="s">
        <v>94</v>
      </c>
      <c r="D7664" s="8" t="s">
        <v>1170</v>
      </c>
      <c r="E7664">
        <v>7</v>
      </c>
      <c r="I7664">
        <v>80.188377061839518</v>
      </c>
      <c r="J7664">
        <v>1</v>
      </c>
      <c r="K7664" s="6" t="s">
        <v>8292</v>
      </c>
    </row>
    <row r="7665" spans="1:11" x14ac:dyDescent="0.3">
      <c r="A7665" s="5" t="str">
        <f t="shared" si="119"/>
        <v/>
      </c>
      <c r="B7665" t="s">
        <v>73</v>
      </c>
      <c r="C7665" t="s">
        <v>94</v>
      </c>
      <c r="D7665" s="8" t="s">
        <v>1170</v>
      </c>
      <c r="E7665">
        <v>8</v>
      </c>
      <c r="I7665">
        <v>79.745255463655383</v>
      </c>
      <c r="J7665">
        <v>1</v>
      </c>
      <c r="K7665" s="6" t="s">
        <v>8292</v>
      </c>
    </row>
    <row r="7666" spans="1:11" x14ac:dyDescent="0.3">
      <c r="A7666" s="5" t="str">
        <f t="shared" si="119"/>
        <v/>
      </c>
      <c r="B7666" t="s">
        <v>73</v>
      </c>
      <c r="C7666" t="s">
        <v>94</v>
      </c>
      <c r="D7666" s="8" t="s">
        <v>1170</v>
      </c>
      <c r="E7666">
        <v>9</v>
      </c>
      <c r="I7666">
        <v>81.876298510679675</v>
      </c>
      <c r="J7666">
        <v>1</v>
      </c>
      <c r="K7666" s="6" t="s">
        <v>8292</v>
      </c>
    </row>
    <row r="7667" spans="1:11" x14ac:dyDescent="0.3">
      <c r="A7667" s="5" t="str">
        <f t="shared" si="119"/>
        <v/>
      </c>
      <c r="B7667" t="s">
        <v>73</v>
      </c>
      <c r="C7667" t="s">
        <v>94</v>
      </c>
      <c r="D7667" s="8" t="s">
        <v>1170</v>
      </c>
      <c r="E7667">
        <v>10</v>
      </c>
      <c r="I7667">
        <v>87.741079319612112</v>
      </c>
      <c r="J7667">
        <v>1</v>
      </c>
      <c r="K7667" s="6" t="s">
        <v>8292</v>
      </c>
    </row>
    <row r="7668" spans="1:11" x14ac:dyDescent="0.3">
      <c r="A7668" s="5" t="str">
        <f t="shared" si="119"/>
        <v/>
      </c>
      <c r="B7668" t="s">
        <v>73</v>
      </c>
      <c r="C7668" t="s">
        <v>94</v>
      </c>
      <c r="D7668" s="8" t="s">
        <v>1170</v>
      </c>
      <c r="E7668">
        <v>11</v>
      </c>
      <c r="I7668">
        <v>94.441695119922159</v>
      </c>
      <c r="J7668">
        <v>1</v>
      </c>
      <c r="K7668" s="6" t="s">
        <v>8292</v>
      </c>
    </row>
    <row r="7669" spans="1:11" x14ac:dyDescent="0.3">
      <c r="A7669" s="5" t="str">
        <f t="shared" si="119"/>
        <v/>
      </c>
      <c r="B7669" t="s">
        <v>73</v>
      </c>
      <c r="C7669" t="s">
        <v>94</v>
      </c>
      <c r="D7669" s="8" t="s">
        <v>1170</v>
      </c>
      <c r="E7669">
        <v>12</v>
      </c>
      <c r="I7669">
        <v>100.00490614066553</v>
      </c>
      <c r="J7669">
        <v>1</v>
      </c>
      <c r="K7669" s="6" t="s">
        <v>8292</v>
      </c>
    </row>
    <row r="7670" spans="1:11" x14ac:dyDescent="0.3">
      <c r="A7670" s="5" t="str">
        <f t="shared" si="119"/>
        <v/>
      </c>
      <c r="B7670" t="s">
        <v>73</v>
      </c>
      <c r="C7670" t="s">
        <v>94</v>
      </c>
      <c r="D7670" s="8" t="s">
        <v>1170</v>
      </c>
      <c r="E7670">
        <v>13</v>
      </c>
      <c r="I7670">
        <v>104.07970796991874</v>
      </c>
      <c r="J7670">
        <v>1</v>
      </c>
      <c r="K7670" s="6" t="s">
        <v>8292</v>
      </c>
    </row>
    <row r="7671" spans="1:11" x14ac:dyDescent="0.3">
      <c r="A7671" s="5" t="str">
        <f t="shared" si="119"/>
        <v/>
      </c>
      <c r="B7671" t="s">
        <v>73</v>
      </c>
      <c r="C7671" t="s">
        <v>94</v>
      </c>
      <c r="D7671" s="8" t="s">
        <v>1170</v>
      </c>
      <c r="E7671">
        <v>14</v>
      </c>
      <c r="I7671">
        <v>106.02263817551913</v>
      </c>
      <c r="J7671">
        <v>1</v>
      </c>
      <c r="K7671" s="6" t="s">
        <v>8292</v>
      </c>
    </row>
    <row r="7672" spans="1:11" x14ac:dyDescent="0.3">
      <c r="A7672" s="5" t="str">
        <f t="shared" si="119"/>
        <v/>
      </c>
      <c r="B7672" t="s">
        <v>73</v>
      </c>
      <c r="C7672" t="s">
        <v>94</v>
      </c>
      <c r="D7672" s="8" t="s">
        <v>1170</v>
      </c>
      <c r="E7672">
        <v>15</v>
      </c>
      <c r="I7672">
        <v>107.42725377827695</v>
      </c>
      <c r="J7672">
        <v>1</v>
      </c>
      <c r="K7672" s="6" t="s">
        <v>8292</v>
      </c>
    </row>
    <row r="7673" spans="1:11" x14ac:dyDescent="0.3">
      <c r="A7673" s="5" t="str">
        <f t="shared" si="119"/>
        <v/>
      </c>
      <c r="B7673" t="s">
        <v>73</v>
      </c>
      <c r="C7673" t="s">
        <v>94</v>
      </c>
      <c r="D7673" s="8" t="s">
        <v>1170</v>
      </c>
      <c r="E7673">
        <v>16</v>
      </c>
      <c r="I7673">
        <v>108.1056250031064</v>
      </c>
      <c r="J7673">
        <v>1</v>
      </c>
      <c r="K7673" s="6" t="s">
        <v>8292</v>
      </c>
    </row>
    <row r="7674" spans="1:11" x14ac:dyDescent="0.3">
      <c r="A7674" s="5" t="str">
        <f t="shared" si="119"/>
        <v/>
      </c>
      <c r="B7674" t="s">
        <v>73</v>
      </c>
      <c r="C7674" t="s">
        <v>94</v>
      </c>
      <c r="D7674" s="8" t="s">
        <v>1170</v>
      </c>
      <c r="E7674">
        <v>17</v>
      </c>
      <c r="I7674">
        <v>107.66812728299473</v>
      </c>
      <c r="J7674">
        <v>0.5</v>
      </c>
      <c r="K7674" s="6" t="s">
        <v>8292</v>
      </c>
    </row>
    <row r="7675" spans="1:11" x14ac:dyDescent="0.3">
      <c r="A7675" s="5" t="str">
        <f t="shared" si="119"/>
        <v/>
      </c>
      <c r="B7675" t="s">
        <v>73</v>
      </c>
      <c r="C7675" t="s">
        <v>94</v>
      </c>
      <c r="D7675" s="8" t="s">
        <v>1170</v>
      </c>
      <c r="E7675">
        <v>18</v>
      </c>
      <c r="I7675">
        <v>106.2286689459339</v>
      </c>
      <c r="J7675">
        <v>1</v>
      </c>
      <c r="K7675" s="6" t="s">
        <v>8292</v>
      </c>
    </row>
    <row r="7676" spans="1:11" x14ac:dyDescent="0.3">
      <c r="A7676" s="5" t="str">
        <f t="shared" si="119"/>
        <v/>
      </c>
      <c r="B7676" t="s">
        <v>73</v>
      </c>
      <c r="C7676" t="s">
        <v>94</v>
      </c>
      <c r="D7676" s="8" t="s">
        <v>1170</v>
      </c>
      <c r="E7676">
        <v>19</v>
      </c>
      <c r="I7676">
        <v>102.96403103319527</v>
      </c>
      <c r="J7676">
        <v>1</v>
      </c>
      <c r="K7676" s="6" t="s">
        <v>8292</v>
      </c>
    </row>
    <row r="7677" spans="1:11" x14ac:dyDescent="0.3">
      <c r="A7677" s="5" t="str">
        <f t="shared" si="119"/>
        <v/>
      </c>
      <c r="B7677" t="s">
        <v>73</v>
      </c>
      <c r="C7677" t="s">
        <v>94</v>
      </c>
      <c r="D7677" s="8" t="s">
        <v>1170</v>
      </c>
      <c r="E7677">
        <v>20</v>
      </c>
      <c r="I7677">
        <v>98.36657430758342</v>
      </c>
      <c r="J7677">
        <v>1</v>
      </c>
      <c r="K7677" s="6" t="s">
        <v>8292</v>
      </c>
    </row>
    <row r="7678" spans="1:11" x14ac:dyDescent="0.3">
      <c r="A7678" s="5" t="str">
        <f t="shared" si="119"/>
        <v/>
      </c>
      <c r="B7678" t="s">
        <v>73</v>
      </c>
      <c r="C7678" t="s">
        <v>94</v>
      </c>
      <c r="D7678" s="8" t="s">
        <v>1170</v>
      </c>
      <c r="E7678">
        <v>21</v>
      </c>
      <c r="I7678">
        <v>92.39863139859682</v>
      </c>
      <c r="J7678">
        <v>0.5</v>
      </c>
      <c r="K7678" s="6" t="s">
        <v>8292</v>
      </c>
    </row>
    <row r="7679" spans="1:11" x14ac:dyDescent="0.3">
      <c r="A7679" s="5" t="str">
        <f t="shared" si="119"/>
        <v/>
      </c>
      <c r="B7679" t="s">
        <v>73</v>
      </c>
      <c r="C7679" t="s">
        <v>94</v>
      </c>
      <c r="D7679" s="8" t="s">
        <v>1170</v>
      </c>
      <c r="E7679">
        <v>22</v>
      </c>
      <c r="I7679">
        <v>90.249655121859078</v>
      </c>
      <c r="J7679">
        <v>1</v>
      </c>
      <c r="K7679" s="6" t="s">
        <v>8292</v>
      </c>
    </row>
    <row r="7680" spans="1:11" x14ac:dyDescent="0.3">
      <c r="A7680" s="5" t="str">
        <f t="shared" si="119"/>
        <v/>
      </c>
      <c r="B7680" t="s">
        <v>73</v>
      </c>
      <c r="C7680" t="s">
        <v>94</v>
      </c>
      <c r="D7680" s="8" t="s">
        <v>1170</v>
      </c>
      <c r="E7680">
        <v>23</v>
      </c>
      <c r="I7680">
        <v>88.20486901762321</v>
      </c>
      <c r="J7680">
        <v>1</v>
      </c>
      <c r="K7680" s="6" t="s">
        <v>8292</v>
      </c>
    </row>
    <row r="7681" spans="1:11" x14ac:dyDescent="0.3">
      <c r="A7681" s="5" t="str">
        <f t="shared" si="119"/>
        <v/>
      </c>
      <c r="B7681" t="s">
        <v>73</v>
      </c>
      <c r="C7681" t="s">
        <v>94</v>
      </c>
      <c r="D7681" s="8" t="s">
        <v>1170</v>
      </c>
      <c r="E7681">
        <v>24</v>
      </c>
      <c r="I7681">
        <v>86.196659764258754</v>
      </c>
      <c r="J7681">
        <v>1</v>
      </c>
      <c r="K7681" s="6" t="s">
        <v>8292</v>
      </c>
    </row>
    <row r="7682" spans="1:11" x14ac:dyDescent="0.3">
      <c r="A7682" s="5" t="str">
        <f t="shared" ref="A7682:A7745" si="120">IF(AND(category = B7682, subcategory=C7682, reportdate = D7682), E7682, "")</f>
        <v/>
      </c>
      <c r="B7682" t="s">
        <v>73</v>
      </c>
      <c r="C7682" t="s">
        <v>95</v>
      </c>
      <c r="D7682" s="8" t="s">
        <v>1171</v>
      </c>
      <c r="E7682">
        <v>1</v>
      </c>
      <c r="I7682">
        <v>73.870738410207196</v>
      </c>
      <c r="K7682" s="6" t="s">
        <v>8292</v>
      </c>
    </row>
    <row r="7683" spans="1:11" x14ac:dyDescent="0.3">
      <c r="A7683" s="5" t="str">
        <f t="shared" si="120"/>
        <v/>
      </c>
      <c r="B7683" t="s">
        <v>73</v>
      </c>
      <c r="C7683" t="s">
        <v>95</v>
      </c>
      <c r="D7683" s="8" t="s">
        <v>1172</v>
      </c>
      <c r="E7683">
        <v>1</v>
      </c>
      <c r="I7683">
        <v>71.931832102013729</v>
      </c>
      <c r="K7683" s="6" t="s">
        <v>8292</v>
      </c>
    </row>
    <row r="7684" spans="1:11" x14ac:dyDescent="0.3">
      <c r="A7684" s="5" t="str">
        <f t="shared" si="120"/>
        <v/>
      </c>
      <c r="B7684" t="s">
        <v>73</v>
      </c>
      <c r="C7684" t="s">
        <v>95</v>
      </c>
      <c r="D7684" s="8" t="s">
        <v>1172</v>
      </c>
      <c r="E7684">
        <v>2</v>
      </c>
      <c r="I7684">
        <v>70.523286149302223</v>
      </c>
      <c r="K7684" s="6" t="s">
        <v>8292</v>
      </c>
    </row>
    <row r="7685" spans="1:11" x14ac:dyDescent="0.3">
      <c r="A7685" s="5" t="str">
        <f t="shared" si="120"/>
        <v/>
      </c>
      <c r="B7685" t="s">
        <v>73</v>
      </c>
      <c r="C7685" t="s">
        <v>95</v>
      </c>
      <c r="D7685" s="8" t="s">
        <v>1173</v>
      </c>
      <c r="E7685">
        <v>2</v>
      </c>
      <c r="I7685">
        <v>73.313488002519435</v>
      </c>
      <c r="K7685" s="6" t="s">
        <v>8292</v>
      </c>
    </row>
    <row r="7686" spans="1:11" x14ac:dyDescent="0.3">
      <c r="A7686" s="5" t="str">
        <f t="shared" si="120"/>
        <v/>
      </c>
      <c r="B7686" t="s">
        <v>73</v>
      </c>
      <c r="C7686" t="s">
        <v>95</v>
      </c>
      <c r="D7686" s="8" t="s">
        <v>1174</v>
      </c>
      <c r="E7686">
        <v>3</v>
      </c>
      <c r="I7686">
        <v>69.490549849969327</v>
      </c>
      <c r="K7686" s="6" t="s">
        <v>8292</v>
      </c>
    </row>
    <row r="7687" spans="1:11" x14ac:dyDescent="0.3">
      <c r="A7687" s="5" t="str">
        <f t="shared" si="120"/>
        <v/>
      </c>
      <c r="B7687" t="s">
        <v>73</v>
      </c>
      <c r="C7687" t="s">
        <v>95</v>
      </c>
      <c r="D7687" s="8" t="s">
        <v>1175</v>
      </c>
      <c r="E7687">
        <v>3</v>
      </c>
      <c r="I7687">
        <v>72.572688225239759</v>
      </c>
      <c r="K7687" s="6" t="s">
        <v>8292</v>
      </c>
    </row>
    <row r="7688" spans="1:11" x14ac:dyDescent="0.3">
      <c r="A7688" s="5" t="str">
        <f t="shared" si="120"/>
        <v/>
      </c>
      <c r="B7688" t="s">
        <v>73</v>
      </c>
      <c r="C7688" t="s">
        <v>95</v>
      </c>
      <c r="D7688" s="8" t="s">
        <v>1175</v>
      </c>
      <c r="E7688">
        <v>4</v>
      </c>
      <c r="I7688">
        <v>71.650228365939867</v>
      </c>
      <c r="K7688" s="6" t="s">
        <v>8292</v>
      </c>
    </row>
    <row r="7689" spans="1:11" x14ac:dyDescent="0.3">
      <c r="A7689" s="5" t="str">
        <f t="shared" si="120"/>
        <v/>
      </c>
      <c r="B7689" t="s">
        <v>73</v>
      </c>
      <c r="C7689" t="s">
        <v>95</v>
      </c>
      <c r="D7689" s="8" t="s">
        <v>1176</v>
      </c>
      <c r="E7689">
        <v>4</v>
      </c>
      <c r="I7689">
        <v>68.705085029788776</v>
      </c>
      <c r="K7689" s="6" t="s">
        <v>8292</v>
      </c>
    </row>
    <row r="7690" spans="1:11" x14ac:dyDescent="0.3">
      <c r="A7690" s="5" t="str">
        <f t="shared" si="120"/>
        <v/>
      </c>
      <c r="B7690" t="s">
        <v>73</v>
      </c>
      <c r="C7690" t="s">
        <v>95</v>
      </c>
      <c r="D7690" s="8" t="s">
        <v>1177</v>
      </c>
      <c r="E7690">
        <v>5</v>
      </c>
      <c r="I7690">
        <v>70.776309236473352</v>
      </c>
      <c r="K7690" s="6" t="s">
        <v>8292</v>
      </c>
    </row>
    <row r="7691" spans="1:11" x14ac:dyDescent="0.3">
      <c r="A7691" s="5" t="str">
        <f t="shared" si="120"/>
        <v/>
      </c>
      <c r="B7691" t="s">
        <v>73</v>
      </c>
      <c r="C7691" t="s">
        <v>95</v>
      </c>
      <c r="D7691" s="8" t="s">
        <v>1178</v>
      </c>
      <c r="E7691">
        <v>5</v>
      </c>
      <c r="I7691">
        <v>68.27992400934059</v>
      </c>
      <c r="K7691" s="6" t="s">
        <v>8292</v>
      </c>
    </row>
    <row r="7692" spans="1:11" x14ac:dyDescent="0.3">
      <c r="A7692" s="5" t="str">
        <f t="shared" si="120"/>
        <v/>
      </c>
      <c r="B7692" t="s">
        <v>73</v>
      </c>
      <c r="C7692" t="s">
        <v>95</v>
      </c>
      <c r="D7692" s="8" t="s">
        <v>1178</v>
      </c>
      <c r="E7692">
        <v>6</v>
      </c>
      <c r="I7692">
        <v>67.786946955436079</v>
      </c>
      <c r="K7692" s="6" t="s">
        <v>8292</v>
      </c>
    </row>
    <row r="7693" spans="1:11" x14ac:dyDescent="0.3">
      <c r="A7693" s="5" t="str">
        <f t="shared" si="120"/>
        <v/>
      </c>
      <c r="B7693" t="s">
        <v>73</v>
      </c>
      <c r="C7693" t="s">
        <v>95</v>
      </c>
      <c r="D7693" s="8" t="s">
        <v>1179</v>
      </c>
      <c r="E7693">
        <v>6</v>
      </c>
      <c r="I7693">
        <v>69.938219374400376</v>
      </c>
      <c r="K7693" s="6" t="s">
        <v>8292</v>
      </c>
    </row>
    <row r="7694" spans="1:11" x14ac:dyDescent="0.3">
      <c r="A7694" s="5" t="str">
        <f t="shared" si="120"/>
        <v/>
      </c>
      <c r="B7694" t="s">
        <v>73</v>
      </c>
      <c r="C7694" t="s">
        <v>95</v>
      </c>
      <c r="D7694" s="8" t="s">
        <v>1180</v>
      </c>
      <c r="E7694">
        <v>7</v>
      </c>
      <c r="I7694">
        <v>67.653576842562089</v>
      </c>
      <c r="K7694" s="6" t="s">
        <v>8292</v>
      </c>
    </row>
    <row r="7695" spans="1:11" x14ac:dyDescent="0.3">
      <c r="A7695" s="5" t="str">
        <f t="shared" si="120"/>
        <v/>
      </c>
      <c r="B7695" t="s">
        <v>73</v>
      </c>
      <c r="C7695" t="s">
        <v>95</v>
      </c>
      <c r="D7695" s="8" t="s">
        <v>1181</v>
      </c>
      <c r="E7695">
        <v>7</v>
      </c>
      <c r="I7695">
        <v>69.599339523353905</v>
      </c>
      <c r="K7695" s="6" t="s">
        <v>8292</v>
      </c>
    </row>
    <row r="7696" spans="1:11" x14ac:dyDescent="0.3">
      <c r="A7696" s="5" t="str">
        <f t="shared" si="120"/>
        <v/>
      </c>
      <c r="B7696" t="s">
        <v>73</v>
      </c>
      <c r="C7696" t="s">
        <v>95</v>
      </c>
      <c r="D7696" s="8" t="s">
        <v>1182</v>
      </c>
      <c r="E7696">
        <v>8</v>
      </c>
      <c r="I7696">
        <v>68.063354191296497</v>
      </c>
      <c r="K7696" s="6" t="s">
        <v>8292</v>
      </c>
    </row>
    <row r="7697" spans="1:11" x14ac:dyDescent="0.3">
      <c r="A7697" s="5" t="str">
        <f t="shared" si="120"/>
        <v/>
      </c>
      <c r="B7697" t="s">
        <v>73</v>
      </c>
      <c r="C7697" t="s">
        <v>95</v>
      </c>
      <c r="D7697" s="8" t="s">
        <v>1183</v>
      </c>
      <c r="E7697">
        <v>8</v>
      </c>
      <c r="I7697">
        <v>70.025824250789285</v>
      </c>
      <c r="K7697" s="6" t="s">
        <v>8292</v>
      </c>
    </row>
    <row r="7698" spans="1:11" x14ac:dyDescent="0.3">
      <c r="A7698" s="5" t="str">
        <f t="shared" si="120"/>
        <v/>
      </c>
      <c r="B7698" t="s">
        <v>73</v>
      </c>
      <c r="C7698" t="s">
        <v>95</v>
      </c>
      <c r="D7698" s="8" t="s">
        <v>1183</v>
      </c>
      <c r="E7698">
        <v>9</v>
      </c>
      <c r="I7698">
        <v>72.587428017253075</v>
      </c>
      <c r="K7698" s="6" t="s">
        <v>8292</v>
      </c>
    </row>
    <row r="7699" spans="1:11" x14ac:dyDescent="0.3">
      <c r="A7699" s="5" t="str">
        <f t="shared" si="120"/>
        <v/>
      </c>
      <c r="B7699" t="s">
        <v>73</v>
      </c>
      <c r="C7699" t="s">
        <v>95</v>
      </c>
      <c r="D7699" s="8" t="s">
        <v>1184</v>
      </c>
      <c r="E7699">
        <v>9</v>
      </c>
      <c r="I7699">
        <v>70.115900884335005</v>
      </c>
      <c r="K7699" s="6" t="s">
        <v>8292</v>
      </c>
    </row>
    <row r="7700" spans="1:11" x14ac:dyDescent="0.3">
      <c r="A7700" s="5" t="str">
        <f t="shared" si="120"/>
        <v/>
      </c>
      <c r="B7700" t="s">
        <v>73</v>
      </c>
      <c r="C7700" t="s">
        <v>95</v>
      </c>
      <c r="D7700" s="8" t="s">
        <v>1184</v>
      </c>
      <c r="E7700">
        <v>10</v>
      </c>
      <c r="I7700">
        <v>73.639060827220248</v>
      </c>
      <c r="K7700" s="6" t="s">
        <v>8292</v>
      </c>
    </row>
    <row r="7701" spans="1:11" x14ac:dyDescent="0.3">
      <c r="A7701" s="5" t="str">
        <f t="shared" si="120"/>
        <v/>
      </c>
      <c r="B7701" t="s">
        <v>73</v>
      </c>
      <c r="C7701" t="s">
        <v>95</v>
      </c>
      <c r="D7701" s="8" t="s">
        <v>1185</v>
      </c>
      <c r="E7701">
        <v>10</v>
      </c>
      <c r="I7701">
        <v>76.874976180187758</v>
      </c>
      <c r="K7701" s="6" t="s">
        <v>8292</v>
      </c>
    </row>
    <row r="7702" spans="1:11" x14ac:dyDescent="0.3">
      <c r="A7702" s="5" t="str">
        <f t="shared" si="120"/>
        <v/>
      </c>
      <c r="B7702" t="s">
        <v>73</v>
      </c>
      <c r="C7702" t="s">
        <v>95</v>
      </c>
      <c r="D7702" s="8" t="s">
        <v>1186</v>
      </c>
      <c r="E7702">
        <v>11</v>
      </c>
      <c r="I7702">
        <v>78.465958264324641</v>
      </c>
      <c r="K7702" s="6" t="s">
        <v>8292</v>
      </c>
    </row>
    <row r="7703" spans="1:11" x14ac:dyDescent="0.3">
      <c r="A7703" s="5" t="str">
        <f t="shared" si="120"/>
        <v/>
      </c>
      <c r="B7703" t="s">
        <v>73</v>
      </c>
      <c r="C7703" t="s">
        <v>95</v>
      </c>
      <c r="D7703" s="8" t="s">
        <v>1187</v>
      </c>
      <c r="E7703">
        <v>11</v>
      </c>
      <c r="I7703">
        <v>81.422122811244378</v>
      </c>
      <c r="K7703" s="6" t="s">
        <v>8292</v>
      </c>
    </row>
    <row r="7704" spans="1:11" x14ac:dyDescent="0.3">
      <c r="A7704" s="5" t="str">
        <f t="shared" si="120"/>
        <v/>
      </c>
      <c r="B7704" t="s">
        <v>73</v>
      </c>
      <c r="C7704" t="s">
        <v>95</v>
      </c>
      <c r="D7704" s="8" t="s">
        <v>1187</v>
      </c>
      <c r="E7704">
        <v>12</v>
      </c>
      <c r="I7704">
        <v>85.693797434350586</v>
      </c>
      <c r="K7704" s="6" t="s">
        <v>8292</v>
      </c>
    </row>
    <row r="7705" spans="1:11" x14ac:dyDescent="0.3">
      <c r="A7705" s="5" t="str">
        <f t="shared" si="120"/>
        <v/>
      </c>
      <c r="B7705" t="s">
        <v>73</v>
      </c>
      <c r="C7705" t="s">
        <v>95</v>
      </c>
      <c r="D7705" s="8" t="s">
        <v>1188</v>
      </c>
      <c r="E7705">
        <v>12</v>
      </c>
      <c r="I7705">
        <v>82.980406221740878</v>
      </c>
      <c r="K7705" s="6" t="s">
        <v>8292</v>
      </c>
    </row>
    <row r="7706" spans="1:11" x14ac:dyDescent="0.3">
      <c r="A7706" s="5" t="str">
        <f t="shared" si="120"/>
        <v/>
      </c>
      <c r="B7706" t="s">
        <v>73</v>
      </c>
      <c r="C7706" t="s">
        <v>95</v>
      </c>
      <c r="D7706" s="8" t="s">
        <v>1188</v>
      </c>
      <c r="E7706">
        <v>13</v>
      </c>
      <c r="I7706">
        <v>86.137352030841512</v>
      </c>
      <c r="K7706" s="6" t="s">
        <v>8292</v>
      </c>
    </row>
    <row r="7707" spans="1:11" x14ac:dyDescent="0.3">
      <c r="A7707" s="5" t="str">
        <f t="shared" si="120"/>
        <v/>
      </c>
      <c r="B7707" t="s">
        <v>73</v>
      </c>
      <c r="C7707" t="s">
        <v>95</v>
      </c>
      <c r="D7707" s="8" t="s">
        <v>1189</v>
      </c>
      <c r="E7707">
        <v>13</v>
      </c>
      <c r="I7707">
        <v>88.506604020740141</v>
      </c>
      <c r="K7707" s="6" t="s">
        <v>8292</v>
      </c>
    </row>
    <row r="7708" spans="1:11" x14ac:dyDescent="0.3">
      <c r="A7708" s="5" t="str">
        <f t="shared" si="120"/>
        <v/>
      </c>
      <c r="B7708" t="s">
        <v>73</v>
      </c>
      <c r="C7708" t="s">
        <v>95</v>
      </c>
      <c r="D7708" s="8" t="s">
        <v>1190</v>
      </c>
      <c r="E7708">
        <v>14</v>
      </c>
      <c r="I7708">
        <v>88.590473705089593</v>
      </c>
      <c r="K7708" s="6" t="s">
        <v>8292</v>
      </c>
    </row>
    <row r="7709" spans="1:11" x14ac:dyDescent="0.3">
      <c r="A7709" s="5" t="str">
        <f t="shared" si="120"/>
        <v/>
      </c>
      <c r="B7709" t="s">
        <v>73</v>
      </c>
      <c r="C7709" t="s">
        <v>95</v>
      </c>
      <c r="D7709" s="8" t="s">
        <v>1191</v>
      </c>
      <c r="E7709">
        <v>14</v>
      </c>
      <c r="I7709">
        <v>91.138990001228308</v>
      </c>
      <c r="K7709" s="6" t="s">
        <v>8292</v>
      </c>
    </row>
    <row r="7710" spans="1:11" x14ac:dyDescent="0.3">
      <c r="A7710" s="5" t="str">
        <f t="shared" si="120"/>
        <v/>
      </c>
      <c r="B7710" t="s">
        <v>73</v>
      </c>
      <c r="C7710" t="s">
        <v>95</v>
      </c>
      <c r="D7710" s="8" t="s">
        <v>1191</v>
      </c>
      <c r="E7710">
        <v>15</v>
      </c>
      <c r="I7710">
        <v>93.03249623283611</v>
      </c>
      <c r="K7710" s="6" t="s">
        <v>8292</v>
      </c>
    </row>
    <row r="7711" spans="1:11" x14ac:dyDescent="0.3">
      <c r="A7711" s="5" t="str">
        <f t="shared" si="120"/>
        <v/>
      </c>
      <c r="B7711" t="s">
        <v>73</v>
      </c>
      <c r="C7711" t="s">
        <v>95</v>
      </c>
      <c r="D7711" s="8" t="s">
        <v>1192</v>
      </c>
      <c r="E7711">
        <v>15</v>
      </c>
      <c r="I7711">
        <v>89.864046103964199</v>
      </c>
      <c r="K7711" s="6" t="s">
        <v>8292</v>
      </c>
    </row>
    <row r="7712" spans="1:11" x14ac:dyDescent="0.3">
      <c r="A7712" s="5" t="str">
        <f t="shared" si="120"/>
        <v/>
      </c>
      <c r="B7712" t="s">
        <v>73</v>
      </c>
      <c r="C7712" t="s">
        <v>95</v>
      </c>
      <c r="D7712" s="8" t="s">
        <v>1193</v>
      </c>
      <c r="E7712">
        <v>16</v>
      </c>
      <c r="I7712">
        <v>94.234113736700778</v>
      </c>
      <c r="K7712" s="6" t="s">
        <v>8292</v>
      </c>
    </row>
    <row r="7713" spans="1:11" x14ac:dyDescent="0.3">
      <c r="A7713" s="5" t="str">
        <f t="shared" si="120"/>
        <v/>
      </c>
      <c r="B7713" t="s">
        <v>73</v>
      </c>
      <c r="C7713" t="s">
        <v>95</v>
      </c>
      <c r="D7713" s="8" t="s">
        <v>1194</v>
      </c>
      <c r="E7713">
        <v>16</v>
      </c>
      <c r="I7713">
        <v>90.770303815180853</v>
      </c>
      <c r="K7713" s="6" t="s">
        <v>8292</v>
      </c>
    </row>
    <row r="7714" spans="1:11" x14ac:dyDescent="0.3">
      <c r="A7714" s="5" t="str">
        <f t="shared" si="120"/>
        <v/>
      </c>
      <c r="B7714" t="s">
        <v>73</v>
      </c>
      <c r="C7714" t="s">
        <v>95</v>
      </c>
      <c r="D7714" s="8" t="s">
        <v>1195</v>
      </c>
      <c r="E7714">
        <v>17</v>
      </c>
      <c r="I7714">
        <v>94.973413973497145</v>
      </c>
      <c r="K7714" s="6" t="s">
        <v>8292</v>
      </c>
    </row>
    <row r="7715" spans="1:11" x14ac:dyDescent="0.3">
      <c r="A7715" s="5" t="str">
        <f t="shared" si="120"/>
        <v/>
      </c>
      <c r="B7715" t="s">
        <v>73</v>
      </c>
      <c r="C7715" t="s">
        <v>95</v>
      </c>
      <c r="D7715" s="8" t="s">
        <v>1196</v>
      </c>
      <c r="E7715">
        <v>17</v>
      </c>
      <c r="I7715">
        <v>91.330972660309925</v>
      </c>
      <c r="K7715" s="6" t="s">
        <v>8292</v>
      </c>
    </row>
    <row r="7716" spans="1:11" x14ac:dyDescent="0.3">
      <c r="A7716" s="5" t="str">
        <f t="shared" si="120"/>
        <v/>
      </c>
      <c r="B7716" t="s">
        <v>73</v>
      </c>
      <c r="C7716" t="s">
        <v>95</v>
      </c>
      <c r="D7716" s="8" t="s">
        <v>1196</v>
      </c>
      <c r="E7716">
        <v>18</v>
      </c>
      <c r="I7716">
        <v>90.920463639406805</v>
      </c>
      <c r="K7716" s="6" t="s">
        <v>8292</v>
      </c>
    </row>
    <row r="7717" spans="1:11" x14ac:dyDescent="0.3">
      <c r="A7717" s="5" t="str">
        <f t="shared" si="120"/>
        <v/>
      </c>
      <c r="B7717" t="s">
        <v>73</v>
      </c>
      <c r="C7717" t="s">
        <v>95</v>
      </c>
      <c r="D7717" s="8" t="s">
        <v>1197</v>
      </c>
      <c r="E7717">
        <v>18</v>
      </c>
      <c r="I7717">
        <v>94.069333530502277</v>
      </c>
      <c r="J7717">
        <v>1</v>
      </c>
      <c r="K7717" s="6" t="s">
        <v>8292</v>
      </c>
    </row>
    <row r="7718" spans="1:11" x14ac:dyDescent="0.3">
      <c r="A7718" s="5" t="str">
        <f t="shared" si="120"/>
        <v/>
      </c>
      <c r="B7718" t="s">
        <v>73</v>
      </c>
      <c r="C7718" t="s">
        <v>95</v>
      </c>
      <c r="D7718" s="8" t="s">
        <v>1197</v>
      </c>
      <c r="E7718">
        <v>19</v>
      </c>
      <c r="I7718">
        <v>92.363414403915954</v>
      </c>
      <c r="J7718">
        <v>1</v>
      </c>
      <c r="K7718" s="6" t="s">
        <v>8292</v>
      </c>
    </row>
    <row r="7719" spans="1:11" x14ac:dyDescent="0.3">
      <c r="A7719" s="5" t="str">
        <f t="shared" si="120"/>
        <v/>
      </c>
      <c r="B7719" t="s">
        <v>73</v>
      </c>
      <c r="C7719" t="s">
        <v>95</v>
      </c>
      <c r="D7719" s="8" t="s">
        <v>1198</v>
      </c>
      <c r="E7719">
        <v>19</v>
      </c>
      <c r="I7719">
        <v>89.833599330337364</v>
      </c>
      <c r="K7719" s="6" t="s">
        <v>8292</v>
      </c>
    </row>
    <row r="7720" spans="1:11" x14ac:dyDescent="0.3">
      <c r="A7720" s="5" t="str">
        <f t="shared" si="120"/>
        <v/>
      </c>
      <c r="B7720" t="s">
        <v>73</v>
      </c>
      <c r="C7720" t="s">
        <v>95</v>
      </c>
      <c r="D7720" s="8" t="s">
        <v>1198</v>
      </c>
      <c r="E7720">
        <v>20</v>
      </c>
      <c r="I7720">
        <v>88.043902805793991</v>
      </c>
      <c r="J7720">
        <v>1</v>
      </c>
      <c r="K7720" s="6" t="s">
        <v>8292</v>
      </c>
    </row>
    <row r="7721" spans="1:11" x14ac:dyDescent="0.3">
      <c r="A7721" s="5" t="str">
        <f t="shared" si="120"/>
        <v/>
      </c>
      <c r="B7721" t="s">
        <v>73</v>
      </c>
      <c r="C7721" t="s">
        <v>95</v>
      </c>
      <c r="D7721" s="8" t="s">
        <v>1199</v>
      </c>
      <c r="E7721">
        <v>20</v>
      </c>
      <c r="I7721">
        <v>90.30427919375677</v>
      </c>
      <c r="J7721">
        <v>1</v>
      </c>
      <c r="K7721" s="6" t="s">
        <v>8292</v>
      </c>
    </row>
    <row r="7722" spans="1:11" x14ac:dyDescent="0.3">
      <c r="A7722" s="5" t="str">
        <f t="shared" si="120"/>
        <v/>
      </c>
      <c r="B7722" t="s">
        <v>73</v>
      </c>
      <c r="C7722" t="s">
        <v>95</v>
      </c>
      <c r="D7722" s="8" t="s">
        <v>1199</v>
      </c>
      <c r="E7722">
        <v>21</v>
      </c>
      <c r="I7722">
        <v>86.602268697825025</v>
      </c>
      <c r="J7722">
        <v>1</v>
      </c>
      <c r="K7722" s="6" t="s">
        <v>8292</v>
      </c>
    </row>
    <row r="7723" spans="1:11" x14ac:dyDescent="0.3">
      <c r="A7723" s="5" t="str">
        <f t="shared" si="120"/>
        <v/>
      </c>
      <c r="B7723" t="s">
        <v>73</v>
      </c>
      <c r="C7723" t="s">
        <v>95</v>
      </c>
      <c r="D7723" s="8" t="s">
        <v>1200</v>
      </c>
      <c r="E7723">
        <v>21</v>
      </c>
      <c r="I7723">
        <v>84.088646256904028</v>
      </c>
      <c r="K7723" s="6" t="s">
        <v>8292</v>
      </c>
    </row>
    <row r="7724" spans="1:11" x14ac:dyDescent="0.3">
      <c r="A7724" s="5" t="str">
        <f t="shared" si="120"/>
        <v/>
      </c>
      <c r="B7724" t="s">
        <v>73</v>
      </c>
      <c r="C7724" t="s">
        <v>95</v>
      </c>
      <c r="D7724" s="8" t="s">
        <v>1201</v>
      </c>
      <c r="E7724">
        <v>22</v>
      </c>
      <c r="I7724">
        <v>82.82184914912996</v>
      </c>
      <c r="K7724" s="6" t="s">
        <v>8292</v>
      </c>
    </row>
    <row r="7725" spans="1:11" x14ac:dyDescent="0.3">
      <c r="A7725" s="5" t="str">
        <f t="shared" si="120"/>
        <v/>
      </c>
      <c r="B7725" t="s">
        <v>73</v>
      </c>
      <c r="C7725" t="s">
        <v>95</v>
      </c>
      <c r="D7725" s="8" t="s">
        <v>1202</v>
      </c>
      <c r="E7725">
        <v>22</v>
      </c>
      <c r="I7725">
        <v>80.093917241492846</v>
      </c>
      <c r="K7725" s="6" t="s">
        <v>8292</v>
      </c>
    </row>
    <row r="7726" spans="1:11" x14ac:dyDescent="0.3">
      <c r="A7726" s="5" t="str">
        <f t="shared" si="120"/>
        <v/>
      </c>
      <c r="B7726" t="s">
        <v>73</v>
      </c>
      <c r="C7726" t="s">
        <v>95</v>
      </c>
      <c r="D7726" s="8" t="s">
        <v>1202</v>
      </c>
      <c r="E7726">
        <v>23</v>
      </c>
      <c r="I7726">
        <v>78.136082248474381</v>
      </c>
      <c r="K7726" s="6" t="s">
        <v>8292</v>
      </c>
    </row>
    <row r="7727" spans="1:11" x14ac:dyDescent="0.3">
      <c r="A7727" s="5" t="str">
        <f t="shared" si="120"/>
        <v/>
      </c>
      <c r="B7727" t="s">
        <v>73</v>
      </c>
      <c r="C7727" t="s">
        <v>95</v>
      </c>
      <c r="D7727" s="8" t="s">
        <v>1203</v>
      </c>
      <c r="E7727">
        <v>23</v>
      </c>
      <c r="I7727">
        <v>80.234034854852027</v>
      </c>
      <c r="K7727" s="6" t="s">
        <v>8292</v>
      </c>
    </row>
    <row r="7728" spans="1:11" x14ac:dyDescent="0.3">
      <c r="A7728" s="5" t="str">
        <f t="shared" si="120"/>
        <v/>
      </c>
      <c r="B7728" t="s">
        <v>73</v>
      </c>
      <c r="C7728" t="s">
        <v>95</v>
      </c>
      <c r="D7728" s="8" t="s">
        <v>1204</v>
      </c>
      <c r="E7728">
        <v>24</v>
      </c>
      <c r="I7728">
        <v>76.431090007676687</v>
      </c>
      <c r="K7728" s="6" t="s">
        <v>8292</v>
      </c>
    </row>
    <row r="7729" spans="1:11" x14ac:dyDescent="0.3">
      <c r="A7729" s="5" t="str">
        <f t="shared" si="120"/>
        <v/>
      </c>
      <c r="B7729" t="s">
        <v>73</v>
      </c>
      <c r="C7729" t="s">
        <v>95</v>
      </c>
      <c r="D7729" s="8" t="s">
        <v>1205</v>
      </c>
      <c r="E7729">
        <v>24</v>
      </c>
      <c r="I7729">
        <v>78.704216751819374</v>
      </c>
      <c r="K7729" s="6" t="s">
        <v>8292</v>
      </c>
    </row>
    <row r="7730" spans="1:11" x14ac:dyDescent="0.3">
      <c r="A7730" s="5" t="str">
        <f t="shared" si="120"/>
        <v/>
      </c>
      <c r="B7730" t="s">
        <v>73</v>
      </c>
      <c r="C7730" t="s">
        <v>95</v>
      </c>
      <c r="D7730" s="8" t="s">
        <v>1206</v>
      </c>
      <c r="E7730">
        <v>1</v>
      </c>
      <c r="I7730">
        <v>72.703483692804966</v>
      </c>
      <c r="J7730">
        <v>1</v>
      </c>
      <c r="K7730" s="6" t="s">
        <v>8292</v>
      </c>
    </row>
    <row r="7731" spans="1:11" x14ac:dyDescent="0.3">
      <c r="A7731" s="5" t="str">
        <f t="shared" si="120"/>
        <v/>
      </c>
      <c r="B7731" t="s">
        <v>73</v>
      </c>
      <c r="C7731" t="s">
        <v>95</v>
      </c>
      <c r="D7731" s="8" t="s">
        <v>1206</v>
      </c>
      <c r="E7731">
        <v>2</v>
      </c>
      <c r="I7731">
        <v>71.027134946823125</v>
      </c>
      <c r="J7731">
        <v>1</v>
      </c>
      <c r="K7731" s="6" t="s">
        <v>8292</v>
      </c>
    </row>
    <row r="7732" spans="1:11" x14ac:dyDescent="0.3">
      <c r="A7732" s="5" t="str">
        <f t="shared" si="120"/>
        <v/>
      </c>
      <c r="B7732" t="s">
        <v>73</v>
      </c>
      <c r="C7732" t="s">
        <v>95</v>
      </c>
      <c r="D7732" s="8" t="s">
        <v>1206</v>
      </c>
      <c r="E7732">
        <v>3</v>
      </c>
      <c r="I7732">
        <v>69.853381472905482</v>
      </c>
      <c r="J7732">
        <v>1</v>
      </c>
      <c r="K7732" s="6" t="s">
        <v>8292</v>
      </c>
    </row>
    <row r="7733" spans="1:11" x14ac:dyDescent="0.3">
      <c r="A7733" s="5" t="str">
        <f t="shared" si="120"/>
        <v/>
      </c>
      <c r="B7733" t="s">
        <v>73</v>
      </c>
      <c r="C7733" t="s">
        <v>95</v>
      </c>
      <c r="D7733" s="8" t="s">
        <v>1206</v>
      </c>
      <c r="E7733">
        <v>4</v>
      </c>
      <c r="I7733">
        <v>68.412626799901332</v>
      </c>
      <c r="J7733">
        <v>1</v>
      </c>
      <c r="K7733" s="6" t="s">
        <v>8292</v>
      </c>
    </row>
    <row r="7734" spans="1:11" x14ac:dyDescent="0.3">
      <c r="A7734" s="5" t="str">
        <f t="shared" si="120"/>
        <v/>
      </c>
      <c r="B7734" t="s">
        <v>73</v>
      </c>
      <c r="C7734" t="s">
        <v>95</v>
      </c>
      <c r="D7734" s="8" t="s">
        <v>1206</v>
      </c>
      <c r="E7734">
        <v>5</v>
      </c>
      <c r="I7734">
        <v>67.428773855209357</v>
      </c>
      <c r="J7734">
        <v>1</v>
      </c>
      <c r="K7734" s="6" t="s">
        <v>8292</v>
      </c>
    </row>
    <row r="7735" spans="1:11" x14ac:dyDescent="0.3">
      <c r="A7735" s="5" t="str">
        <f t="shared" si="120"/>
        <v/>
      </c>
      <c r="B7735" t="s">
        <v>73</v>
      </c>
      <c r="C7735" t="s">
        <v>95</v>
      </c>
      <c r="D7735" s="8" t="s">
        <v>1206</v>
      </c>
      <c r="E7735">
        <v>6</v>
      </c>
      <c r="I7735">
        <v>66.43364897664388</v>
      </c>
      <c r="J7735">
        <v>1</v>
      </c>
      <c r="K7735" s="6" t="s">
        <v>8292</v>
      </c>
    </row>
    <row r="7736" spans="1:11" x14ac:dyDescent="0.3">
      <c r="A7736" s="5" t="str">
        <f t="shared" si="120"/>
        <v/>
      </c>
      <c r="B7736" t="s">
        <v>73</v>
      </c>
      <c r="C7736" t="s">
        <v>95</v>
      </c>
      <c r="D7736" s="8" t="s">
        <v>1206</v>
      </c>
      <c r="E7736">
        <v>7</v>
      </c>
      <c r="I7736">
        <v>66.083026811599737</v>
      </c>
      <c r="J7736">
        <v>1</v>
      </c>
      <c r="K7736" s="6" t="s">
        <v>8292</v>
      </c>
    </row>
    <row r="7737" spans="1:11" x14ac:dyDescent="0.3">
      <c r="A7737" s="5" t="str">
        <f t="shared" si="120"/>
        <v/>
      </c>
      <c r="B7737" t="s">
        <v>73</v>
      </c>
      <c r="C7737" t="s">
        <v>95</v>
      </c>
      <c r="D7737" s="8" t="s">
        <v>1206</v>
      </c>
      <c r="E7737">
        <v>8</v>
      </c>
      <c r="I7737">
        <v>66.846800355275477</v>
      </c>
      <c r="J7737">
        <v>1</v>
      </c>
      <c r="K7737" s="6" t="s">
        <v>8292</v>
      </c>
    </row>
    <row r="7738" spans="1:11" x14ac:dyDescent="0.3">
      <c r="A7738" s="5" t="str">
        <f t="shared" si="120"/>
        <v/>
      </c>
      <c r="B7738" t="s">
        <v>73</v>
      </c>
      <c r="C7738" t="s">
        <v>95</v>
      </c>
      <c r="D7738" s="8" t="s">
        <v>1206</v>
      </c>
      <c r="E7738">
        <v>9</v>
      </c>
      <c r="I7738">
        <v>70.248889181772867</v>
      </c>
      <c r="J7738">
        <v>1</v>
      </c>
      <c r="K7738" s="6" t="s">
        <v>8292</v>
      </c>
    </row>
    <row r="7739" spans="1:11" x14ac:dyDescent="0.3">
      <c r="A7739" s="5" t="str">
        <f t="shared" si="120"/>
        <v/>
      </c>
      <c r="B7739" t="s">
        <v>73</v>
      </c>
      <c r="C7739" t="s">
        <v>95</v>
      </c>
      <c r="D7739" s="8" t="s">
        <v>1206</v>
      </c>
      <c r="E7739">
        <v>10</v>
      </c>
      <c r="I7739">
        <v>75.240249703725183</v>
      </c>
      <c r="J7739">
        <v>1</v>
      </c>
      <c r="K7739" s="6" t="s">
        <v>8292</v>
      </c>
    </row>
    <row r="7740" spans="1:11" x14ac:dyDescent="0.3">
      <c r="A7740" s="5" t="str">
        <f t="shared" si="120"/>
        <v/>
      </c>
      <c r="B7740" t="s">
        <v>73</v>
      </c>
      <c r="C7740" t="s">
        <v>95</v>
      </c>
      <c r="D7740" s="8" t="s">
        <v>1206</v>
      </c>
      <c r="E7740">
        <v>11</v>
      </c>
      <c r="I7740">
        <v>80.354795989990237</v>
      </c>
      <c r="J7740">
        <v>1</v>
      </c>
      <c r="K7740" s="6" t="s">
        <v>8292</v>
      </c>
    </row>
    <row r="7741" spans="1:11" x14ac:dyDescent="0.3">
      <c r="A7741" s="5" t="str">
        <f t="shared" si="120"/>
        <v/>
      </c>
      <c r="B7741" t="s">
        <v>73</v>
      </c>
      <c r="C7741" t="s">
        <v>95</v>
      </c>
      <c r="D7741" s="8" t="s">
        <v>1206</v>
      </c>
      <c r="E7741">
        <v>12</v>
      </c>
      <c r="I7741">
        <v>84.437988557179764</v>
      </c>
      <c r="J7741">
        <v>1</v>
      </c>
      <c r="K7741" s="6" t="s">
        <v>8292</v>
      </c>
    </row>
    <row r="7742" spans="1:11" x14ac:dyDescent="0.3">
      <c r="A7742" s="5" t="str">
        <f t="shared" si="120"/>
        <v/>
      </c>
      <c r="B7742" t="s">
        <v>73</v>
      </c>
      <c r="C7742" t="s">
        <v>95</v>
      </c>
      <c r="D7742" s="8" t="s">
        <v>1206</v>
      </c>
      <c r="E7742">
        <v>13</v>
      </c>
      <c r="I7742">
        <v>86.111601099650059</v>
      </c>
      <c r="J7742">
        <v>1</v>
      </c>
      <c r="K7742" s="6" t="s">
        <v>8292</v>
      </c>
    </row>
    <row r="7743" spans="1:11" x14ac:dyDescent="0.3">
      <c r="A7743" s="5" t="str">
        <f t="shared" si="120"/>
        <v/>
      </c>
      <c r="B7743" t="s">
        <v>73</v>
      </c>
      <c r="C7743" t="s">
        <v>95</v>
      </c>
      <c r="D7743" s="8" t="s">
        <v>1206</v>
      </c>
      <c r="E7743">
        <v>14</v>
      </c>
      <c r="I7743">
        <v>87.115209921518968</v>
      </c>
      <c r="J7743">
        <v>1</v>
      </c>
      <c r="K7743" s="6" t="s">
        <v>8292</v>
      </c>
    </row>
    <row r="7744" spans="1:11" x14ac:dyDescent="0.3">
      <c r="A7744" s="5" t="str">
        <f t="shared" si="120"/>
        <v/>
      </c>
      <c r="B7744" t="s">
        <v>73</v>
      </c>
      <c r="C7744" t="s">
        <v>95</v>
      </c>
      <c r="D7744" s="8" t="s">
        <v>1206</v>
      </c>
      <c r="E7744">
        <v>15</v>
      </c>
      <c r="I7744">
        <v>88.37752261861165</v>
      </c>
      <c r="J7744">
        <v>1</v>
      </c>
      <c r="K7744" s="6" t="s">
        <v>8292</v>
      </c>
    </row>
    <row r="7745" spans="1:11" x14ac:dyDescent="0.3">
      <c r="A7745" s="5" t="str">
        <f t="shared" si="120"/>
        <v/>
      </c>
      <c r="B7745" t="s">
        <v>73</v>
      </c>
      <c r="C7745" t="s">
        <v>95</v>
      </c>
      <c r="D7745" s="8" t="s">
        <v>1206</v>
      </c>
      <c r="E7745">
        <v>16</v>
      </c>
      <c r="I7745">
        <v>88.847740721384682</v>
      </c>
      <c r="J7745">
        <v>1</v>
      </c>
      <c r="K7745" s="6" t="s">
        <v>8292</v>
      </c>
    </row>
    <row r="7746" spans="1:11" x14ac:dyDescent="0.3">
      <c r="A7746" s="5" t="str">
        <f t="shared" ref="A7746:A7809" si="121">IF(AND(category = B7746, subcategory=C7746, reportdate = D7746), E7746, "")</f>
        <v/>
      </c>
      <c r="B7746" t="s">
        <v>73</v>
      </c>
      <c r="C7746" t="s">
        <v>95</v>
      </c>
      <c r="D7746" s="8" t="s">
        <v>1206</v>
      </c>
      <c r="E7746">
        <v>17</v>
      </c>
      <c r="I7746">
        <v>89.304103354136146</v>
      </c>
      <c r="J7746">
        <v>1</v>
      </c>
      <c r="K7746" s="6" t="s">
        <v>8292</v>
      </c>
    </row>
    <row r="7747" spans="1:11" x14ac:dyDescent="0.3">
      <c r="A7747" s="5" t="str">
        <f t="shared" si="121"/>
        <v/>
      </c>
      <c r="B7747" t="s">
        <v>73</v>
      </c>
      <c r="C7747" t="s">
        <v>95</v>
      </c>
      <c r="D7747" s="8" t="s">
        <v>1206</v>
      </c>
      <c r="E7747">
        <v>18</v>
      </c>
      <c r="I7747">
        <v>88.881396223704016</v>
      </c>
      <c r="J7747">
        <v>1</v>
      </c>
      <c r="K7747" s="6" t="s">
        <v>8292</v>
      </c>
    </row>
    <row r="7748" spans="1:11" x14ac:dyDescent="0.3">
      <c r="A7748" s="5" t="str">
        <f t="shared" si="121"/>
        <v/>
      </c>
      <c r="B7748" t="s">
        <v>73</v>
      </c>
      <c r="C7748" t="s">
        <v>95</v>
      </c>
      <c r="D7748" s="8" t="s">
        <v>1206</v>
      </c>
      <c r="E7748">
        <v>19</v>
      </c>
      <c r="I7748">
        <v>87.814889167785651</v>
      </c>
      <c r="J7748">
        <v>1</v>
      </c>
      <c r="K7748" s="6" t="s">
        <v>8292</v>
      </c>
    </row>
    <row r="7749" spans="1:11" x14ac:dyDescent="0.3">
      <c r="A7749" s="5" t="str">
        <f t="shared" si="121"/>
        <v/>
      </c>
      <c r="B7749" t="s">
        <v>73</v>
      </c>
      <c r="C7749" t="s">
        <v>95</v>
      </c>
      <c r="D7749" s="8" t="s">
        <v>1206</v>
      </c>
      <c r="E7749">
        <v>20</v>
      </c>
      <c r="I7749">
        <v>85.411651374816898</v>
      </c>
      <c r="J7749">
        <v>1</v>
      </c>
      <c r="K7749" s="6" t="s">
        <v>8292</v>
      </c>
    </row>
    <row r="7750" spans="1:11" x14ac:dyDescent="0.3">
      <c r="A7750" s="5" t="str">
        <f t="shared" si="121"/>
        <v/>
      </c>
      <c r="B7750" t="s">
        <v>73</v>
      </c>
      <c r="C7750" t="s">
        <v>95</v>
      </c>
      <c r="D7750" s="8" t="s">
        <v>1206</v>
      </c>
      <c r="E7750">
        <v>21</v>
      </c>
      <c r="I7750">
        <v>81.472001726786289</v>
      </c>
      <c r="J7750">
        <v>1</v>
      </c>
      <c r="K7750" s="6" t="s">
        <v>8292</v>
      </c>
    </row>
    <row r="7751" spans="1:11" x14ac:dyDescent="0.3">
      <c r="A7751" s="5" t="str">
        <f t="shared" si="121"/>
        <v/>
      </c>
      <c r="B7751" t="s">
        <v>73</v>
      </c>
      <c r="C7751" t="s">
        <v>95</v>
      </c>
      <c r="D7751" s="8" t="s">
        <v>1206</v>
      </c>
      <c r="E7751">
        <v>22</v>
      </c>
      <c r="I7751">
        <v>77.366707998911536</v>
      </c>
      <c r="J7751">
        <v>1</v>
      </c>
      <c r="K7751" s="6" t="s">
        <v>8292</v>
      </c>
    </row>
    <row r="7752" spans="1:11" x14ac:dyDescent="0.3">
      <c r="A7752" s="5" t="str">
        <f t="shared" si="121"/>
        <v/>
      </c>
      <c r="B7752" t="s">
        <v>73</v>
      </c>
      <c r="C7752" t="s">
        <v>95</v>
      </c>
      <c r="D7752" s="8" t="s">
        <v>1206</v>
      </c>
      <c r="E7752">
        <v>23</v>
      </c>
      <c r="I7752">
        <v>75.044470581054682</v>
      </c>
      <c r="J7752">
        <v>1</v>
      </c>
      <c r="K7752" s="6" t="s">
        <v>8292</v>
      </c>
    </row>
    <row r="7753" spans="1:11" x14ac:dyDescent="0.3">
      <c r="A7753" s="5" t="str">
        <f t="shared" si="121"/>
        <v/>
      </c>
      <c r="B7753" t="s">
        <v>73</v>
      </c>
      <c r="C7753" t="s">
        <v>95</v>
      </c>
      <c r="D7753" s="8" t="s">
        <v>1206</v>
      </c>
      <c r="E7753">
        <v>24</v>
      </c>
      <c r="I7753">
        <v>73.438625312805172</v>
      </c>
      <c r="J7753">
        <v>1</v>
      </c>
      <c r="K7753" s="6" t="s">
        <v>8292</v>
      </c>
    </row>
    <row r="7754" spans="1:11" x14ac:dyDescent="0.3">
      <c r="A7754" s="5" t="str">
        <f t="shared" si="121"/>
        <v/>
      </c>
      <c r="B7754" t="s">
        <v>73</v>
      </c>
      <c r="C7754" t="s">
        <v>95</v>
      </c>
      <c r="D7754" s="8" t="s">
        <v>1207</v>
      </c>
      <c r="E7754">
        <v>1</v>
      </c>
      <c r="I7754">
        <v>69.77671192822956</v>
      </c>
      <c r="J7754">
        <v>1</v>
      </c>
      <c r="K7754" s="6" t="s">
        <v>8292</v>
      </c>
    </row>
    <row r="7755" spans="1:11" x14ac:dyDescent="0.3">
      <c r="A7755" s="5" t="str">
        <f t="shared" si="121"/>
        <v/>
      </c>
      <c r="B7755" t="s">
        <v>73</v>
      </c>
      <c r="C7755" t="s">
        <v>95</v>
      </c>
      <c r="D7755" s="8" t="s">
        <v>1207</v>
      </c>
      <c r="E7755">
        <v>2</v>
      </c>
      <c r="I7755">
        <v>69.305372068052876</v>
      </c>
      <c r="J7755">
        <v>1</v>
      </c>
      <c r="K7755" s="6" t="s">
        <v>8292</v>
      </c>
    </row>
    <row r="7756" spans="1:11" x14ac:dyDescent="0.3">
      <c r="A7756" s="5" t="str">
        <f t="shared" si="121"/>
        <v/>
      </c>
      <c r="B7756" t="s">
        <v>73</v>
      </c>
      <c r="C7756" t="s">
        <v>95</v>
      </c>
      <c r="D7756" s="8" t="s">
        <v>1207</v>
      </c>
      <c r="E7756">
        <v>3</v>
      </c>
      <c r="I7756">
        <v>68.683174385921333</v>
      </c>
      <c r="J7756">
        <v>1</v>
      </c>
      <c r="K7756" s="6" t="s">
        <v>8292</v>
      </c>
    </row>
    <row r="7757" spans="1:11" x14ac:dyDescent="0.3">
      <c r="A7757" s="5" t="str">
        <f t="shared" si="121"/>
        <v/>
      </c>
      <c r="B7757" t="s">
        <v>73</v>
      </c>
      <c r="C7757" t="s">
        <v>95</v>
      </c>
      <c r="D7757" s="8" t="s">
        <v>1207</v>
      </c>
      <c r="E7757">
        <v>4</v>
      </c>
      <c r="I7757">
        <v>68.082205880620521</v>
      </c>
      <c r="J7757">
        <v>1</v>
      </c>
      <c r="K7757" s="6" t="s">
        <v>8292</v>
      </c>
    </row>
    <row r="7758" spans="1:11" x14ac:dyDescent="0.3">
      <c r="A7758" s="5" t="str">
        <f t="shared" si="121"/>
        <v/>
      </c>
      <c r="B7758" t="s">
        <v>73</v>
      </c>
      <c r="C7758" t="s">
        <v>95</v>
      </c>
      <c r="D7758" s="8" t="s">
        <v>1207</v>
      </c>
      <c r="E7758">
        <v>5</v>
      </c>
      <c r="I7758">
        <v>67.40306176806051</v>
      </c>
      <c r="J7758">
        <v>1</v>
      </c>
      <c r="K7758" s="6" t="s">
        <v>8292</v>
      </c>
    </row>
    <row r="7759" spans="1:11" x14ac:dyDescent="0.3">
      <c r="A7759" s="5" t="str">
        <f t="shared" si="121"/>
        <v/>
      </c>
      <c r="B7759" t="s">
        <v>73</v>
      </c>
      <c r="C7759" t="s">
        <v>95</v>
      </c>
      <c r="D7759" s="8" t="s">
        <v>1207</v>
      </c>
      <c r="E7759">
        <v>6</v>
      </c>
      <c r="I7759">
        <v>66.855217325905599</v>
      </c>
      <c r="J7759">
        <v>1</v>
      </c>
      <c r="K7759" s="6" t="s">
        <v>8292</v>
      </c>
    </row>
    <row r="7760" spans="1:11" x14ac:dyDescent="0.3">
      <c r="A7760" s="5" t="str">
        <f t="shared" si="121"/>
        <v/>
      </c>
      <c r="B7760" t="s">
        <v>73</v>
      </c>
      <c r="C7760" t="s">
        <v>95</v>
      </c>
      <c r="D7760" s="8" t="s">
        <v>1207</v>
      </c>
      <c r="E7760">
        <v>7</v>
      </c>
      <c r="I7760">
        <v>66.354073702515464</v>
      </c>
      <c r="J7760">
        <v>1</v>
      </c>
      <c r="K7760" s="6" t="s">
        <v>8292</v>
      </c>
    </row>
    <row r="7761" spans="1:11" x14ac:dyDescent="0.3">
      <c r="A7761" s="5" t="str">
        <f t="shared" si="121"/>
        <v/>
      </c>
      <c r="B7761" t="s">
        <v>73</v>
      </c>
      <c r="C7761" t="s">
        <v>95</v>
      </c>
      <c r="D7761" s="8" t="s">
        <v>1207</v>
      </c>
      <c r="E7761">
        <v>8</v>
      </c>
      <c r="I7761">
        <v>67.153792142312653</v>
      </c>
      <c r="J7761">
        <v>1</v>
      </c>
      <c r="K7761" s="6" t="s">
        <v>8292</v>
      </c>
    </row>
    <row r="7762" spans="1:11" x14ac:dyDescent="0.3">
      <c r="A7762" s="5" t="str">
        <f t="shared" si="121"/>
        <v/>
      </c>
      <c r="B7762" t="s">
        <v>73</v>
      </c>
      <c r="C7762" t="s">
        <v>95</v>
      </c>
      <c r="D7762" s="8" t="s">
        <v>1207</v>
      </c>
      <c r="E7762">
        <v>9</v>
      </c>
      <c r="I7762">
        <v>69.579096811583355</v>
      </c>
      <c r="J7762">
        <v>1</v>
      </c>
      <c r="K7762" s="6" t="s">
        <v>8292</v>
      </c>
    </row>
    <row r="7763" spans="1:11" x14ac:dyDescent="0.3">
      <c r="A7763" s="5" t="str">
        <f t="shared" si="121"/>
        <v/>
      </c>
      <c r="B7763" t="s">
        <v>73</v>
      </c>
      <c r="C7763" t="s">
        <v>95</v>
      </c>
      <c r="D7763" s="8" t="s">
        <v>1207</v>
      </c>
      <c r="E7763">
        <v>10</v>
      </c>
      <c r="I7763">
        <v>73.913804735637541</v>
      </c>
      <c r="J7763">
        <v>1</v>
      </c>
      <c r="K7763" s="6" t="s">
        <v>8292</v>
      </c>
    </row>
    <row r="7764" spans="1:11" x14ac:dyDescent="0.3">
      <c r="A7764" s="5" t="str">
        <f t="shared" si="121"/>
        <v/>
      </c>
      <c r="B7764" t="s">
        <v>73</v>
      </c>
      <c r="C7764" t="s">
        <v>95</v>
      </c>
      <c r="D7764" s="8" t="s">
        <v>1207</v>
      </c>
      <c r="E7764">
        <v>11</v>
      </c>
      <c r="I7764">
        <v>78.118743361411191</v>
      </c>
      <c r="J7764">
        <v>1</v>
      </c>
      <c r="K7764" s="6" t="s">
        <v>8292</v>
      </c>
    </row>
    <row r="7765" spans="1:11" x14ac:dyDescent="0.3">
      <c r="A7765" s="5" t="str">
        <f t="shared" si="121"/>
        <v/>
      </c>
      <c r="B7765" t="s">
        <v>73</v>
      </c>
      <c r="C7765" t="s">
        <v>95</v>
      </c>
      <c r="D7765" s="8" t="s">
        <v>1207</v>
      </c>
      <c r="E7765">
        <v>12</v>
      </c>
      <c r="I7765">
        <v>82.311294107548207</v>
      </c>
      <c r="J7765">
        <v>1</v>
      </c>
      <c r="K7765" s="6" t="s">
        <v>8292</v>
      </c>
    </row>
    <row r="7766" spans="1:11" x14ac:dyDescent="0.3">
      <c r="A7766" s="5" t="str">
        <f t="shared" si="121"/>
        <v/>
      </c>
      <c r="B7766" t="s">
        <v>73</v>
      </c>
      <c r="C7766" t="s">
        <v>95</v>
      </c>
      <c r="D7766" s="8" t="s">
        <v>1207</v>
      </c>
      <c r="E7766">
        <v>13</v>
      </c>
      <c r="I7766">
        <v>85.090681677134384</v>
      </c>
      <c r="J7766">
        <v>1</v>
      </c>
      <c r="K7766" s="6" t="s">
        <v>8292</v>
      </c>
    </row>
    <row r="7767" spans="1:11" x14ac:dyDescent="0.3">
      <c r="A7767" s="5" t="str">
        <f t="shared" si="121"/>
        <v/>
      </c>
      <c r="B7767" t="s">
        <v>73</v>
      </c>
      <c r="C7767" t="s">
        <v>95</v>
      </c>
      <c r="D7767" s="8" t="s">
        <v>1207</v>
      </c>
      <c r="E7767">
        <v>14</v>
      </c>
      <c r="I7767">
        <v>87.686161051415368</v>
      </c>
      <c r="J7767">
        <v>1</v>
      </c>
      <c r="K7767" s="6" t="s">
        <v>8292</v>
      </c>
    </row>
    <row r="7768" spans="1:11" x14ac:dyDescent="0.3">
      <c r="A7768" s="5" t="str">
        <f t="shared" si="121"/>
        <v/>
      </c>
      <c r="B7768" t="s">
        <v>73</v>
      </c>
      <c r="C7768" t="s">
        <v>95</v>
      </c>
      <c r="D7768" s="8" t="s">
        <v>1207</v>
      </c>
      <c r="E7768">
        <v>15</v>
      </c>
      <c r="I7768">
        <v>90.110478700456923</v>
      </c>
      <c r="J7768">
        <v>1</v>
      </c>
      <c r="K7768" s="6" t="s">
        <v>8292</v>
      </c>
    </row>
    <row r="7769" spans="1:11" x14ac:dyDescent="0.3">
      <c r="A7769" s="5" t="str">
        <f t="shared" si="121"/>
        <v/>
      </c>
      <c r="B7769" t="s">
        <v>73</v>
      </c>
      <c r="C7769" t="s">
        <v>95</v>
      </c>
      <c r="D7769" s="8" t="s">
        <v>1207</v>
      </c>
      <c r="E7769">
        <v>16</v>
      </c>
      <c r="I7769">
        <v>91.484644059928598</v>
      </c>
      <c r="J7769">
        <v>1</v>
      </c>
      <c r="K7769" s="6" t="s">
        <v>8292</v>
      </c>
    </row>
    <row r="7770" spans="1:11" x14ac:dyDescent="0.3">
      <c r="A7770" s="5" t="str">
        <f t="shared" si="121"/>
        <v/>
      </c>
      <c r="B7770" t="s">
        <v>73</v>
      </c>
      <c r="C7770" t="s">
        <v>95</v>
      </c>
      <c r="D7770" s="8" t="s">
        <v>1207</v>
      </c>
      <c r="E7770">
        <v>17</v>
      </c>
      <c r="I7770">
        <v>91.875062665130059</v>
      </c>
      <c r="J7770">
        <v>1</v>
      </c>
      <c r="K7770" s="6" t="s">
        <v>8292</v>
      </c>
    </row>
    <row r="7771" spans="1:11" x14ac:dyDescent="0.3">
      <c r="A7771" s="5" t="str">
        <f t="shared" si="121"/>
        <v/>
      </c>
      <c r="B7771" t="s">
        <v>73</v>
      </c>
      <c r="C7771" t="s">
        <v>95</v>
      </c>
      <c r="D7771" s="8" t="s">
        <v>1207</v>
      </c>
      <c r="E7771">
        <v>18</v>
      </c>
      <c r="I7771">
        <v>90.736939683809453</v>
      </c>
      <c r="J7771">
        <v>1</v>
      </c>
      <c r="K7771" s="6" t="s">
        <v>8292</v>
      </c>
    </row>
    <row r="7772" spans="1:11" x14ac:dyDescent="0.3">
      <c r="A7772" s="5" t="str">
        <f t="shared" si="121"/>
        <v/>
      </c>
      <c r="B7772" t="s">
        <v>73</v>
      </c>
      <c r="C7772" t="s">
        <v>95</v>
      </c>
      <c r="D7772" s="8" t="s">
        <v>1207</v>
      </c>
      <c r="E7772">
        <v>19</v>
      </c>
      <c r="I7772">
        <v>88.83015502066462</v>
      </c>
      <c r="J7772">
        <v>1</v>
      </c>
      <c r="K7772" s="6" t="s">
        <v>8292</v>
      </c>
    </row>
    <row r="7773" spans="1:11" x14ac:dyDescent="0.3">
      <c r="A7773" s="5" t="str">
        <f t="shared" si="121"/>
        <v/>
      </c>
      <c r="B7773" t="s">
        <v>73</v>
      </c>
      <c r="C7773" t="s">
        <v>95</v>
      </c>
      <c r="D7773" s="8" t="s">
        <v>1207</v>
      </c>
      <c r="E7773">
        <v>20</v>
      </c>
      <c r="I7773">
        <v>87.128343022960593</v>
      </c>
      <c r="J7773">
        <v>1</v>
      </c>
      <c r="K7773" s="6" t="s">
        <v>8292</v>
      </c>
    </row>
    <row r="7774" spans="1:11" x14ac:dyDescent="0.3">
      <c r="A7774" s="5" t="str">
        <f t="shared" si="121"/>
        <v/>
      </c>
      <c r="B7774" t="s">
        <v>73</v>
      </c>
      <c r="C7774" t="s">
        <v>95</v>
      </c>
      <c r="D7774" s="8" t="s">
        <v>1207</v>
      </c>
      <c r="E7774">
        <v>21</v>
      </c>
      <c r="I7774">
        <v>84.053027430072603</v>
      </c>
      <c r="J7774">
        <v>1</v>
      </c>
      <c r="K7774" s="6" t="s">
        <v>8292</v>
      </c>
    </row>
    <row r="7775" spans="1:11" x14ac:dyDescent="0.3">
      <c r="A7775" s="5" t="str">
        <f t="shared" si="121"/>
        <v/>
      </c>
      <c r="B7775" t="s">
        <v>73</v>
      </c>
      <c r="C7775" t="s">
        <v>95</v>
      </c>
      <c r="D7775" s="8" t="s">
        <v>1207</v>
      </c>
      <c r="E7775">
        <v>22</v>
      </c>
      <c r="I7775">
        <v>80.357241952677143</v>
      </c>
      <c r="J7775">
        <v>1</v>
      </c>
      <c r="K7775" s="6" t="s">
        <v>8292</v>
      </c>
    </row>
    <row r="7776" spans="1:11" x14ac:dyDescent="0.3">
      <c r="A7776" s="5" t="str">
        <f t="shared" si="121"/>
        <v/>
      </c>
      <c r="B7776" t="s">
        <v>73</v>
      </c>
      <c r="C7776" t="s">
        <v>95</v>
      </c>
      <c r="D7776" s="8" t="s">
        <v>1207</v>
      </c>
      <c r="E7776">
        <v>23</v>
      </c>
      <c r="I7776">
        <v>77.469602063094911</v>
      </c>
      <c r="J7776">
        <v>1</v>
      </c>
      <c r="K7776" s="6" t="s">
        <v>8292</v>
      </c>
    </row>
    <row r="7777" spans="1:11" x14ac:dyDescent="0.3">
      <c r="A7777" s="5" t="str">
        <f t="shared" si="121"/>
        <v/>
      </c>
      <c r="B7777" t="s">
        <v>73</v>
      </c>
      <c r="C7777" t="s">
        <v>95</v>
      </c>
      <c r="D7777" s="8" t="s">
        <v>1207</v>
      </c>
      <c r="E7777">
        <v>24</v>
      </c>
      <c r="I7777">
        <v>76.008986185870427</v>
      </c>
      <c r="J7777">
        <v>1</v>
      </c>
      <c r="K7777" s="6" t="s">
        <v>8292</v>
      </c>
    </row>
    <row r="7778" spans="1:11" x14ac:dyDescent="0.3">
      <c r="A7778" s="5" t="str">
        <f t="shared" si="121"/>
        <v/>
      </c>
      <c r="B7778" t="s">
        <v>73</v>
      </c>
      <c r="C7778" t="s">
        <v>95</v>
      </c>
      <c r="D7778" s="8" t="s">
        <v>1208</v>
      </c>
      <c r="E7778">
        <v>1</v>
      </c>
      <c r="I7778">
        <v>74.717708606618089</v>
      </c>
      <c r="J7778">
        <v>1</v>
      </c>
      <c r="K7778" s="6" t="s">
        <v>8292</v>
      </c>
    </row>
    <row r="7779" spans="1:11" x14ac:dyDescent="0.3">
      <c r="A7779" s="5" t="str">
        <f t="shared" si="121"/>
        <v/>
      </c>
      <c r="B7779" t="s">
        <v>73</v>
      </c>
      <c r="C7779" t="s">
        <v>95</v>
      </c>
      <c r="D7779" s="8" t="s">
        <v>1208</v>
      </c>
      <c r="E7779">
        <v>2</v>
      </c>
      <c r="I7779">
        <v>73.619932236164658</v>
      </c>
      <c r="J7779">
        <v>1</v>
      </c>
      <c r="K7779" s="6" t="s">
        <v>8292</v>
      </c>
    </row>
    <row r="7780" spans="1:11" x14ac:dyDescent="0.3">
      <c r="A7780" s="5" t="str">
        <f t="shared" si="121"/>
        <v/>
      </c>
      <c r="B7780" t="s">
        <v>73</v>
      </c>
      <c r="C7780" t="s">
        <v>95</v>
      </c>
      <c r="D7780" s="8" t="s">
        <v>1208</v>
      </c>
      <c r="E7780">
        <v>3</v>
      </c>
      <c r="I7780">
        <v>72.471032119275989</v>
      </c>
      <c r="J7780">
        <v>1</v>
      </c>
      <c r="K7780" s="6" t="s">
        <v>8292</v>
      </c>
    </row>
    <row r="7781" spans="1:11" x14ac:dyDescent="0.3">
      <c r="A7781" s="5" t="str">
        <f t="shared" si="121"/>
        <v/>
      </c>
      <c r="B7781" t="s">
        <v>73</v>
      </c>
      <c r="C7781" t="s">
        <v>95</v>
      </c>
      <c r="D7781" s="8" t="s">
        <v>1208</v>
      </c>
      <c r="E7781">
        <v>4</v>
      </c>
      <c r="I7781">
        <v>71.748475788486758</v>
      </c>
      <c r="J7781">
        <v>1</v>
      </c>
      <c r="K7781" s="6" t="s">
        <v>8292</v>
      </c>
    </row>
    <row r="7782" spans="1:11" x14ac:dyDescent="0.3">
      <c r="A7782" s="5" t="str">
        <f t="shared" si="121"/>
        <v/>
      </c>
      <c r="B7782" t="s">
        <v>73</v>
      </c>
      <c r="C7782" t="s">
        <v>95</v>
      </c>
      <c r="D7782" s="8" t="s">
        <v>1208</v>
      </c>
      <c r="E7782">
        <v>5</v>
      </c>
      <c r="I7782">
        <v>71.727060576217738</v>
      </c>
      <c r="J7782">
        <v>1</v>
      </c>
      <c r="K7782" s="6" t="s">
        <v>8292</v>
      </c>
    </row>
    <row r="7783" spans="1:11" x14ac:dyDescent="0.3">
      <c r="A7783" s="5" t="str">
        <f t="shared" si="121"/>
        <v/>
      </c>
      <c r="B7783" t="s">
        <v>73</v>
      </c>
      <c r="C7783" t="s">
        <v>95</v>
      </c>
      <c r="D7783" s="8" t="s">
        <v>1208</v>
      </c>
      <c r="E7783">
        <v>6</v>
      </c>
      <c r="I7783">
        <v>71.344615175307268</v>
      </c>
      <c r="J7783">
        <v>1</v>
      </c>
      <c r="K7783" s="6" t="s">
        <v>8292</v>
      </c>
    </row>
    <row r="7784" spans="1:11" x14ac:dyDescent="0.3">
      <c r="A7784" s="5" t="str">
        <f t="shared" si="121"/>
        <v/>
      </c>
      <c r="B7784" t="s">
        <v>73</v>
      </c>
      <c r="C7784" t="s">
        <v>95</v>
      </c>
      <c r="D7784" s="8" t="s">
        <v>1208</v>
      </c>
      <c r="E7784">
        <v>7</v>
      </c>
      <c r="I7784">
        <v>70.540817823566371</v>
      </c>
      <c r="J7784">
        <v>1</v>
      </c>
      <c r="K7784" s="6" t="s">
        <v>8292</v>
      </c>
    </row>
    <row r="7785" spans="1:11" x14ac:dyDescent="0.3">
      <c r="A7785" s="5" t="str">
        <f t="shared" si="121"/>
        <v/>
      </c>
      <c r="B7785" t="s">
        <v>73</v>
      </c>
      <c r="C7785" t="s">
        <v>95</v>
      </c>
      <c r="D7785" s="8" t="s">
        <v>1208</v>
      </c>
      <c r="E7785">
        <v>8</v>
      </c>
      <c r="I7785">
        <v>71.041029217098711</v>
      </c>
      <c r="J7785">
        <v>1</v>
      </c>
      <c r="K7785" s="6" t="s">
        <v>8292</v>
      </c>
    </row>
    <row r="7786" spans="1:11" x14ac:dyDescent="0.3">
      <c r="A7786" s="5" t="str">
        <f t="shared" si="121"/>
        <v/>
      </c>
      <c r="B7786" t="s">
        <v>73</v>
      </c>
      <c r="C7786" t="s">
        <v>95</v>
      </c>
      <c r="D7786" s="8" t="s">
        <v>1208</v>
      </c>
      <c r="E7786">
        <v>9</v>
      </c>
      <c r="I7786">
        <v>73.279585912974639</v>
      </c>
      <c r="J7786">
        <v>1</v>
      </c>
      <c r="K7786" s="6" t="s">
        <v>8292</v>
      </c>
    </row>
    <row r="7787" spans="1:11" x14ac:dyDescent="0.3">
      <c r="A7787" s="5" t="str">
        <f t="shared" si="121"/>
        <v/>
      </c>
      <c r="B7787" t="s">
        <v>73</v>
      </c>
      <c r="C7787" t="s">
        <v>95</v>
      </c>
      <c r="D7787" s="8" t="s">
        <v>1208</v>
      </c>
      <c r="E7787">
        <v>10</v>
      </c>
      <c r="I7787">
        <v>77.209703572965893</v>
      </c>
      <c r="J7787">
        <v>1</v>
      </c>
      <c r="K7787" s="6" t="s">
        <v>8292</v>
      </c>
    </row>
    <row r="7788" spans="1:11" x14ac:dyDescent="0.3">
      <c r="A7788" s="5" t="str">
        <f t="shared" si="121"/>
        <v/>
      </c>
      <c r="B7788" t="s">
        <v>73</v>
      </c>
      <c r="C7788" t="s">
        <v>95</v>
      </c>
      <c r="D7788" s="8" t="s">
        <v>1208</v>
      </c>
      <c r="E7788">
        <v>11</v>
      </c>
      <c r="I7788">
        <v>80.925325768541555</v>
      </c>
      <c r="J7788">
        <v>1</v>
      </c>
      <c r="K7788" s="6" t="s">
        <v>8292</v>
      </c>
    </row>
    <row r="7789" spans="1:11" x14ac:dyDescent="0.3">
      <c r="A7789" s="5" t="str">
        <f t="shared" si="121"/>
        <v/>
      </c>
      <c r="B7789" t="s">
        <v>73</v>
      </c>
      <c r="C7789" t="s">
        <v>95</v>
      </c>
      <c r="D7789" s="8" t="s">
        <v>1208</v>
      </c>
      <c r="E7789">
        <v>12</v>
      </c>
      <c r="I7789">
        <v>82.932830789467317</v>
      </c>
      <c r="J7789">
        <v>1</v>
      </c>
      <c r="K7789" s="6" t="s">
        <v>8292</v>
      </c>
    </row>
    <row r="7790" spans="1:11" x14ac:dyDescent="0.3">
      <c r="A7790" s="5" t="str">
        <f t="shared" si="121"/>
        <v/>
      </c>
      <c r="B7790" t="s">
        <v>73</v>
      </c>
      <c r="C7790" t="s">
        <v>95</v>
      </c>
      <c r="D7790" s="8" t="s">
        <v>1208</v>
      </c>
      <c r="E7790">
        <v>13</v>
      </c>
      <c r="I7790">
        <v>84.812328582443257</v>
      </c>
      <c r="J7790">
        <v>1</v>
      </c>
      <c r="K7790" s="6" t="s">
        <v>8292</v>
      </c>
    </row>
    <row r="7791" spans="1:11" x14ac:dyDescent="0.3">
      <c r="A7791" s="5" t="str">
        <f t="shared" si="121"/>
        <v/>
      </c>
      <c r="B7791" t="s">
        <v>73</v>
      </c>
      <c r="C7791" t="s">
        <v>95</v>
      </c>
      <c r="D7791" s="8" t="s">
        <v>1208</v>
      </c>
      <c r="E7791">
        <v>14</v>
      </c>
      <c r="I7791">
        <v>86.071965112016883</v>
      </c>
      <c r="J7791">
        <v>1</v>
      </c>
      <c r="K7791" s="6" t="s">
        <v>8292</v>
      </c>
    </row>
    <row r="7792" spans="1:11" x14ac:dyDescent="0.3">
      <c r="A7792" s="5" t="str">
        <f t="shared" si="121"/>
        <v/>
      </c>
      <c r="B7792" t="s">
        <v>73</v>
      </c>
      <c r="C7792" t="s">
        <v>95</v>
      </c>
      <c r="D7792" s="8" t="s">
        <v>1208</v>
      </c>
      <c r="E7792">
        <v>15</v>
      </c>
      <c r="I7792">
        <v>86.095018917694347</v>
      </c>
      <c r="J7792">
        <v>1</v>
      </c>
      <c r="K7792" s="6" t="s">
        <v>8292</v>
      </c>
    </row>
    <row r="7793" spans="1:11" x14ac:dyDescent="0.3">
      <c r="A7793" s="5" t="str">
        <f t="shared" si="121"/>
        <v/>
      </c>
      <c r="B7793" t="s">
        <v>73</v>
      </c>
      <c r="C7793" t="s">
        <v>95</v>
      </c>
      <c r="D7793" s="8" t="s">
        <v>1208</v>
      </c>
      <c r="E7793">
        <v>16</v>
      </c>
      <c r="I7793">
        <v>86.414284306131123</v>
      </c>
      <c r="J7793">
        <v>1</v>
      </c>
      <c r="K7793" s="6" t="s">
        <v>8292</v>
      </c>
    </row>
    <row r="7794" spans="1:11" x14ac:dyDescent="0.3">
      <c r="A7794" s="5" t="str">
        <f t="shared" si="121"/>
        <v/>
      </c>
      <c r="B7794" t="s">
        <v>73</v>
      </c>
      <c r="C7794" t="s">
        <v>95</v>
      </c>
      <c r="D7794" s="8" t="s">
        <v>1208</v>
      </c>
      <c r="E7794">
        <v>17</v>
      </c>
      <c r="I7794">
        <v>86.116197984814534</v>
      </c>
      <c r="J7794">
        <v>1</v>
      </c>
      <c r="K7794" s="6" t="s">
        <v>8292</v>
      </c>
    </row>
    <row r="7795" spans="1:11" x14ac:dyDescent="0.3">
      <c r="A7795" s="5" t="str">
        <f t="shared" si="121"/>
        <v/>
      </c>
      <c r="B7795" t="s">
        <v>73</v>
      </c>
      <c r="C7795" t="s">
        <v>95</v>
      </c>
      <c r="D7795" s="8" t="s">
        <v>1208</v>
      </c>
      <c r="E7795">
        <v>18</v>
      </c>
      <c r="I7795">
        <v>84.93618284806206</v>
      </c>
      <c r="J7795">
        <v>1</v>
      </c>
      <c r="K7795" s="6" t="s">
        <v>8292</v>
      </c>
    </row>
    <row r="7796" spans="1:11" x14ac:dyDescent="0.3">
      <c r="A7796" s="5" t="str">
        <f t="shared" si="121"/>
        <v/>
      </c>
      <c r="B7796" t="s">
        <v>73</v>
      </c>
      <c r="C7796" t="s">
        <v>95</v>
      </c>
      <c r="D7796" s="8" t="s">
        <v>1208</v>
      </c>
      <c r="E7796">
        <v>19</v>
      </c>
      <c r="I7796">
        <v>83.055823589780971</v>
      </c>
      <c r="J7796">
        <v>1</v>
      </c>
      <c r="K7796" s="6" t="s">
        <v>8292</v>
      </c>
    </row>
    <row r="7797" spans="1:11" x14ac:dyDescent="0.3">
      <c r="A7797" s="5" t="str">
        <f t="shared" si="121"/>
        <v/>
      </c>
      <c r="B7797" t="s">
        <v>73</v>
      </c>
      <c r="C7797" t="s">
        <v>95</v>
      </c>
      <c r="D7797" s="8" t="s">
        <v>1208</v>
      </c>
      <c r="E7797">
        <v>20</v>
      </c>
      <c r="I7797">
        <v>80.741774683566049</v>
      </c>
      <c r="J7797">
        <v>1</v>
      </c>
      <c r="K7797" s="6" t="s">
        <v>8292</v>
      </c>
    </row>
    <row r="7798" spans="1:11" x14ac:dyDescent="0.3">
      <c r="A7798" s="5" t="str">
        <f t="shared" si="121"/>
        <v/>
      </c>
      <c r="B7798" t="s">
        <v>73</v>
      </c>
      <c r="C7798" t="s">
        <v>95</v>
      </c>
      <c r="D7798" s="8" t="s">
        <v>1208</v>
      </c>
      <c r="E7798">
        <v>21</v>
      </c>
      <c r="I7798">
        <v>77.413533823291203</v>
      </c>
      <c r="J7798">
        <v>1</v>
      </c>
      <c r="K7798" s="6" t="s">
        <v>8292</v>
      </c>
    </row>
    <row r="7799" spans="1:11" x14ac:dyDescent="0.3">
      <c r="A7799" s="5" t="str">
        <f t="shared" si="121"/>
        <v/>
      </c>
      <c r="B7799" t="s">
        <v>73</v>
      </c>
      <c r="C7799" t="s">
        <v>95</v>
      </c>
      <c r="D7799" s="8" t="s">
        <v>1208</v>
      </c>
      <c r="E7799">
        <v>22</v>
      </c>
      <c r="I7799">
        <v>74.286008205614081</v>
      </c>
      <c r="J7799">
        <v>1</v>
      </c>
      <c r="K7799" s="6" t="s">
        <v>8292</v>
      </c>
    </row>
    <row r="7800" spans="1:11" x14ac:dyDescent="0.3">
      <c r="A7800" s="5" t="str">
        <f t="shared" si="121"/>
        <v/>
      </c>
      <c r="B7800" t="s">
        <v>73</v>
      </c>
      <c r="C7800" t="s">
        <v>95</v>
      </c>
      <c r="D7800" s="8" t="s">
        <v>1208</v>
      </c>
      <c r="E7800">
        <v>23</v>
      </c>
      <c r="I7800">
        <v>72.598014476001097</v>
      </c>
      <c r="J7800">
        <v>1</v>
      </c>
      <c r="K7800" s="6" t="s">
        <v>8292</v>
      </c>
    </row>
    <row r="7801" spans="1:11" x14ac:dyDescent="0.3">
      <c r="A7801" s="5" t="str">
        <f t="shared" si="121"/>
        <v/>
      </c>
      <c r="B7801" t="s">
        <v>73</v>
      </c>
      <c r="C7801" t="s">
        <v>95</v>
      </c>
      <c r="D7801" s="8" t="s">
        <v>1208</v>
      </c>
      <c r="E7801">
        <v>24</v>
      </c>
      <c r="I7801">
        <v>71.413514479986546</v>
      </c>
      <c r="J7801">
        <v>1</v>
      </c>
      <c r="K7801" s="6" t="s">
        <v>8292</v>
      </c>
    </row>
    <row r="7802" spans="1:11" x14ac:dyDescent="0.3">
      <c r="A7802" s="5" t="str">
        <f t="shared" si="121"/>
        <v/>
      </c>
      <c r="B7802" t="s">
        <v>73</v>
      </c>
      <c r="C7802" t="s">
        <v>95</v>
      </c>
      <c r="D7802" s="8" t="s">
        <v>1209</v>
      </c>
      <c r="E7802">
        <v>1</v>
      </c>
      <c r="I7802">
        <v>67.251563021681108</v>
      </c>
      <c r="J7802">
        <v>1</v>
      </c>
      <c r="K7802" s="6" t="s">
        <v>8292</v>
      </c>
    </row>
    <row r="7803" spans="1:11" x14ac:dyDescent="0.3">
      <c r="A7803" s="5" t="str">
        <f t="shared" si="121"/>
        <v/>
      </c>
      <c r="B7803" t="s">
        <v>73</v>
      </c>
      <c r="C7803" t="s">
        <v>95</v>
      </c>
      <c r="D7803" s="8" t="s">
        <v>1209</v>
      </c>
      <c r="E7803">
        <v>2</v>
      </c>
      <c r="I7803">
        <v>66.317995052595492</v>
      </c>
      <c r="J7803">
        <v>1</v>
      </c>
      <c r="K7803" s="6" t="s">
        <v>8292</v>
      </c>
    </row>
    <row r="7804" spans="1:11" x14ac:dyDescent="0.3">
      <c r="A7804" s="5" t="str">
        <f t="shared" si="121"/>
        <v/>
      </c>
      <c r="B7804" t="s">
        <v>73</v>
      </c>
      <c r="C7804" t="s">
        <v>95</v>
      </c>
      <c r="D7804" s="8" t="s">
        <v>1209</v>
      </c>
      <c r="E7804">
        <v>3</v>
      </c>
      <c r="I7804">
        <v>65.542197040366915</v>
      </c>
      <c r="J7804">
        <v>1</v>
      </c>
      <c r="K7804" s="6" t="s">
        <v>8292</v>
      </c>
    </row>
    <row r="7805" spans="1:11" x14ac:dyDescent="0.3">
      <c r="A7805" s="5" t="str">
        <f t="shared" si="121"/>
        <v/>
      </c>
      <c r="B7805" t="s">
        <v>73</v>
      </c>
      <c r="C7805" t="s">
        <v>95</v>
      </c>
      <c r="D7805" s="8" t="s">
        <v>1209</v>
      </c>
      <c r="E7805">
        <v>4</v>
      </c>
      <c r="I7805">
        <v>64.714024638885732</v>
      </c>
      <c r="J7805">
        <v>1</v>
      </c>
      <c r="K7805" s="6" t="s">
        <v>8292</v>
      </c>
    </row>
    <row r="7806" spans="1:11" x14ac:dyDescent="0.3">
      <c r="A7806" s="5" t="str">
        <f t="shared" si="121"/>
        <v/>
      </c>
      <c r="B7806" t="s">
        <v>73</v>
      </c>
      <c r="C7806" t="s">
        <v>95</v>
      </c>
      <c r="D7806" s="8" t="s">
        <v>1209</v>
      </c>
      <c r="E7806">
        <v>5</v>
      </c>
      <c r="I7806">
        <v>63.939108254485291</v>
      </c>
      <c r="J7806">
        <v>1</v>
      </c>
      <c r="K7806" s="6" t="s">
        <v>8292</v>
      </c>
    </row>
    <row r="7807" spans="1:11" x14ac:dyDescent="0.3">
      <c r="A7807" s="5" t="str">
        <f t="shared" si="121"/>
        <v/>
      </c>
      <c r="B7807" t="s">
        <v>73</v>
      </c>
      <c r="C7807" t="s">
        <v>95</v>
      </c>
      <c r="D7807" s="8" t="s">
        <v>1209</v>
      </c>
      <c r="E7807">
        <v>6</v>
      </c>
      <c r="I7807">
        <v>63.618778397403673</v>
      </c>
      <c r="J7807">
        <v>1</v>
      </c>
      <c r="K7807" s="6" t="s">
        <v>8292</v>
      </c>
    </row>
    <row r="7808" spans="1:11" x14ac:dyDescent="0.3">
      <c r="A7808" s="5" t="str">
        <f t="shared" si="121"/>
        <v/>
      </c>
      <c r="B7808" t="s">
        <v>73</v>
      </c>
      <c r="C7808" t="s">
        <v>95</v>
      </c>
      <c r="D7808" s="8" t="s">
        <v>1209</v>
      </c>
      <c r="E7808">
        <v>7</v>
      </c>
      <c r="I7808">
        <v>63.229022160210576</v>
      </c>
      <c r="J7808">
        <v>1</v>
      </c>
      <c r="K7808" s="6" t="s">
        <v>8292</v>
      </c>
    </row>
    <row r="7809" spans="1:11" x14ac:dyDescent="0.3">
      <c r="A7809" s="5" t="str">
        <f t="shared" si="121"/>
        <v/>
      </c>
      <c r="B7809" t="s">
        <v>73</v>
      </c>
      <c r="C7809" t="s">
        <v>95</v>
      </c>
      <c r="D7809" s="8" t="s">
        <v>1209</v>
      </c>
      <c r="E7809">
        <v>8</v>
      </c>
      <c r="I7809">
        <v>63.540959792020416</v>
      </c>
      <c r="J7809">
        <v>1</v>
      </c>
      <c r="K7809" s="6" t="s">
        <v>8292</v>
      </c>
    </row>
    <row r="7810" spans="1:11" x14ac:dyDescent="0.3">
      <c r="A7810" s="5" t="str">
        <f t="shared" ref="A7810:A7873" si="122">IF(AND(category = B7810, subcategory=C7810, reportdate = D7810), E7810, "")</f>
        <v/>
      </c>
      <c r="B7810" t="s">
        <v>73</v>
      </c>
      <c r="C7810" t="s">
        <v>95</v>
      </c>
      <c r="D7810" s="8" t="s">
        <v>1209</v>
      </c>
      <c r="E7810">
        <v>9</v>
      </c>
      <c r="I7810">
        <v>65.825723841105841</v>
      </c>
      <c r="J7810">
        <v>1</v>
      </c>
      <c r="K7810" s="6" t="s">
        <v>8292</v>
      </c>
    </row>
    <row r="7811" spans="1:11" x14ac:dyDescent="0.3">
      <c r="A7811" s="5" t="str">
        <f t="shared" si="122"/>
        <v/>
      </c>
      <c r="B7811" t="s">
        <v>73</v>
      </c>
      <c r="C7811" t="s">
        <v>95</v>
      </c>
      <c r="D7811" s="8" t="s">
        <v>1209</v>
      </c>
      <c r="E7811">
        <v>10</v>
      </c>
      <c r="I7811">
        <v>69.012458812419538</v>
      </c>
      <c r="J7811">
        <v>1</v>
      </c>
      <c r="K7811" s="6" t="s">
        <v>8292</v>
      </c>
    </row>
    <row r="7812" spans="1:11" x14ac:dyDescent="0.3">
      <c r="A7812" s="5" t="str">
        <f t="shared" si="122"/>
        <v/>
      </c>
      <c r="B7812" t="s">
        <v>73</v>
      </c>
      <c r="C7812" t="s">
        <v>95</v>
      </c>
      <c r="D7812" s="8" t="s">
        <v>1209</v>
      </c>
      <c r="E7812">
        <v>11</v>
      </c>
      <c r="I7812">
        <v>73.699854123579314</v>
      </c>
      <c r="J7812">
        <v>1</v>
      </c>
      <c r="K7812" s="6" t="s">
        <v>8292</v>
      </c>
    </row>
    <row r="7813" spans="1:11" x14ac:dyDescent="0.3">
      <c r="A7813" s="5" t="str">
        <f t="shared" si="122"/>
        <v/>
      </c>
      <c r="B7813" t="s">
        <v>73</v>
      </c>
      <c r="C7813" t="s">
        <v>95</v>
      </c>
      <c r="D7813" s="8" t="s">
        <v>1209</v>
      </c>
      <c r="E7813">
        <v>12</v>
      </c>
      <c r="I7813">
        <v>77.919538176665128</v>
      </c>
      <c r="J7813">
        <v>1</v>
      </c>
      <c r="K7813" s="6" t="s">
        <v>8292</v>
      </c>
    </row>
    <row r="7814" spans="1:11" x14ac:dyDescent="0.3">
      <c r="A7814" s="5" t="str">
        <f t="shared" si="122"/>
        <v/>
      </c>
      <c r="B7814" t="s">
        <v>73</v>
      </c>
      <c r="C7814" t="s">
        <v>95</v>
      </c>
      <c r="D7814" s="8" t="s">
        <v>1209</v>
      </c>
      <c r="E7814">
        <v>13</v>
      </c>
      <c r="I7814">
        <v>80.955521107939504</v>
      </c>
      <c r="J7814">
        <v>1</v>
      </c>
      <c r="K7814" s="6" t="s">
        <v>8292</v>
      </c>
    </row>
    <row r="7815" spans="1:11" x14ac:dyDescent="0.3">
      <c r="A7815" s="5" t="str">
        <f t="shared" si="122"/>
        <v/>
      </c>
      <c r="B7815" t="s">
        <v>73</v>
      </c>
      <c r="C7815" t="s">
        <v>95</v>
      </c>
      <c r="D7815" s="8" t="s">
        <v>1209</v>
      </c>
      <c r="E7815">
        <v>14</v>
      </c>
      <c r="I7815">
        <v>82.339744533027314</v>
      </c>
      <c r="J7815">
        <v>1</v>
      </c>
      <c r="K7815" s="6" t="s">
        <v>8292</v>
      </c>
    </row>
    <row r="7816" spans="1:11" x14ac:dyDescent="0.3">
      <c r="A7816" s="5" t="str">
        <f t="shared" si="122"/>
        <v/>
      </c>
      <c r="B7816" t="s">
        <v>73</v>
      </c>
      <c r="C7816" t="s">
        <v>95</v>
      </c>
      <c r="D7816" s="8" t="s">
        <v>1209</v>
      </c>
      <c r="E7816">
        <v>15</v>
      </c>
      <c r="I7816">
        <v>84.34294001168476</v>
      </c>
      <c r="J7816">
        <v>1</v>
      </c>
      <c r="K7816" s="6" t="s">
        <v>8292</v>
      </c>
    </row>
    <row r="7817" spans="1:11" x14ac:dyDescent="0.3">
      <c r="A7817" s="5" t="str">
        <f t="shared" si="122"/>
        <v/>
      </c>
      <c r="B7817" t="s">
        <v>73</v>
      </c>
      <c r="C7817" t="s">
        <v>95</v>
      </c>
      <c r="D7817" s="8" t="s">
        <v>1209</v>
      </c>
      <c r="E7817">
        <v>16</v>
      </c>
      <c r="I7817">
        <v>85.197513789384956</v>
      </c>
      <c r="J7817">
        <v>1</v>
      </c>
      <c r="K7817" s="6" t="s">
        <v>8292</v>
      </c>
    </row>
    <row r="7818" spans="1:11" x14ac:dyDescent="0.3">
      <c r="A7818" s="5" t="str">
        <f t="shared" si="122"/>
        <v/>
      </c>
      <c r="B7818" t="s">
        <v>73</v>
      </c>
      <c r="C7818" t="s">
        <v>95</v>
      </c>
      <c r="D7818" s="8" t="s">
        <v>1209</v>
      </c>
      <c r="E7818">
        <v>17</v>
      </c>
      <c r="I7818">
        <v>85.939470683478689</v>
      </c>
      <c r="J7818">
        <v>1</v>
      </c>
      <c r="K7818" s="6" t="s">
        <v>8292</v>
      </c>
    </row>
    <row r="7819" spans="1:11" x14ac:dyDescent="0.3">
      <c r="A7819" s="5" t="str">
        <f t="shared" si="122"/>
        <v/>
      </c>
      <c r="B7819" t="s">
        <v>73</v>
      </c>
      <c r="C7819" t="s">
        <v>95</v>
      </c>
      <c r="D7819" s="8" t="s">
        <v>1209</v>
      </c>
      <c r="E7819">
        <v>18</v>
      </c>
      <c r="I7819">
        <v>84.611257355884774</v>
      </c>
      <c r="J7819">
        <v>1</v>
      </c>
      <c r="K7819" s="6" t="s">
        <v>8292</v>
      </c>
    </row>
    <row r="7820" spans="1:11" x14ac:dyDescent="0.3">
      <c r="A7820" s="5" t="str">
        <f t="shared" si="122"/>
        <v/>
      </c>
      <c r="B7820" t="s">
        <v>73</v>
      </c>
      <c r="C7820" t="s">
        <v>95</v>
      </c>
      <c r="D7820" s="8" t="s">
        <v>1209</v>
      </c>
      <c r="E7820">
        <v>19</v>
      </c>
      <c r="I7820">
        <v>83.380714863898064</v>
      </c>
      <c r="J7820">
        <v>1</v>
      </c>
      <c r="K7820" s="6" t="s">
        <v>8292</v>
      </c>
    </row>
    <row r="7821" spans="1:11" x14ac:dyDescent="0.3">
      <c r="A7821" s="5" t="str">
        <f t="shared" si="122"/>
        <v/>
      </c>
      <c r="B7821" t="s">
        <v>73</v>
      </c>
      <c r="C7821" t="s">
        <v>95</v>
      </c>
      <c r="D7821" s="8" t="s">
        <v>1209</v>
      </c>
      <c r="E7821">
        <v>20</v>
      </c>
      <c r="I7821">
        <v>81.315941186555776</v>
      </c>
      <c r="J7821">
        <v>1</v>
      </c>
      <c r="K7821" s="6" t="s">
        <v>8292</v>
      </c>
    </row>
    <row r="7822" spans="1:11" x14ac:dyDescent="0.3">
      <c r="A7822" s="5" t="str">
        <f t="shared" si="122"/>
        <v/>
      </c>
      <c r="B7822" t="s">
        <v>73</v>
      </c>
      <c r="C7822" t="s">
        <v>95</v>
      </c>
      <c r="D7822" s="8" t="s">
        <v>1209</v>
      </c>
      <c r="E7822">
        <v>21</v>
      </c>
      <c r="I7822">
        <v>77.70311085272759</v>
      </c>
      <c r="J7822">
        <v>1</v>
      </c>
      <c r="K7822" s="6" t="s">
        <v>8292</v>
      </c>
    </row>
    <row r="7823" spans="1:11" x14ac:dyDescent="0.3">
      <c r="A7823" s="5" t="str">
        <f t="shared" si="122"/>
        <v/>
      </c>
      <c r="B7823" t="s">
        <v>73</v>
      </c>
      <c r="C7823" t="s">
        <v>95</v>
      </c>
      <c r="D7823" s="8" t="s">
        <v>1209</v>
      </c>
      <c r="E7823">
        <v>22</v>
      </c>
      <c r="I7823">
        <v>73.85030411541527</v>
      </c>
      <c r="J7823">
        <v>1</v>
      </c>
      <c r="K7823" s="6" t="s">
        <v>8292</v>
      </c>
    </row>
    <row r="7824" spans="1:11" x14ac:dyDescent="0.3">
      <c r="A7824" s="5" t="str">
        <f t="shared" si="122"/>
        <v/>
      </c>
      <c r="B7824" t="s">
        <v>73</v>
      </c>
      <c r="C7824" t="s">
        <v>95</v>
      </c>
      <c r="D7824" s="8" t="s">
        <v>1209</v>
      </c>
      <c r="E7824">
        <v>23</v>
      </c>
      <c r="I7824">
        <v>71.546160549154067</v>
      </c>
      <c r="J7824">
        <v>1</v>
      </c>
      <c r="K7824" s="6" t="s">
        <v>8292</v>
      </c>
    </row>
    <row r="7825" spans="1:11" x14ac:dyDescent="0.3">
      <c r="A7825" s="5" t="str">
        <f t="shared" si="122"/>
        <v/>
      </c>
      <c r="B7825" t="s">
        <v>73</v>
      </c>
      <c r="C7825" t="s">
        <v>95</v>
      </c>
      <c r="D7825" s="8" t="s">
        <v>1209</v>
      </c>
      <c r="E7825">
        <v>24</v>
      </c>
      <c r="I7825">
        <v>70.573969887345655</v>
      </c>
      <c r="J7825">
        <v>1</v>
      </c>
      <c r="K7825" s="6" t="s">
        <v>8292</v>
      </c>
    </row>
    <row r="7826" spans="1:11" x14ac:dyDescent="0.3">
      <c r="A7826" s="5" t="str">
        <f t="shared" si="122"/>
        <v/>
      </c>
      <c r="B7826" t="s">
        <v>73</v>
      </c>
      <c r="C7826" t="s">
        <v>95</v>
      </c>
      <c r="D7826" s="8" t="s">
        <v>1210</v>
      </c>
      <c r="E7826">
        <v>1</v>
      </c>
      <c r="I7826">
        <v>69.844121039089785</v>
      </c>
      <c r="J7826">
        <v>1</v>
      </c>
      <c r="K7826" s="6" t="s">
        <v>8292</v>
      </c>
    </row>
    <row r="7827" spans="1:11" x14ac:dyDescent="0.3">
      <c r="A7827" s="5" t="str">
        <f t="shared" si="122"/>
        <v/>
      </c>
      <c r="B7827" t="s">
        <v>73</v>
      </c>
      <c r="C7827" t="s">
        <v>95</v>
      </c>
      <c r="D7827" s="8" t="s">
        <v>1210</v>
      </c>
      <c r="E7827">
        <v>2</v>
      </c>
      <c r="I7827">
        <v>68.244776251592285</v>
      </c>
      <c r="J7827">
        <v>1</v>
      </c>
      <c r="K7827" s="6" t="s">
        <v>8292</v>
      </c>
    </row>
    <row r="7828" spans="1:11" x14ac:dyDescent="0.3">
      <c r="A7828" s="5" t="str">
        <f t="shared" si="122"/>
        <v/>
      </c>
      <c r="B7828" t="s">
        <v>73</v>
      </c>
      <c r="C7828" t="s">
        <v>95</v>
      </c>
      <c r="D7828" s="8" t="s">
        <v>1210</v>
      </c>
      <c r="E7828">
        <v>3</v>
      </c>
      <c r="I7828">
        <v>66.999796277388299</v>
      </c>
      <c r="J7828">
        <v>1</v>
      </c>
      <c r="K7828" s="6" t="s">
        <v>8292</v>
      </c>
    </row>
    <row r="7829" spans="1:11" x14ac:dyDescent="0.3">
      <c r="A7829" s="5" t="str">
        <f t="shared" si="122"/>
        <v/>
      </c>
      <c r="B7829" t="s">
        <v>73</v>
      </c>
      <c r="C7829" t="s">
        <v>95</v>
      </c>
      <c r="D7829" s="8" t="s">
        <v>1210</v>
      </c>
      <c r="E7829">
        <v>4</v>
      </c>
      <c r="I7829">
        <v>66.315872601145088</v>
      </c>
      <c r="J7829">
        <v>1</v>
      </c>
      <c r="K7829" s="6" t="s">
        <v>8292</v>
      </c>
    </row>
    <row r="7830" spans="1:11" x14ac:dyDescent="0.3">
      <c r="A7830" s="5" t="str">
        <f t="shared" si="122"/>
        <v/>
      </c>
      <c r="B7830" t="s">
        <v>73</v>
      </c>
      <c r="C7830" t="s">
        <v>95</v>
      </c>
      <c r="D7830" s="8" t="s">
        <v>1210</v>
      </c>
      <c r="E7830">
        <v>5</v>
      </c>
      <c r="I7830">
        <v>65.775454088316849</v>
      </c>
      <c r="J7830">
        <v>1</v>
      </c>
      <c r="K7830" s="6" t="s">
        <v>8292</v>
      </c>
    </row>
    <row r="7831" spans="1:11" x14ac:dyDescent="0.3">
      <c r="A7831" s="5" t="str">
        <f t="shared" si="122"/>
        <v/>
      </c>
      <c r="B7831" t="s">
        <v>73</v>
      </c>
      <c r="C7831" t="s">
        <v>95</v>
      </c>
      <c r="D7831" s="8" t="s">
        <v>1210</v>
      </c>
      <c r="E7831">
        <v>6</v>
      </c>
      <c r="I7831">
        <v>65.141290172029798</v>
      </c>
      <c r="J7831">
        <v>1</v>
      </c>
      <c r="K7831" s="6" t="s">
        <v>8292</v>
      </c>
    </row>
    <row r="7832" spans="1:11" x14ac:dyDescent="0.3">
      <c r="A7832" s="5" t="str">
        <f t="shared" si="122"/>
        <v/>
      </c>
      <c r="B7832" t="s">
        <v>73</v>
      </c>
      <c r="C7832" t="s">
        <v>95</v>
      </c>
      <c r="D7832" s="8" t="s">
        <v>1210</v>
      </c>
      <c r="E7832">
        <v>7</v>
      </c>
      <c r="I7832">
        <v>64.791442155603278</v>
      </c>
      <c r="J7832">
        <v>1</v>
      </c>
      <c r="K7832" s="6" t="s">
        <v>8292</v>
      </c>
    </row>
    <row r="7833" spans="1:11" x14ac:dyDescent="0.3">
      <c r="A7833" s="5" t="str">
        <f t="shared" si="122"/>
        <v/>
      </c>
      <c r="B7833" t="s">
        <v>73</v>
      </c>
      <c r="C7833" t="s">
        <v>95</v>
      </c>
      <c r="D7833" s="8" t="s">
        <v>1210</v>
      </c>
      <c r="E7833">
        <v>8</v>
      </c>
      <c r="I7833">
        <v>64.956722762806123</v>
      </c>
      <c r="J7833">
        <v>1</v>
      </c>
      <c r="K7833" s="6" t="s">
        <v>8292</v>
      </c>
    </row>
    <row r="7834" spans="1:11" x14ac:dyDescent="0.3">
      <c r="A7834" s="5" t="str">
        <f t="shared" si="122"/>
        <v/>
      </c>
      <c r="B7834" t="s">
        <v>73</v>
      </c>
      <c r="C7834" t="s">
        <v>95</v>
      </c>
      <c r="D7834" s="8" t="s">
        <v>1210</v>
      </c>
      <c r="E7834">
        <v>9</v>
      </c>
      <c r="I7834">
        <v>66.655619142718265</v>
      </c>
      <c r="J7834">
        <v>1</v>
      </c>
      <c r="K7834" s="6" t="s">
        <v>8292</v>
      </c>
    </row>
    <row r="7835" spans="1:11" x14ac:dyDescent="0.3">
      <c r="A7835" s="5" t="str">
        <f t="shared" si="122"/>
        <v/>
      </c>
      <c r="B7835" t="s">
        <v>73</v>
      </c>
      <c r="C7835" t="s">
        <v>95</v>
      </c>
      <c r="D7835" s="8" t="s">
        <v>1210</v>
      </c>
      <c r="E7835">
        <v>10</v>
      </c>
      <c r="I7835">
        <v>69.958400650575271</v>
      </c>
      <c r="J7835">
        <v>1</v>
      </c>
      <c r="K7835" s="6" t="s">
        <v>8292</v>
      </c>
    </row>
    <row r="7836" spans="1:11" x14ac:dyDescent="0.3">
      <c r="A7836" s="5" t="str">
        <f t="shared" si="122"/>
        <v/>
      </c>
      <c r="B7836" t="s">
        <v>73</v>
      </c>
      <c r="C7836" t="s">
        <v>95</v>
      </c>
      <c r="D7836" s="8" t="s">
        <v>1210</v>
      </c>
      <c r="E7836">
        <v>11</v>
      </c>
      <c r="I7836">
        <v>74.440692792065548</v>
      </c>
      <c r="J7836">
        <v>1</v>
      </c>
      <c r="K7836" s="6" t="s">
        <v>8292</v>
      </c>
    </row>
    <row r="7837" spans="1:11" x14ac:dyDescent="0.3">
      <c r="A7837" s="5" t="str">
        <f t="shared" si="122"/>
        <v/>
      </c>
      <c r="B7837" t="s">
        <v>73</v>
      </c>
      <c r="C7837" t="s">
        <v>95</v>
      </c>
      <c r="D7837" s="8" t="s">
        <v>1210</v>
      </c>
      <c r="E7837">
        <v>12</v>
      </c>
      <c r="I7837">
        <v>79.581330310332021</v>
      </c>
      <c r="J7837">
        <v>1</v>
      </c>
      <c r="K7837" s="6" t="s">
        <v>8292</v>
      </c>
    </row>
    <row r="7838" spans="1:11" x14ac:dyDescent="0.3">
      <c r="A7838" s="5" t="str">
        <f t="shared" si="122"/>
        <v/>
      </c>
      <c r="B7838" t="s">
        <v>73</v>
      </c>
      <c r="C7838" t="s">
        <v>95</v>
      </c>
      <c r="D7838" s="8" t="s">
        <v>1210</v>
      </c>
      <c r="E7838">
        <v>13</v>
      </c>
      <c r="I7838">
        <v>84.279910405894199</v>
      </c>
      <c r="J7838">
        <v>1</v>
      </c>
      <c r="K7838" s="6" t="s">
        <v>8292</v>
      </c>
    </row>
    <row r="7839" spans="1:11" x14ac:dyDescent="0.3">
      <c r="A7839" s="5" t="str">
        <f t="shared" si="122"/>
        <v/>
      </c>
      <c r="B7839" t="s">
        <v>73</v>
      </c>
      <c r="C7839" t="s">
        <v>95</v>
      </c>
      <c r="D7839" s="8" t="s">
        <v>1210</v>
      </c>
      <c r="E7839">
        <v>14</v>
      </c>
      <c r="I7839">
        <v>87.207287663508922</v>
      </c>
      <c r="J7839">
        <v>1</v>
      </c>
      <c r="K7839" s="6" t="s">
        <v>8292</v>
      </c>
    </row>
    <row r="7840" spans="1:11" x14ac:dyDescent="0.3">
      <c r="A7840" s="5" t="str">
        <f t="shared" si="122"/>
        <v/>
      </c>
      <c r="B7840" t="s">
        <v>73</v>
      </c>
      <c r="C7840" t="s">
        <v>95</v>
      </c>
      <c r="D7840" s="8" t="s">
        <v>1210</v>
      </c>
      <c r="E7840">
        <v>15</v>
      </c>
      <c r="I7840">
        <v>89.124955853674109</v>
      </c>
      <c r="J7840">
        <v>1</v>
      </c>
      <c r="K7840" s="6" t="s">
        <v>8292</v>
      </c>
    </row>
    <row r="7841" spans="1:11" x14ac:dyDescent="0.3">
      <c r="A7841" s="5" t="str">
        <f t="shared" si="122"/>
        <v/>
      </c>
      <c r="B7841" t="s">
        <v>73</v>
      </c>
      <c r="C7841" t="s">
        <v>95</v>
      </c>
      <c r="D7841" s="8" t="s">
        <v>1210</v>
      </c>
      <c r="E7841">
        <v>16</v>
      </c>
      <c r="I7841">
        <v>89.867320143045816</v>
      </c>
      <c r="J7841">
        <v>1</v>
      </c>
      <c r="K7841" s="6" t="s">
        <v>8292</v>
      </c>
    </row>
    <row r="7842" spans="1:11" x14ac:dyDescent="0.3">
      <c r="A7842" s="5" t="str">
        <f t="shared" si="122"/>
        <v/>
      </c>
      <c r="B7842" t="s">
        <v>73</v>
      </c>
      <c r="C7842" t="s">
        <v>95</v>
      </c>
      <c r="D7842" s="8" t="s">
        <v>1210</v>
      </c>
      <c r="E7842">
        <v>17</v>
      </c>
      <c r="I7842">
        <v>90.810968308281346</v>
      </c>
      <c r="J7842">
        <v>1</v>
      </c>
      <c r="K7842" s="6" t="s">
        <v>8292</v>
      </c>
    </row>
    <row r="7843" spans="1:11" x14ac:dyDescent="0.3">
      <c r="A7843" s="5" t="str">
        <f t="shared" si="122"/>
        <v/>
      </c>
      <c r="B7843" t="s">
        <v>73</v>
      </c>
      <c r="C7843" t="s">
        <v>95</v>
      </c>
      <c r="D7843" s="8" t="s">
        <v>1210</v>
      </c>
      <c r="E7843">
        <v>18</v>
      </c>
      <c r="I7843">
        <v>91.137235963857094</v>
      </c>
      <c r="J7843">
        <v>1</v>
      </c>
      <c r="K7843" s="6" t="s">
        <v>8292</v>
      </c>
    </row>
    <row r="7844" spans="1:11" x14ac:dyDescent="0.3">
      <c r="A7844" s="5" t="str">
        <f t="shared" si="122"/>
        <v/>
      </c>
      <c r="B7844" t="s">
        <v>73</v>
      </c>
      <c r="C7844" t="s">
        <v>95</v>
      </c>
      <c r="D7844" s="8" t="s">
        <v>1210</v>
      </c>
      <c r="E7844">
        <v>19</v>
      </c>
      <c r="I7844">
        <v>90.824921078708556</v>
      </c>
      <c r="J7844">
        <v>1</v>
      </c>
      <c r="K7844" s="6" t="s">
        <v>8292</v>
      </c>
    </row>
    <row r="7845" spans="1:11" x14ac:dyDescent="0.3">
      <c r="A7845" s="5" t="str">
        <f t="shared" si="122"/>
        <v/>
      </c>
      <c r="B7845" t="s">
        <v>73</v>
      </c>
      <c r="C7845" t="s">
        <v>95</v>
      </c>
      <c r="D7845" s="8" t="s">
        <v>1210</v>
      </c>
      <c r="E7845">
        <v>20</v>
      </c>
      <c r="I7845">
        <v>88.98107320111346</v>
      </c>
      <c r="J7845">
        <v>1</v>
      </c>
      <c r="K7845" s="6" t="s">
        <v>8292</v>
      </c>
    </row>
    <row r="7846" spans="1:11" x14ac:dyDescent="0.3">
      <c r="A7846" s="5" t="str">
        <f t="shared" si="122"/>
        <v/>
      </c>
      <c r="B7846" t="s">
        <v>73</v>
      </c>
      <c r="C7846" t="s">
        <v>95</v>
      </c>
      <c r="D7846" s="8" t="s">
        <v>1210</v>
      </c>
      <c r="E7846">
        <v>21</v>
      </c>
      <c r="I7846">
        <v>84.471248219824631</v>
      </c>
      <c r="J7846">
        <v>1</v>
      </c>
      <c r="K7846" s="6" t="s">
        <v>8292</v>
      </c>
    </row>
    <row r="7847" spans="1:11" x14ac:dyDescent="0.3">
      <c r="A7847" s="5" t="str">
        <f t="shared" si="122"/>
        <v/>
      </c>
      <c r="B7847" t="s">
        <v>73</v>
      </c>
      <c r="C7847" t="s">
        <v>95</v>
      </c>
      <c r="D7847" s="8" t="s">
        <v>1210</v>
      </c>
      <c r="E7847">
        <v>22</v>
      </c>
      <c r="I7847">
        <v>80.260765982722702</v>
      </c>
      <c r="J7847">
        <v>1</v>
      </c>
      <c r="K7847" s="6" t="s">
        <v>8292</v>
      </c>
    </row>
    <row r="7848" spans="1:11" x14ac:dyDescent="0.3">
      <c r="A7848" s="5" t="str">
        <f t="shared" si="122"/>
        <v/>
      </c>
      <c r="B7848" t="s">
        <v>73</v>
      </c>
      <c r="C7848" t="s">
        <v>95</v>
      </c>
      <c r="D7848" s="8" t="s">
        <v>1210</v>
      </c>
      <c r="E7848">
        <v>23</v>
      </c>
      <c r="I7848">
        <v>78.618085600800072</v>
      </c>
      <c r="J7848">
        <v>1</v>
      </c>
      <c r="K7848" s="6" t="s">
        <v>8292</v>
      </c>
    </row>
    <row r="7849" spans="1:11" x14ac:dyDescent="0.3">
      <c r="A7849" s="5" t="str">
        <f t="shared" si="122"/>
        <v/>
      </c>
      <c r="B7849" t="s">
        <v>73</v>
      </c>
      <c r="C7849" t="s">
        <v>95</v>
      </c>
      <c r="D7849" s="8" t="s">
        <v>1210</v>
      </c>
      <c r="E7849">
        <v>24</v>
      </c>
      <c r="I7849">
        <v>76.634888575434644</v>
      </c>
      <c r="J7849">
        <v>1</v>
      </c>
      <c r="K7849" s="6" t="s">
        <v>8292</v>
      </c>
    </row>
    <row r="7850" spans="1:11" x14ac:dyDescent="0.3">
      <c r="A7850" s="5" t="str">
        <f t="shared" si="122"/>
        <v/>
      </c>
      <c r="B7850" t="s">
        <v>73</v>
      </c>
      <c r="C7850" t="s">
        <v>95</v>
      </c>
      <c r="D7850" s="8" t="s">
        <v>1211</v>
      </c>
      <c r="E7850">
        <v>1</v>
      </c>
      <c r="I7850">
        <v>74.599468741997526</v>
      </c>
      <c r="J7850">
        <v>1</v>
      </c>
      <c r="K7850" s="6" t="s">
        <v>8292</v>
      </c>
    </row>
    <row r="7851" spans="1:11" x14ac:dyDescent="0.3">
      <c r="A7851" s="5" t="str">
        <f t="shared" si="122"/>
        <v/>
      </c>
      <c r="B7851" t="s">
        <v>73</v>
      </c>
      <c r="C7851" t="s">
        <v>95</v>
      </c>
      <c r="D7851" s="8" t="s">
        <v>1211</v>
      </c>
      <c r="E7851">
        <v>2</v>
      </c>
      <c r="I7851">
        <v>73.347802740885143</v>
      </c>
      <c r="J7851">
        <v>1</v>
      </c>
      <c r="K7851" s="6" t="s">
        <v>8292</v>
      </c>
    </row>
    <row r="7852" spans="1:11" x14ac:dyDescent="0.3">
      <c r="A7852" s="5" t="str">
        <f t="shared" si="122"/>
        <v/>
      </c>
      <c r="B7852" t="s">
        <v>73</v>
      </c>
      <c r="C7852" t="s">
        <v>95</v>
      </c>
      <c r="D7852" s="8" t="s">
        <v>1211</v>
      </c>
      <c r="E7852">
        <v>3</v>
      </c>
      <c r="I7852">
        <v>72.409755050138372</v>
      </c>
      <c r="J7852">
        <v>1</v>
      </c>
      <c r="K7852" s="6" t="s">
        <v>8292</v>
      </c>
    </row>
    <row r="7853" spans="1:11" x14ac:dyDescent="0.3">
      <c r="A7853" s="5" t="str">
        <f t="shared" si="122"/>
        <v/>
      </c>
      <c r="B7853" t="s">
        <v>73</v>
      </c>
      <c r="C7853" t="s">
        <v>95</v>
      </c>
      <c r="D7853" s="8" t="s">
        <v>1211</v>
      </c>
      <c r="E7853">
        <v>4</v>
      </c>
      <c r="I7853">
        <v>71.305757985179213</v>
      </c>
      <c r="J7853">
        <v>1</v>
      </c>
      <c r="K7853" s="6" t="s">
        <v>8292</v>
      </c>
    </row>
    <row r="7854" spans="1:11" x14ac:dyDescent="0.3">
      <c r="A7854" s="5" t="str">
        <f t="shared" si="122"/>
        <v/>
      </c>
      <c r="B7854" t="s">
        <v>73</v>
      </c>
      <c r="C7854" t="s">
        <v>95</v>
      </c>
      <c r="D7854" s="8" t="s">
        <v>1211</v>
      </c>
      <c r="E7854">
        <v>5</v>
      </c>
      <c r="I7854">
        <v>70.44783810689718</v>
      </c>
      <c r="J7854">
        <v>1</v>
      </c>
      <c r="K7854" s="6" t="s">
        <v>8292</v>
      </c>
    </row>
    <row r="7855" spans="1:11" x14ac:dyDescent="0.3">
      <c r="A7855" s="5" t="str">
        <f t="shared" si="122"/>
        <v/>
      </c>
      <c r="B7855" t="s">
        <v>73</v>
      </c>
      <c r="C7855" t="s">
        <v>95</v>
      </c>
      <c r="D7855" s="8" t="s">
        <v>1211</v>
      </c>
      <c r="E7855">
        <v>6</v>
      </c>
      <c r="I7855">
        <v>70.081336926897507</v>
      </c>
      <c r="J7855">
        <v>1</v>
      </c>
      <c r="K7855" s="6" t="s">
        <v>8292</v>
      </c>
    </row>
    <row r="7856" spans="1:11" x14ac:dyDescent="0.3">
      <c r="A7856" s="5" t="str">
        <f t="shared" si="122"/>
        <v/>
      </c>
      <c r="B7856" t="s">
        <v>73</v>
      </c>
      <c r="C7856" t="s">
        <v>95</v>
      </c>
      <c r="D7856" s="8" t="s">
        <v>1211</v>
      </c>
      <c r="E7856">
        <v>7</v>
      </c>
      <c r="I7856">
        <v>69.427141485661807</v>
      </c>
      <c r="J7856">
        <v>1</v>
      </c>
      <c r="K7856" s="6" t="s">
        <v>8292</v>
      </c>
    </row>
    <row r="7857" spans="1:11" x14ac:dyDescent="0.3">
      <c r="A7857" s="5" t="str">
        <f t="shared" si="122"/>
        <v/>
      </c>
      <c r="B7857" t="s">
        <v>73</v>
      </c>
      <c r="C7857" t="s">
        <v>95</v>
      </c>
      <c r="D7857" s="8" t="s">
        <v>1211</v>
      </c>
      <c r="E7857">
        <v>8</v>
      </c>
      <c r="I7857">
        <v>69.95386727348405</v>
      </c>
      <c r="J7857">
        <v>1</v>
      </c>
      <c r="K7857" s="6" t="s">
        <v>8292</v>
      </c>
    </row>
    <row r="7858" spans="1:11" x14ac:dyDescent="0.3">
      <c r="A7858" s="5" t="str">
        <f t="shared" si="122"/>
        <v/>
      </c>
      <c r="B7858" t="s">
        <v>73</v>
      </c>
      <c r="C7858" t="s">
        <v>95</v>
      </c>
      <c r="D7858" s="8" t="s">
        <v>1211</v>
      </c>
      <c r="E7858">
        <v>9</v>
      </c>
      <c r="I7858">
        <v>73.654289523538779</v>
      </c>
      <c r="J7858">
        <v>1</v>
      </c>
      <c r="K7858" s="6" t="s">
        <v>8292</v>
      </c>
    </row>
    <row r="7859" spans="1:11" x14ac:dyDescent="0.3">
      <c r="A7859" s="5" t="str">
        <f t="shared" si="122"/>
        <v/>
      </c>
      <c r="B7859" t="s">
        <v>73</v>
      </c>
      <c r="C7859" t="s">
        <v>95</v>
      </c>
      <c r="D7859" s="8" t="s">
        <v>1211</v>
      </c>
      <c r="E7859">
        <v>10</v>
      </c>
      <c r="I7859">
        <v>79.009372691150418</v>
      </c>
      <c r="J7859">
        <v>1</v>
      </c>
      <c r="K7859" s="6" t="s">
        <v>8292</v>
      </c>
    </row>
    <row r="7860" spans="1:11" x14ac:dyDescent="0.3">
      <c r="A7860" s="5" t="str">
        <f t="shared" si="122"/>
        <v/>
      </c>
      <c r="B7860" t="s">
        <v>73</v>
      </c>
      <c r="C7860" t="s">
        <v>95</v>
      </c>
      <c r="D7860" s="8" t="s">
        <v>1211</v>
      </c>
      <c r="E7860">
        <v>11</v>
      </c>
      <c r="I7860">
        <v>83.758594159889029</v>
      </c>
      <c r="J7860">
        <v>1</v>
      </c>
      <c r="K7860" s="6" t="s">
        <v>8292</v>
      </c>
    </row>
    <row r="7861" spans="1:11" x14ac:dyDescent="0.3">
      <c r="A7861" s="5" t="str">
        <f t="shared" si="122"/>
        <v/>
      </c>
      <c r="B7861" t="s">
        <v>73</v>
      </c>
      <c r="C7861" t="s">
        <v>95</v>
      </c>
      <c r="D7861" s="8" t="s">
        <v>1211</v>
      </c>
      <c r="E7861">
        <v>12</v>
      </c>
      <c r="I7861">
        <v>87.810214463006403</v>
      </c>
      <c r="J7861">
        <v>1</v>
      </c>
      <c r="K7861" s="6" t="s">
        <v>8292</v>
      </c>
    </row>
    <row r="7862" spans="1:11" x14ac:dyDescent="0.3">
      <c r="A7862" s="5" t="str">
        <f t="shared" si="122"/>
        <v/>
      </c>
      <c r="B7862" t="s">
        <v>73</v>
      </c>
      <c r="C7862" t="s">
        <v>95</v>
      </c>
      <c r="D7862" s="8" t="s">
        <v>1211</v>
      </c>
      <c r="E7862">
        <v>13</v>
      </c>
      <c r="I7862">
        <v>90.069469136412437</v>
      </c>
      <c r="J7862">
        <v>1</v>
      </c>
      <c r="K7862" s="6" t="s">
        <v>8292</v>
      </c>
    </row>
    <row r="7863" spans="1:11" x14ac:dyDescent="0.3">
      <c r="A7863" s="5" t="str">
        <f t="shared" si="122"/>
        <v/>
      </c>
      <c r="B7863" t="s">
        <v>73</v>
      </c>
      <c r="C7863" t="s">
        <v>95</v>
      </c>
      <c r="D7863" s="8" t="s">
        <v>1211</v>
      </c>
      <c r="E7863">
        <v>14</v>
      </c>
      <c r="I7863">
        <v>92.105789165791037</v>
      </c>
      <c r="J7863">
        <v>1</v>
      </c>
      <c r="K7863" s="6" t="s">
        <v>8292</v>
      </c>
    </row>
    <row r="7864" spans="1:11" x14ac:dyDescent="0.3">
      <c r="A7864" s="5" t="str">
        <f t="shared" si="122"/>
        <v/>
      </c>
      <c r="B7864" t="s">
        <v>73</v>
      </c>
      <c r="C7864" t="s">
        <v>95</v>
      </c>
      <c r="D7864" s="8" t="s">
        <v>1211</v>
      </c>
      <c r="E7864">
        <v>15</v>
      </c>
      <c r="I7864">
        <v>92.905897775868496</v>
      </c>
      <c r="J7864">
        <v>1</v>
      </c>
      <c r="K7864" s="6" t="s">
        <v>8292</v>
      </c>
    </row>
    <row r="7865" spans="1:11" x14ac:dyDescent="0.3">
      <c r="A7865" s="5" t="str">
        <f t="shared" si="122"/>
        <v/>
      </c>
      <c r="B7865" t="s">
        <v>73</v>
      </c>
      <c r="C7865" t="s">
        <v>95</v>
      </c>
      <c r="D7865" s="8" t="s">
        <v>1211</v>
      </c>
      <c r="E7865">
        <v>16</v>
      </c>
      <c r="I7865">
        <v>93.323817839965216</v>
      </c>
      <c r="J7865">
        <v>1</v>
      </c>
      <c r="K7865" s="6" t="s">
        <v>8292</v>
      </c>
    </row>
    <row r="7866" spans="1:11" x14ac:dyDescent="0.3">
      <c r="A7866" s="5" t="str">
        <f t="shared" si="122"/>
        <v/>
      </c>
      <c r="B7866" t="s">
        <v>73</v>
      </c>
      <c r="C7866" t="s">
        <v>95</v>
      </c>
      <c r="D7866" s="8" t="s">
        <v>1211</v>
      </c>
      <c r="E7866">
        <v>17</v>
      </c>
      <c r="I7866">
        <v>94.702994108434808</v>
      </c>
      <c r="J7866">
        <v>1</v>
      </c>
      <c r="K7866" s="6" t="s">
        <v>8292</v>
      </c>
    </row>
    <row r="7867" spans="1:11" x14ac:dyDescent="0.3">
      <c r="A7867" s="5" t="str">
        <f t="shared" si="122"/>
        <v/>
      </c>
      <c r="B7867" t="s">
        <v>73</v>
      </c>
      <c r="C7867" t="s">
        <v>95</v>
      </c>
      <c r="D7867" s="8" t="s">
        <v>1211</v>
      </c>
      <c r="E7867">
        <v>18</v>
      </c>
      <c r="I7867">
        <v>94.883157620556759</v>
      </c>
      <c r="J7867">
        <v>1</v>
      </c>
      <c r="K7867" s="6" t="s">
        <v>8292</v>
      </c>
    </row>
    <row r="7868" spans="1:11" x14ac:dyDescent="0.3">
      <c r="A7868" s="5" t="str">
        <f t="shared" si="122"/>
        <v/>
      </c>
      <c r="B7868" t="s">
        <v>73</v>
      </c>
      <c r="C7868" t="s">
        <v>95</v>
      </c>
      <c r="D7868" s="8" t="s">
        <v>1211</v>
      </c>
      <c r="E7868">
        <v>19</v>
      </c>
      <c r="I7868">
        <v>92.923358466533671</v>
      </c>
      <c r="J7868">
        <v>1</v>
      </c>
      <c r="K7868" s="6" t="s">
        <v>8292</v>
      </c>
    </row>
    <row r="7869" spans="1:11" x14ac:dyDescent="0.3">
      <c r="A7869" s="5" t="str">
        <f t="shared" si="122"/>
        <v/>
      </c>
      <c r="B7869" t="s">
        <v>73</v>
      </c>
      <c r="C7869" t="s">
        <v>95</v>
      </c>
      <c r="D7869" s="8" t="s">
        <v>1211</v>
      </c>
      <c r="E7869">
        <v>20</v>
      </c>
      <c r="I7869">
        <v>90.01533008521605</v>
      </c>
      <c r="J7869">
        <v>1</v>
      </c>
      <c r="K7869" s="6" t="s">
        <v>8292</v>
      </c>
    </row>
    <row r="7870" spans="1:11" x14ac:dyDescent="0.3">
      <c r="A7870" s="5" t="str">
        <f t="shared" si="122"/>
        <v/>
      </c>
      <c r="B7870" t="s">
        <v>73</v>
      </c>
      <c r="C7870" t="s">
        <v>95</v>
      </c>
      <c r="D7870" s="8" t="s">
        <v>1211</v>
      </c>
      <c r="E7870">
        <v>21</v>
      </c>
      <c r="I7870">
        <v>85.653590562580689</v>
      </c>
      <c r="J7870">
        <v>1</v>
      </c>
      <c r="K7870" s="6" t="s">
        <v>8292</v>
      </c>
    </row>
    <row r="7871" spans="1:11" x14ac:dyDescent="0.3">
      <c r="A7871" s="5" t="str">
        <f t="shared" si="122"/>
        <v/>
      </c>
      <c r="B7871" t="s">
        <v>73</v>
      </c>
      <c r="C7871" t="s">
        <v>95</v>
      </c>
      <c r="D7871" s="8" t="s">
        <v>1211</v>
      </c>
      <c r="E7871">
        <v>22</v>
      </c>
      <c r="I7871">
        <v>81.116141154956225</v>
      </c>
      <c r="J7871">
        <v>1</v>
      </c>
      <c r="K7871" s="6" t="s">
        <v>8292</v>
      </c>
    </row>
    <row r="7872" spans="1:11" x14ac:dyDescent="0.3">
      <c r="A7872" s="5" t="str">
        <f t="shared" si="122"/>
        <v/>
      </c>
      <c r="B7872" t="s">
        <v>73</v>
      </c>
      <c r="C7872" t="s">
        <v>95</v>
      </c>
      <c r="D7872" s="8" t="s">
        <v>1211</v>
      </c>
      <c r="E7872">
        <v>23</v>
      </c>
      <c r="I7872">
        <v>78.645408966520165</v>
      </c>
      <c r="J7872">
        <v>1</v>
      </c>
      <c r="K7872" s="6" t="s">
        <v>8292</v>
      </c>
    </row>
    <row r="7873" spans="1:11" x14ac:dyDescent="0.3">
      <c r="A7873" s="5" t="str">
        <f t="shared" si="122"/>
        <v/>
      </c>
      <c r="B7873" t="s">
        <v>73</v>
      </c>
      <c r="C7873" t="s">
        <v>95</v>
      </c>
      <c r="D7873" s="8" t="s">
        <v>1211</v>
      </c>
      <c r="E7873">
        <v>24</v>
      </c>
      <c r="I7873">
        <v>77.073873074828583</v>
      </c>
      <c r="J7873">
        <v>1</v>
      </c>
      <c r="K7873" s="6" t="s">
        <v>8292</v>
      </c>
    </row>
    <row r="7874" spans="1:11" x14ac:dyDescent="0.3">
      <c r="A7874" s="5" t="str">
        <f t="shared" ref="A7874:A7937" si="123">IF(AND(category = B7874, subcategory=C7874, reportdate = D7874), E7874, "")</f>
        <v/>
      </c>
      <c r="B7874" t="s">
        <v>73</v>
      </c>
      <c r="C7874" t="s">
        <v>95</v>
      </c>
      <c r="D7874" s="8" t="s">
        <v>1212</v>
      </c>
      <c r="E7874">
        <v>1</v>
      </c>
      <c r="I7874">
        <v>73.242016277285472</v>
      </c>
      <c r="J7874">
        <v>1</v>
      </c>
      <c r="K7874" s="6" t="s">
        <v>8292</v>
      </c>
    </row>
    <row r="7875" spans="1:11" x14ac:dyDescent="0.3">
      <c r="A7875" s="5" t="str">
        <f t="shared" si="123"/>
        <v/>
      </c>
      <c r="B7875" t="s">
        <v>73</v>
      </c>
      <c r="C7875" t="s">
        <v>95</v>
      </c>
      <c r="D7875" s="8" t="s">
        <v>1212</v>
      </c>
      <c r="E7875">
        <v>2</v>
      </c>
      <c r="I7875">
        <v>72.290528711562359</v>
      </c>
      <c r="J7875">
        <v>1</v>
      </c>
      <c r="K7875" s="6" t="s">
        <v>8292</v>
      </c>
    </row>
    <row r="7876" spans="1:11" x14ac:dyDescent="0.3">
      <c r="A7876" s="5" t="str">
        <f t="shared" si="123"/>
        <v/>
      </c>
      <c r="B7876" t="s">
        <v>73</v>
      </c>
      <c r="C7876" t="s">
        <v>95</v>
      </c>
      <c r="D7876" s="8" t="s">
        <v>1212</v>
      </c>
      <c r="E7876">
        <v>3</v>
      </c>
      <c r="I7876">
        <v>71.609803196220511</v>
      </c>
      <c r="J7876">
        <v>1</v>
      </c>
      <c r="K7876" s="6" t="s">
        <v>8292</v>
      </c>
    </row>
    <row r="7877" spans="1:11" x14ac:dyDescent="0.3">
      <c r="A7877" s="5" t="str">
        <f t="shared" si="123"/>
        <v/>
      </c>
      <c r="B7877" t="s">
        <v>73</v>
      </c>
      <c r="C7877" t="s">
        <v>95</v>
      </c>
      <c r="D7877" s="8" t="s">
        <v>1212</v>
      </c>
      <c r="E7877">
        <v>4</v>
      </c>
      <c r="I7877">
        <v>71.376535428914167</v>
      </c>
      <c r="J7877">
        <v>1</v>
      </c>
      <c r="K7877" s="6" t="s">
        <v>8292</v>
      </c>
    </row>
    <row r="7878" spans="1:11" x14ac:dyDescent="0.3">
      <c r="A7878" s="5" t="str">
        <f t="shared" si="123"/>
        <v/>
      </c>
      <c r="B7878" t="s">
        <v>73</v>
      </c>
      <c r="C7878" t="s">
        <v>95</v>
      </c>
      <c r="D7878" s="8" t="s">
        <v>1212</v>
      </c>
      <c r="E7878">
        <v>5</v>
      </c>
      <c r="I7878">
        <v>71.623211022354951</v>
      </c>
      <c r="J7878">
        <v>1</v>
      </c>
      <c r="K7878" s="6" t="s">
        <v>8292</v>
      </c>
    </row>
    <row r="7879" spans="1:11" x14ac:dyDescent="0.3">
      <c r="A7879" s="5" t="str">
        <f t="shared" si="123"/>
        <v/>
      </c>
      <c r="B7879" t="s">
        <v>73</v>
      </c>
      <c r="C7879" t="s">
        <v>95</v>
      </c>
      <c r="D7879" s="8" t="s">
        <v>1212</v>
      </c>
      <c r="E7879">
        <v>6</v>
      </c>
      <c r="I7879">
        <v>71.771522556522726</v>
      </c>
      <c r="J7879">
        <v>1</v>
      </c>
      <c r="K7879" s="6" t="s">
        <v>8292</v>
      </c>
    </row>
    <row r="7880" spans="1:11" x14ac:dyDescent="0.3">
      <c r="A7880" s="5" t="str">
        <f t="shared" si="123"/>
        <v/>
      </c>
      <c r="B7880" t="s">
        <v>73</v>
      </c>
      <c r="C7880" t="s">
        <v>95</v>
      </c>
      <c r="D7880" s="8" t="s">
        <v>1212</v>
      </c>
      <c r="E7880">
        <v>7</v>
      </c>
      <c r="I7880">
        <v>72.070389015435907</v>
      </c>
      <c r="J7880">
        <v>1</v>
      </c>
      <c r="K7880" s="6" t="s">
        <v>8292</v>
      </c>
    </row>
    <row r="7881" spans="1:11" x14ac:dyDescent="0.3">
      <c r="A7881" s="5" t="str">
        <f t="shared" si="123"/>
        <v/>
      </c>
      <c r="B7881" t="s">
        <v>73</v>
      </c>
      <c r="C7881" t="s">
        <v>95</v>
      </c>
      <c r="D7881" s="8" t="s">
        <v>1212</v>
      </c>
      <c r="E7881">
        <v>8</v>
      </c>
      <c r="I7881">
        <v>72.370762951644366</v>
      </c>
      <c r="J7881">
        <v>1</v>
      </c>
      <c r="K7881" s="6" t="s">
        <v>8292</v>
      </c>
    </row>
    <row r="7882" spans="1:11" x14ac:dyDescent="0.3">
      <c r="A7882" s="5" t="str">
        <f t="shared" si="123"/>
        <v/>
      </c>
      <c r="B7882" t="s">
        <v>73</v>
      </c>
      <c r="C7882" t="s">
        <v>95</v>
      </c>
      <c r="D7882" s="8" t="s">
        <v>1212</v>
      </c>
      <c r="E7882">
        <v>9</v>
      </c>
      <c r="I7882">
        <v>73.430047762156804</v>
      </c>
      <c r="J7882">
        <v>1</v>
      </c>
      <c r="K7882" s="6" t="s">
        <v>8292</v>
      </c>
    </row>
    <row r="7883" spans="1:11" x14ac:dyDescent="0.3">
      <c r="A7883" s="5" t="str">
        <f t="shared" si="123"/>
        <v/>
      </c>
      <c r="B7883" t="s">
        <v>73</v>
      </c>
      <c r="C7883" t="s">
        <v>95</v>
      </c>
      <c r="D7883" s="8" t="s">
        <v>1212</v>
      </c>
      <c r="E7883">
        <v>10</v>
      </c>
      <c r="I7883">
        <v>75.708889999031811</v>
      </c>
      <c r="J7883">
        <v>1</v>
      </c>
      <c r="K7883" s="6" t="s">
        <v>8292</v>
      </c>
    </row>
    <row r="7884" spans="1:11" x14ac:dyDescent="0.3">
      <c r="A7884" s="5" t="str">
        <f t="shared" si="123"/>
        <v/>
      </c>
      <c r="B7884" t="s">
        <v>73</v>
      </c>
      <c r="C7884" t="s">
        <v>95</v>
      </c>
      <c r="D7884" s="8" t="s">
        <v>1212</v>
      </c>
      <c r="E7884">
        <v>11</v>
      </c>
      <c r="I7884">
        <v>80.592250801146889</v>
      </c>
      <c r="J7884">
        <v>1</v>
      </c>
      <c r="K7884" s="6" t="s">
        <v>8292</v>
      </c>
    </row>
    <row r="7885" spans="1:11" x14ac:dyDescent="0.3">
      <c r="A7885" s="5" t="str">
        <f t="shared" si="123"/>
        <v/>
      </c>
      <c r="B7885" t="s">
        <v>73</v>
      </c>
      <c r="C7885" t="s">
        <v>95</v>
      </c>
      <c r="D7885" s="8" t="s">
        <v>1212</v>
      </c>
      <c r="E7885">
        <v>12</v>
      </c>
      <c r="I7885">
        <v>84.912932541384663</v>
      </c>
      <c r="J7885">
        <v>1</v>
      </c>
      <c r="K7885" s="6" t="s">
        <v>8292</v>
      </c>
    </row>
    <row r="7886" spans="1:11" x14ac:dyDescent="0.3">
      <c r="A7886" s="5" t="str">
        <f t="shared" si="123"/>
        <v/>
      </c>
      <c r="B7886" t="s">
        <v>73</v>
      </c>
      <c r="C7886" t="s">
        <v>95</v>
      </c>
      <c r="D7886" s="8" t="s">
        <v>1212</v>
      </c>
      <c r="E7886">
        <v>13</v>
      </c>
      <c r="I7886">
        <v>88.013198734081698</v>
      </c>
      <c r="J7886">
        <v>1</v>
      </c>
      <c r="K7886" s="6" t="s">
        <v>8292</v>
      </c>
    </row>
    <row r="7887" spans="1:11" x14ac:dyDescent="0.3">
      <c r="A7887" s="5" t="str">
        <f t="shared" si="123"/>
        <v/>
      </c>
      <c r="B7887" t="s">
        <v>73</v>
      </c>
      <c r="C7887" t="s">
        <v>95</v>
      </c>
      <c r="D7887" s="8" t="s">
        <v>1212</v>
      </c>
      <c r="E7887">
        <v>14</v>
      </c>
      <c r="I7887">
        <v>91.439122393276634</v>
      </c>
      <c r="J7887">
        <v>1</v>
      </c>
      <c r="K7887" s="6" t="s">
        <v>8292</v>
      </c>
    </row>
    <row r="7888" spans="1:11" x14ac:dyDescent="0.3">
      <c r="A7888" s="5" t="str">
        <f t="shared" si="123"/>
        <v/>
      </c>
      <c r="B7888" t="s">
        <v>73</v>
      </c>
      <c r="C7888" t="s">
        <v>95</v>
      </c>
      <c r="D7888" s="8" t="s">
        <v>1212</v>
      </c>
      <c r="E7888">
        <v>15</v>
      </c>
      <c r="I7888">
        <v>92.082345938154276</v>
      </c>
      <c r="J7888">
        <v>1</v>
      </c>
      <c r="K7888" s="6" t="s">
        <v>8292</v>
      </c>
    </row>
    <row r="7889" spans="1:11" x14ac:dyDescent="0.3">
      <c r="A7889" s="5" t="str">
        <f t="shared" si="123"/>
        <v/>
      </c>
      <c r="B7889" t="s">
        <v>73</v>
      </c>
      <c r="C7889" t="s">
        <v>95</v>
      </c>
      <c r="D7889" s="8" t="s">
        <v>1212</v>
      </c>
      <c r="E7889">
        <v>16</v>
      </c>
      <c r="I7889">
        <v>93.586598344013453</v>
      </c>
      <c r="J7889">
        <v>1</v>
      </c>
      <c r="K7889" s="6" t="s">
        <v>8292</v>
      </c>
    </row>
    <row r="7890" spans="1:11" x14ac:dyDescent="0.3">
      <c r="A7890" s="5" t="str">
        <f t="shared" si="123"/>
        <v/>
      </c>
      <c r="B7890" t="s">
        <v>73</v>
      </c>
      <c r="C7890" t="s">
        <v>95</v>
      </c>
      <c r="D7890" s="8" t="s">
        <v>1212</v>
      </c>
      <c r="E7890">
        <v>17</v>
      </c>
      <c r="I7890">
        <v>93.869782663907088</v>
      </c>
      <c r="J7890">
        <v>1</v>
      </c>
      <c r="K7890" s="6" t="s">
        <v>8292</v>
      </c>
    </row>
    <row r="7891" spans="1:11" x14ac:dyDescent="0.3">
      <c r="A7891" s="5" t="str">
        <f t="shared" si="123"/>
        <v/>
      </c>
      <c r="B7891" t="s">
        <v>73</v>
      </c>
      <c r="C7891" t="s">
        <v>95</v>
      </c>
      <c r="D7891" s="8" t="s">
        <v>1212</v>
      </c>
      <c r="E7891">
        <v>18</v>
      </c>
      <c r="I7891">
        <v>92.737542235232397</v>
      </c>
      <c r="J7891">
        <v>1</v>
      </c>
      <c r="K7891" s="6" t="s">
        <v>8292</v>
      </c>
    </row>
    <row r="7892" spans="1:11" x14ac:dyDescent="0.3">
      <c r="A7892" s="5" t="str">
        <f t="shared" si="123"/>
        <v/>
      </c>
      <c r="B7892" t="s">
        <v>73</v>
      </c>
      <c r="C7892" t="s">
        <v>95</v>
      </c>
      <c r="D7892" s="8" t="s">
        <v>1212</v>
      </c>
      <c r="E7892">
        <v>19</v>
      </c>
      <c r="I7892">
        <v>90.858863065529277</v>
      </c>
      <c r="J7892">
        <v>1</v>
      </c>
      <c r="K7892" s="6" t="s">
        <v>8292</v>
      </c>
    </row>
    <row r="7893" spans="1:11" x14ac:dyDescent="0.3">
      <c r="A7893" s="5" t="str">
        <f t="shared" si="123"/>
        <v/>
      </c>
      <c r="B7893" t="s">
        <v>73</v>
      </c>
      <c r="C7893" t="s">
        <v>95</v>
      </c>
      <c r="D7893" s="8" t="s">
        <v>1212</v>
      </c>
      <c r="E7893">
        <v>20</v>
      </c>
      <c r="I7893">
        <v>89.734822364102556</v>
      </c>
      <c r="J7893">
        <v>1</v>
      </c>
      <c r="K7893" s="6" t="s">
        <v>8292</v>
      </c>
    </row>
    <row r="7894" spans="1:11" x14ac:dyDescent="0.3">
      <c r="A7894" s="5" t="str">
        <f t="shared" si="123"/>
        <v/>
      </c>
      <c r="B7894" t="s">
        <v>73</v>
      </c>
      <c r="C7894" t="s">
        <v>95</v>
      </c>
      <c r="D7894" s="8" t="s">
        <v>1212</v>
      </c>
      <c r="E7894">
        <v>21</v>
      </c>
      <c r="I7894">
        <v>86.316403414426873</v>
      </c>
      <c r="J7894">
        <v>1</v>
      </c>
      <c r="K7894" s="6" t="s">
        <v>8292</v>
      </c>
    </row>
    <row r="7895" spans="1:11" x14ac:dyDescent="0.3">
      <c r="A7895" s="5" t="str">
        <f t="shared" si="123"/>
        <v/>
      </c>
      <c r="B7895" t="s">
        <v>73</v>
      </c>
      <c r="C7895" t="s">
        <v>95</v>
      </c>
      <c r="D7895" s="8" t="s">
        <v>1212</v>
      </c>
      <c r="E7895">
        <v>22</v>
      </c>
      <c r="I7895">
        <v>82.646819108361157</v>
      </c>
      <c r="J7895">
        <v>1</v>
      </c>
      <c r="K7895" s="6" t="s">
        <v>8292</v>
      </c>
    </row>
    <row r="7896" spans="1:11" x14ac:dyDescent="0.3">
      <c r="A7896" s="5" t="str">
        <f t="shared" si="123"/>
        <v/>
      </c>
      <c r="B7896" t="s">
        <v>73</v>
      </c>
      <c r="C7896" t="s">
        <v>95</v>
      </c>
      <c r="D7896" s="8" t="s">
        <v>1212</v>
      </c>
      <c r="E7896">
        <v>23</v>
      </c>
      <c r="I7896">
        <v>80.738381462461177</v>
      </c>
      <c r="J7896">
        <v>1</v>
      </c>
      <c r="K7896" s="6" t="s">
        <v>8292</v>
      </c>
    </row>
    <row r="7897" spans="1:11" x14ac:dyDescent="0.3">
      <c r="A7897" s="5" t="str">
        <f t="shared" si="123"/>
        <v/>
      </c>
      <c r="B7897" t="s">
        <v>73</v>
      </c>
      <c r="C7897" t="s">
        <v>95</v>
      </c>
      <c r="D7897" s="8" t="s">
        <v>1212</v>
      </c>
      <c r="E7897">
        <v>24</v>
      </c>
      <c r="I7897">
        <v>79.211653150286693</v>
      </c>
      <c r="J7897">
        <v>1</v>
      </c>
      <c r="K7897" s="6" t="s">
        <v>8292</v>
      </c>
    </row>
    <row r="7898" spans="1:11" x14ac:dyDescent="0.3">
      <c r="A7898" s="5" t="str">
        <f t="shared" si="123"/>
        <v/>
      </c>
      <c r="B7898" t="s">
        <v>73</v>
      </c>
      <c r="C7898" t="s">
        <v>95</v>
      </c>
      <c r="D7898" s="8" t="s">
        <v>1213</v>
      </c>
      <c r="E7898">
        <v>1</v>
      </c>
      <c r="I7898">
        <v>77.95194501906137</v>
      </c>
      <c r="J7898">
        <v>1</v>
      </c>
      <c r="K7898" s="6" t="s">
        <v>8292</v>
      </c>
    </row>
    <row r="7899" spans="1:11" x14ac:dyDescent="0.3">
      <c r="A7899" s="5" t="str">
        <f t="shared" si="123"/>
        <v/>
      </c>
      <c r="B7899" t="s">
        <v>73</v>
      </c>
      <c r="C7899" t="s">
        <v>95</v>
      </c>
      <c r="D7899" s="8" t="s">
        <v>1213</v>
      </c>
      <c r="E7899">
        <v>2</v>
      </c>
      <c r="I7899">
        <v>77.309053080764073</v>
      </c>
      <c r="J7899">
        <v>1</v>
      </c>
      <c r="K7899" s="6" t="s">
        <v>8292</v>
      </c>
    </row>
    <row r="7900" spans="1:11" x14ac:dyDescent="0.3">
      <c r="A7900" s="5" t="str">
        <f t="shared" si="123"/>
        <v/>
      </c>
      <c r="B7900" t="s">
        <v>73</v>
      </c>
      <c r="C7900" t="s">
        <v>95</v>
      </c>
      <c r="D7900" s="8" t="s">
        <v>1213</v>
      </c>
      <c r="E7900">
        <v>3</v>
      </c>
      <c r="I7900">
        <v>76.450022594261256</v>
      </c>
      <c r="J7900">
        <v>1</v>
      </c>
      <c r="K7900" s="6" t="s">
        <v>8292</v>
      </c>
    </row>
    <row r="7901" spans="1:11" x14ac:dyDescent="0.3">
      <c r="A7901" s="5" t="str">
        <f t="shared" si="123"/>
        <v/>
      </c>
      <c r="B7901" t="s">
        <v>73</v>
      </c>
      <c r="C7901" t="s">
        <v>95</v>
      </c>
      <c r="D7901" s="8" t="s">
        <v>1213</v>
      </c>
      <c r="E7901">
        <v>4</v>
      </c>
      <c r="I7901">
        <v>75.2070780863138</v>
      </c>
      <c r="J7901">
        <v>1</v>
      </c>
      <c r="K7901" s="6" t="s">
        <v>8292</v>
      </c>
    </row>
    <row r="7902" spans="1:11" x14ac:dyDescent="0.3">
      <c r="A7902" s="5" t="str">
        <f t="shared" si="123"/>
        <v/>
      </c>
      <c r="B7902" t="s">
        <v>73</v>
      </c>
      <c r="C7902" t="s">
        <v>95</v>
      </c>
      <c r="D7902" s="8" t="s">
        <v>1213</v>
      </c>
      <c r="E7902">
        <v>5</v>
      </c>
      <c r="I7902">
        <v>74.138993850749955</v>
      </c>
      <c r="J7902">
        <v>1</v>
      </c>
      <c r="K7902" s="6" t="s">
        <v>8292</v>
      </c>
    </row>
    <row r="7903" spans="1:11" x14ac:dyDescent="0.3">
      <c r="A7903" s="5" t="str">
        <f t="shared" si="123"/>
        <v/>
      </c>
      <c r="B7903" t="s">
        <v>73</v>
      </c>
      <c r="C7903" t="s">
        <v>95</v>
      </c>
      <c r="D7903" s="8" t="s">
        <v>1213</v>
      </c>
      <c r="E7903">
        <v>6</v>
      </c>
      <c r="I7903">
        <v>73.011567431824233</v>
      </c>
      <c r="J7903">
        <v>1</v>
      </c>
      <c r="K7903" s="6" t="s">
        <v>8292</v>
      </c>
    </row>
    <row r="7904" spans="1:11" x14ac:dyDescent="0.3">
      <c r="A7904" s="5" t="str">
        <f t="shared" si="123"/>
        <v/>
      </c>
      <c r="B7904" t="s">
        <v>73</v>
      </c>
      <c r="C7904" t="s">
        <v>95</v>
      </c>
      <c r="D7904" s="8" t="s">
        <v>1213</v>
      </c>
      <c r="E7904">
        <v>7</v>
      </c>
      <c r="I7904">
        <v>72.834443246741785</v>
      </c>
      <c r="J7904">
        <v>1</v>
      </c>
      <c r="K7904" s="6" t="s">
        <v>8292</v>
      </c>
    </row>
    <row r="7905" spans="1:11" x14ac:dyDescent="0.3">
      <c r="A7905" s="5" t="str">
        <f t="shared" si="123"/>
        <v/>
      </c>
      <c r="B7905" t="s">
        <v>73</v>
      </c>
      <c r="C7905" t="s">
        <v>95</v>
      </c>
      <c r="D7905" s="8" t="s">
        <v>1213</v>
      </c>
      <c r="E7905">
        <v>8</v>
      </c>
      <c r="I7905">
        <v>72.888862991147917</v>
      </c>
      <c r="J7905">
        <v>1</v>
      </c>
      <c r="K7905" s="6" t="s">
        <v>8292</v>
      </c>
    </row>
    <row r="7906" spans="1:11" x14ac:dyDescent="0.3">
      <c r="A7906" s="5" t="str">
        <f t="shared" si="123"/>
        <v/>
      </c>
      <c r="B7906" t="s">
        <v>73</v>
      </c>
      <c r="C7906" t="s">
        <v>95</v>
      </c>
      <c r="D7906" s="8" t="s">
        <v>1213</v>
      </c>
      <c r="E7906">
        <v>9</v>
      </c>
      <c r="I7906">
        <v>75.586339053185299</v>
      </c>
      <c r="J7906">
        <v>1</v>
      </c>
      <c r="K7906" s="6" t="s">
        <v>8292</v>
      </c>
    </row>
    <row r="7907" spans="1:11" x14ac:dyDescent="0.3">
      <c r="A7907" s="5" t="str">
        <f t="shared" si="123"/>
        <v/>
      </c>
      <c r="B7907" t="s">
        <v>73</v>
      </c>
      <c r="C7907" t="s">
        <v>95</v>
      </c>
      <c r="D7907" s="8" t="s">
        <v>1213</v>
      </c>
      <c r="E7907">
        <v>10</v>
      </c>
      <c r="I7907">
        <v>79.826875129217242</v>
      </c>
      <c r="J7907">
        <v>1</v>
      </c>
      <c r="K7907" s="6" t="s">
        <v>8292</v>
      </c>
    </row>
    <row r="7908" spans="1:11" x14ac:dyDescent="0.3">
      <c r="A7908" s="5" t="str">
        <f t="shared" si="123"/>
        <v/>
      </c>
      <c r="B7908" t="s">
        <v>73</v>
      </c>
      <c r="C7908" t="s">
        <v>95</v>
      </c>
      <c r="D7908" s="8" t="s">
        <v>1213</v>
      </c>
      <c r="E7908">
        <v>11</v>
      </c>
      <c r="I7908">
        <v>84.715158188900247</v>
      </c>
      <c r="J7908">
        <v>1</v>
      </c>
      <c r="K7908" s="6" t="s">
        <v>8292</v>
      </c>
    </row>
    <row r="7909" spans="1:11" x14ac:dyDescent="0.3">
      <c r="A7909" s="5" t="str">
        <f t="shared" si="123"/>
        <v/>
      </c>
      <c r="B7909" t="s">
        <v>73</v>
      </c>
      <c r="C7909" t="s">
        <v>95</v>
      </c>
      <c r="D7909" s="8" t="s">
        <v>1213</v>
      </c>
      <c r="E7909">
        <v>12</v>
      </c>
      <c r="I7909">
        <v>89.065708923586627</v>
      </c>
      <c r="J7909">
        <v>1</v>
      </c>
      <c r="K7909" s="6" t="s">
        <v>8292</v>
      </c>
    </row>
    <row r="7910" spans="1:11" x14ac:dyDescent="0.3">
      <c r="A7910" s="5" t="str">
        <f t="shared" si="123"/>
        <v/>
      </c>
      <c r="B7910" t="s">
        <v>73</v>
      </c>
      <c r="C7910" t="s">
        <v>95</v>
      </c>
      <c r="D7910" s="8" t="s">
        <v>1213</v>
      </c>
      <c r="E7910">
        <v>13</v>
      </c>
      <c r="I7910">
        <v>91.911829879787888</v>
      </c>
      <c r="J7910">
        <v>1</v>
      </c>
      <c r="K7910" s="6" t="s">
        <v>8292</v>
      </c>
    </row>
    <row r="7911" spans="1:11" x14ac:dyDescent="0.3">
      <c r="A7911" s="5" t="str">
        <f t="shared" si="123"/>
        <v/>
      </c>
      <c r="B7911" t="s">
        <v>73</v>
      </c>
      <c r="C7911" t="s">
        <v>95</v>
      </c>
      <c r="D7911" s="8" t="s">
        <v>1213</v>
      </c>
      <c r="E7911">
        <v>14</v>
      </c>
      <c r="I7911">
        <v>94.581006898591568</v>
      </c>
      <c r="J7911">
        <v>1</v>
      </c>
      <c r="K7911" s="6" t="s">
        <v>8292</v>
      </c>
    </row>
    <row r="7912" spans="1:11" x14ac:dyDescent="0.3">
      <c r="A7912" s="5" t="str">
        <f t="shared" si="123"/>
        <v/>
      </c>
      <c r="B7912" t="s">
        <v>73</v>
      </c>
      <c r="C7912" t="s">
        <v>95</v>
      </c>
      <c r="D7912" s="8" t="s">
        <v>1213</v>
      </c>
      <c r="E7912">
        <v>15</v>
      </c>
      <c r="I7912">
        <v>95.945363874711518</v>
      </c>
      <c r="J7912">
        <v>1</v>
      </c>
      <c r="K7912" s="6" t="s">
        <v>8292</v>
      </c>
    </row>
    <row r="7913" spans="1:11" x14ac:dyDescent="0.3">
      <c r="A7913" s="5" t="str">
        <f t="shared" si="123"/>
        <v/>
      </c>
      <c r="B7913" t="s">
        <v>73</v>
      </c>
      <c r="C7913" t="s">
        <v>95</v>
      </c>
      <c r="D7913" s="8" t="s">
        <v>1213</v>
      </c>
      <c r="E7913">
        <v>16</v>
      </c>
      <c r="I7913">
        <v>96.974973832521741</v>
      </c>
      <c r="J7913">
        <v>1</v>
      </c>
      <c r="K7913" s="6" t="s">
        <v>8292</v>
      </c>
    </row>
    <row r="7914" spans="1:11" x14ac:dyDescent="0.3">
      <c r="A7914" s="5" t="str">
        <f t="shared" si="123"/>
        <v/>
      </c>
      <c r="B7914" t="s">
        <v>73</v>
      </c>
      <c r="C7914" t="s">
        <v>95</v>
      </c>
      <c r="D7914" s="8" t="s">
        <v>1213</v>
      </c>
      <c r="E7914">
        <v>17</v>
      </c>
      <c r="I7914">
        <v>98.062063226726053</v>
      </c>
      <c r="J7914">
        <v>1</v>
      </c>
      <c r="K7914" s="6" t="s">
        <v>8292</v>
      </c>
    </row>
    <row r="7915" spans="1:11" x14ac:dyDescent="0.3">
      <c r="A7915" s="5" t="str">
        <f t="shared" si="123"/>
        <v/>
      </c>
      <c r="B7915" t="s">
        <v>73</v>
      </c>
      <c r="C7915" t="s">
        <v>95</v>
      </c>
      <c r="D7915" s="8" t="s">
        <v>1213</v>
      </c>
      <c r="E7915">
        <v>18</v>
      </c>
      <c r="I7915">
        <v>97.391292450479298</v>
      </c>
      <c r="J7915">
        <v>1</v>
      </c>
      <c r="K7915" s="6" t="s">
        <v>8292</v>
      </c>
    </row>
    <row r="7916" spans="1:11" x14ac:dyDescent="0.3">
      <c r="A7916" s="5" t="str">
        <f t="shared" si="123"/>
        <v/>
      </c>
      <c r="B7916" t="s">
        <v>73</v>
      </c>
      <c r="C7916" t="s">
        <v>95</v>
      </c>
      <c r="D7916" s="8" t="s">
        <v>1213</v>
      </c>
      <c r="E7916">
        <v>19</v>
      </c>
      <c r="I7916">
        <v>95.885609878029186</v>
      </c>
      <c r="J7916">
        <v>1</v>
      </c>
      <c r="K7916" s="6" t="s">
        <v>8292</v>
      </c>
    </row>
    <row r="7917" spans="1:11" x14ac:dyDescent="0.3">
      <c r="A7917" s="5" t="str">
        <f t="shared" si="123"/>
        <v/>
      </c>
      <c r="B7917" t="s">
        <v>73</v>
      </c>
      <c r="C7917" t="s">
        <v>95</v>
      </c>
      <c r="D7917" s="8" t="s">
        <v>1213</v>
      </c>
      <c r="E7917">
        <v>20</v>
      </c>
      <c r="I7917">
        <v>93.470270363235286</v>
      </c>
      <c r="J7917">
        <v>1</v>
      </c>
      <c r="K7917" s="6" t="s">
        <v>8292</v>
      </c>
    </row>
    <row r="7918" spans="1:11" x14ac:dyDescent="0.3">
      <c r="A7918" s="5" t="str">
        <f t="shared" si="123"/>
        <v/>
      </c>
      <c r="B7918" t="s">
        <v>73</v>
      </c>
      <c r="C7918" t="s">
        <v>95</v>
      </c>
      <c r="D7918" s="8" t="s">
        <v>1213</v>
      </c>
      <c r="E7918">
        <v>21</v>
      </c>
      <c r="I7918">
        <v>89.143527371972468</v>
      </c>
      <c r="J7918">
        <v>1</v>
      </c>
      <c r="K7918" s="6" t="s">
        <v>8292</v>
      </c>
    </row>
    <row r="7919" spans="1:11" x14ac:dyDescent="0.3">
      <c r="A7919" s="5" t="str">
        <f t="shared" si="123"/>
        <v/>
      </c>
      <c r="B7919" t="s">
        <v>73</v>
      </c>
      <c r="C7919" t="s">
        <v>95</v>
      </c>
      <c r="D7919" s="8" t="s">
        <v>1213</v>
      </c>
      <c r="E7919">
        <v>22</v>
      </c>
      <c r="I7919">
        <v>85.278738771772069</v>
      </c>
      <c r="J7919">
        <v>1</v>
      </c>
      <c r="K7919" s="6" t="s">
        <v>8292</v>
      </c>
    </row>
    <row r="7920" spans="1:11" x14ac:dyDescent="0.3">
      <c r="A7920" s="5" t="str">
        <f t="shared" si="123"/>
        <v/>
      </c>
      <c r="B7920" t="s">
        <v>73</v>
      </c>
      <c r="C7920" t="s">
        <v>95</v>
      </c>
      <c r="D7920" s="8" t="s">
        <v>1213</v>
      </c>
      <c r="E7920">
        <v>23</v>
      </c>
      <c r="I7920">
        <v>82.989811210749551</v>
      </c>
      <c r="J7920">
        <v>1</v>
      </c>
      <c r="K7920" s="6" t="s">
        <v>8292</v>
      </c>
    </row>
    <row r="7921" spans="1:11" x14ac:dyDescent="0.3">
      <c r="A7921" s="5" t="str">
        <f t="shared" si="123"/>
        <v/>
      </c>
      <c r="B7921" t="s">
        <v>73</v>
      </c>
      <c r="C7921" t="s">
        <v>95</v>
      </c>
      <c r="D7921" s="8" t="s">
        <v>1213</v>
      </c>
      <c r="E7921">
        <v>24</v>
      </c>
      <c r="I7921">
        <v>81.391007579030415</v>
      </c>
      <c r="J7921">
        <v>1</v>
      </c>
      <c r="K7921" s="6" t="s">
        <v>8292</v>
      </c>
    </row>
    <row r="7922" spans="1:11" x14ac:dyDescent="0.3">
      <c r="A7922" s="5" t="str">
        <f t="shared" si="123"/>
        <v/>
      </c>
      <c r="B7922" t="s">
        <v>73</v>
      </c>
      <c r="C7922" t="s">
        <v>95</v>
      </c>
      <c r="D7922" s="8" t="s">
        <v>1214</v>
      </c>
      <c r="E7922">
        <v>1</v>
      </c>
      <c r="I7922">
        <v>79.555735374260621</v>
      </c>
      <c r="J7922">
        <v>1</v>
      </c>
      <c r="K7922" s="6" t="s">
        <v>8292</v>
      </c>
    </row>
    <row r="7923" spans="1:11" x14ac:dyDescent="0.3">
      <c r="A7923" s="5" t="str">
        <f t="shared" si="123"/>
        <v/>
      </c>
      <c r="B7923" t="s">
        <v>73</v>
      </c>
      <c r="C7923" t="s">
        <v>95</v>
      </c>
      <c r="D7923" s="8" t="s">
        <v>1214</v>
      </c>
      <c r="E7923">
        <v>2</v>
      </c>
      <c r="I7923">
        <v>78.63653773144587</v>
      </c>
      <c r="J7923">
        <v>1</v>
      </c>
      <c r="K7923" s="6" t="s">
        <v>8292</v>
      </c>
    </row>
    <row r="7924" spans="1:11" x14ac:dyDescent="0.3">
      <c r="A7924" s="5" t="str">
        <f t="shared" si="123"/>
        <v/>
      </c>
      <c r="B7924" t="s">
        <v>73</v>
      </c>
      <c r="C7924" t="s">
        <v>95</v>
      </c>
      <c r="D7924" s="8" t="s">
        <v>1214</v>
      </c>
      <c r="E7924">
        <v>3</v>
      </c>
      <c r="I7924">
        <v>77.658056405399734</v>
      </c>
      <c r="J7924">
        <v>1</v>
      </c>
      <c r="K7924" s="6" t="s">
        <v>8292</v>
      </c>
    </row>
    <row r="7925" spans="1:11" x14ac:dyDescent="0.3">
      <c r="A7925" s="5" t="str">
        <f t="shared" si="123"/>
        <v/>
      </c>
      <c r="B7925" t="s">
        <v>73</v>
      </c>
      <c r="C7925" t="s">
        <v>95</v>
      </c>
      <c r="D7925" s="8" t="s">
        <v>1214</v>
      </c>
      <c r="E7925">
        <v>4</v>
      </c>
      <c r="I7925">
        <v>77.016432042339403</v>
      </c>
      <c r="J7925">
        <v>1</v>
      </c>
      <c r="K7925" s="6" t="s">
        <v>8292</v>
      </c>
    </row>
    <row r="7926" spans="1:11" x14ac:dyDescent="0.3">
      <c r="A7926" s="5" t="str">
        <f t="shared" si="123"/>
        <v/>
      </c>
      <c r="B7926" t="s">
        <v>73</v>
      </c>
      <c r="C7926" t="s">
        <v>95</v>
      </c>
      <c r="D7926" s="8" t="s">
        <v>1214</v>
      </c>
      <c r="E7926">
        <v>5</v>
      </c>
      <c r="I7926">
        <v>76.127553330775953</v>
      </c>
      <c r="J7926">
        <v>1</v>
      </c>
      <c r="K7926" s="6" t="s">
        <v>8292</v>
      </c>
    </row>
    <row r="7927" spans="1:11" x14ac:dyDescent="0.3">
      <c r="A7927" s="5" t="str">
        <f t="shared" si="123"/>
        <v/>
      </c>
      <c r="B7927" t="s">
        <v>73</v>
      </c>
      <c r="C7927" t="s">
        <v>95</v>
      </c>
      <c r="D7927" s="8" t="s">
        <v>1214</v>
      </c>
      <c r="E7927">
        <v>6</v>
      </c>
      <c r="I7927">
        <v>75.348207466967168</v>
      </c>
      <c r="J7927">
        <v>1</v>
      </c>
      <c r="K7927" s="6" t="s">
        <v>8292</v>
      </c>
    </row>
    <row r="7928" spans="1:11" x14ac:dyDescent="0.3">
      <c r="A7928" s="5" t="str">
        <f t="shared" si="123"/>
        <v/>
      </c>
      <c r="B7928" t="s">
        <v>73</v>
      </c>
      <c r="C7928" t="s">
        <v>95</v>
      </c>
      <c r="D7928" s="8" t="s">
        <v>1214</v>
      </c>
      <c r="E7928">
        <v>7</v>
      </c>
      <c r="I7928">
        <v>74.867206007020442</v>
      </c>
      <c r="J7928">
        <v>1</v>
      </c>
      <c r="K7928" s="6" t="s">
        <v>8292</v>
      </c>
    </row>
    <row r="7929" spans="1:11" x14ac:dyDescent="0.3">
      <c r="A7929" s="5" t="str">
        <f t="shared" si="123"/>
        <v/>
      </c>
      <c r="B7929" t="s">
        <v>73</v>
      </c>
      <c r="C7929" t="s">
        <v>95</v>
      </c>
      <c r="D7929" s="8" t="s">
        <v>1214</v>
      </c>
      <c r="E7929">
        <v>8</v>
      </c>
      <c r="I7929">
        <v>75.085351842153969</v>
      </c>
      <c r="J7929">
        <v>1</v>
      </c>
      <c r="K7929" s="6" t="s">
        <v>8292</v>
      </c>
    </row>
    <row r="7930" spans="1:11" x14ac:dyDescent="0.3">
      <c r="A7930" s="5" t="str">
        <f t="shared" si="123"/>
        <v/>
      </c>
      <c r="B7930" t="s">
        <v>73</v>
      </c>
      <c r="C7930" t="s">
        <v>95</v>
      </c>
      <c r="D7930" s="8" t="s">
        <v>1214</v>
      </c>
      <c r="E7930">
        <v>9</v>
      </c>
      <c r="I7930">
        <v>78.572140980291351</v>
      </c>
      <c r="J7930">
        <v>1</v>
      </c>
      <c r="K7930" s="6" t="s">
        <v>8292</v>
      </c>
    </row>
    <row r="7931" spans="1:11" x14ac:dyDescent="0.3">
      <c r="A7931" s="5" t="str">
        <f t="shared" si="123"/>
        <v/>
      </c>
      <c r="B7931" t="s">
        <v>73</v>
      </c>
      <c r="C7931" t="s">
        <v>95</v>
      </c>
      <c r="D7931" s="8" t="s">
        <v>1214</v>
      </c>
      <c r="E7931">
        <v>10</v>
      </c>
      <c r="I7931">
        <v>83.093680676423546</v>
      </c>
      <c r="J7931">
        <v>1</v>
      </c>
      <c r="K7931" s="6" t="s">
        <v>8292</v>
      </c>
    </row>
    <row r="7932" spans="1:11" x14ac:dyDescent="0.3">
      <c r="A7932" s="5" t="str">
        <f t="shared" si="123"/>
        <v/>
      </c>
      <c r="B7932" t="s">
        <v>73</v>
      </c>
      <c r="C7932" t="s">
        <v>95</v>
      </c>
      <c r="D7932" s="8" t="s">
        <v>1214</v>
      </c>
      <c r="E7932">
        <v>11</v>
      </c>
      <c r="I7932">
        <v>88.393133486177263</v>
      </c>
      <c r="J7932">
        <v>1</v>
      </c>
      <c r="K7932" s="6" t="s">
        <v>8292</v>
      </c>
    </row>
    <row r="7933" spans="1:11" x14ac:dyDescent="0.3">
      <c r="A7933" s="5" t="str">
        <f t="shared" si="123"/>
        <v/>
      </c>
      <c r="B7933" t="s">
        <v>73</v>
      </c>
      <c r="C7933" t="s">
        <v>95</v>
      </c>
      <c r="D7933" s="8" t="s">
        <v>1214</v>
      </c>
      <c r="E7933">
        <v>12</v>
      </c>
      <c r="I7933">
        <v>92.459525066068437</v>
      </c>
      <c r="J7933">
        <v>1</v>
      </c>
      <c r="K7933" s="6" t="s">
        <v>8292</v>
      </c>
    </row>
    <row r="7934" spans="1:11" x14ac:dyDescent="0.3">
      <c r="A7934" s="5" t="str">
        <f t="shared" si="123"/>
        <v/>
      </c>
      <c r="B7934" t="s">
        <v>73</v>
      </c>
      <c r="C7934" t="s">
        <v>95</v>
      </c>
      <c r="D7934" s="8" t="s">
        <v>1214</v>
      </c>
      <c r="E7934">
        <v>13</v>
      </c>
      <c r="I7934">
        <v>94.375980046450294</v>
      </c>
      <c r="J7934">
        <v>1</v>
      </c>
      <c r="K7934" s="6" t="s">
        <v>8292</v>
      </c>
    </row>
    <row r="7935" spans="1:11" x14ac:dyDescent="0.3">
      <c r="A7935" s="5" t="str">
        <f t="shared" si="123"/>
        <v/>
      </c>
      <c r="B7935" t="s">
        <v>73</v>
      </c>
      <c r="C7935" t="s">
        <v>95</v>
      </c>
      <c r="D7935" s="8" t="s">
        <v>1214</v>
      </c>
      <c r="E7935">
        <v>14</v>
      </c>
      <c r="I7935">
        <v>96.676283758305999</v>
      </c>
      <c r="J7935">
        <v>1</v>
      </c>
      <c r="K7935" s="6" t="s">
        <v>8292</v>
      </c>
    </row>
    <row r="7936" spans="1:11" x14ac:dyDescent="0.3">
      <c r="A7936" s="5" t="str">
        <f t="shared" si="123"/>
        <v/>
      </c>
      <c r="B7936" t="s">
        <v>73</v>
      </c>
      <c r="C7936" t="s">
        <v>95</v>
      </c>
      <c r="D7936" s="8" t="s">
        <v>1214</v>
      </c>
      <c r="E7936">
        <v>15</v>
      </c>
      <c r="I7936">
        <v>96.940819819588299</v>
      </c>
      <c r="J7936">
        <v>1</v>
      </c>
      <c r="K7936" s="6" t="s">
        <v>8292</v>
      </c>
    </row>
    <row r="7937" spans="1:11" x14ac:dyDescent="0.3">
      <c r="A7937" s="5" t="str">
        <f t="shared" si="123"/>
        <v/>
      </c>
      <c r="B7937" t="s">
        <v>73</v>
      </c>
      <c r="C7937" t="s">
        <v>95</v>
      </c>
      <c r="D7937" s="8" t="s">
        <v>1214</v>
      </c>
      <c r="E7937">
        <v>16</v>
      </c>
      <c r="I7937">
        <v>96.252195808116923</v>
      </c>
      <c r="J7937">
        <v>1</v>
      </c>
      <c r="K7937" s="6" t="s">
        <v>8292</v>
      </c>
    </row>
    <row r="7938" spans="1:11" x14ac:dyDescent="0.3">
      <c r="A7938" s="5" t="str">
        <f t="shared" ref="A7938:A8001" si="124">IF(AND(category = B7938, subcategory=C7938, reportdate = D7938), E7938, "")</f>
        <v/>
      </c>
      <c r="B7938" t="s">
        <v>73</v>
      </c>
      <c r="C7938" t="s">
        <v>95</v>
      </c>
      <c r="D7938" s="8" t="s">
        <v>1214</v>
      </c>
      <c r="E7938">
        <v>17</v>
      </c>
      <c r="I7938">
        <v>97.249980009554733</v>
      </c>
      <c r="J7938">
        <v>1</v>
      </c>
      <c r="K7938" s="6" t="s">
        <v>8292</v>
      </c>
    </row>
    <row r="7939" spans="1:11" x14ac:dyDescent="0.3">
      <c r="A7939" s="5" t="str">
        <f t="shared" si="124"/>
        <v/>
      </c>
      <c r="B7939" t="s">
        <v>73</v>
      </c>
      <c r="C7939" t="s">
        <v>95</v>
      </c>
      <c r="D7939" s="8" t="s">
        <v>1214</v>
      </c>
      <c r="E7939">
        <v>18</v>
      </c>
      <c r="I7939">
        <v>96.111295214442904</v>
      </c>
      <c r="J7939">
        <v>1</v>
      </c>
      <c r="K7939" s="6" t="s">
        <v>8292</v>
      </c>
    </row>
    <row r="7940" spans="1:11" x14ac:dyDescent="0.3">
      <c r="A7940" s="5" t="str">
        <f t="shared" si="124"/>
        <v/>
      </c>
      <c r="B7940" t="s">
        <v>73</v>
      </c>
      <c r="C7940" t="s">
        <v>95</v>
      </c>
      <c r="D7940" s="8" t="s">
        <v>1214</v>
      </c>
      <c r="E7940">
        <v>19</v>
      </c>
      <c r="I7940">
        <v>94.858436735036577</v>
      </c>
      <c r="J7940">
        <v>1</v>
      </c>
      <c r="K7940" s="6" t="s">
        <v>8292</v>
      </c>
    </row>
    <row r="7941" spans="1:11" x14ac:dyDescent="0.3">
      <c r="A7941" s="5" t="str">
        <f t="shared" si="124"/>
        <v/>
      </c>
      <c r="B7941" t="s">
        <v>73</v>
      </c>
      <c r="C7941" t="s">
        <v>95</v>
      </c>
      <c r="D7941" s="8" t="s">
        <v>1214</v>
      </c>
      <c r="E7941">
        <v>20</v>
      </c>
      <c r="I7941">
        <v>92.025910039659223</v>
      </c>
      <c r="J7941">
        <v>1</v>
      </c>
      <c r="K7941" s="6" t="s">
        <v>8292</v>
      </c>
    </row>
    <row r="7942" spans="1:11" x14ac:dyDescent="0.3">
      <c r="A7942" s="5" t="str">
        <f t="shared" si="124"/>
        <v/>
      </c>
      <c r="B7942" t="s">
        <v>73</v>
      </c>
      <c r="C7942" t="s">
        <v>95</v>
      </c>
      <c r="D7942" s="8" t="s">
        <v>1214</v>
      </c>
      <c r="E7942">
        <v>21</v>
      </c>
      <c r="I7942">
        <v>86.224494962467034</v>
      </c>
      <c r="J7942">
        <v>1</v>
      </c>
      <c r="K7942" s="6" t="s">
        <v>8292</v>
      </c>
    </row>
    <row r="7943" spans="1:11" x14ac:dyDescent="0.3">
      <c r="A7943" s="5" t="str">
        <f t="shared" si="124"/>
        <v/>
      </c>
      <c r="B7943" t="s">
        <v>73</v>
      </c>
      <c r="C7943" t="s">
        <v>95</v>
      </c>
      <c r="D7943" s="8" t="s">
        <v>1214</v>
      </c>
      <c r="E7943">
        <v>22</v>
      </c>
      <c r="I7943">
        <v>83.308162462128976</v>
      </c>
      <c r="J7943">
        <v>1</v>
      </c>
      <c r="K7943" s="6" t="s">
        <v>8292</v>
      </c>
    </row>
    <row r="7944" spans="1:11" x14ac:dyDescent="0.3">
      <c r="A7944" s="5" t="str">
        <f t="shared" si="124"/>
        <v/>
      </c>
      <c r="B7944" t="s">
        <v>73</v>
      </c>
      <c r="C7944" t="s">
        <v>95</v>
      </c>
      <c r="D7944" s="8" t="s">
        <v>1214</v>
      </c>
      <c r="E7944">
        <v>23</v>
      </c>
      <c r="I7944">
        <v>81.649186744307357</v>
      </c>
      <c r="J7944">
        <v>1</v>
      </c>
      <c r="K7944" s="6" t="s">
        <v>8292</v>
      </c>
    </row>
    <row r="7945" spans="1:11" x14ac:dyDescent="0.3">
      <c r="A7945" s="5" t="str">
        <f t="shared" si="124"/>
        <v/>
      </c>
      <c r="B7945" t="s">
        <v>73</v>
      </c>
      <c r="C7945" t="s">
        <v>95</v>
      </c>
      <c r="D7945" s="8" t="s">
        <v>1214</v>
      </c>
      <c r="E7945">
        <v>24</v>
      </c>
      <c r="I7945">
        <v>80.858322555754256</v>
      </c>
      <c r="J7945">
        <v>1</v>
      </c>
      <c r="K7945" s="6" t="s">
        <v>8292</v>
      </c>
    </row>
    <row r="7946" spans="1:11" x14ac:dyDescent="0.3">
      <c r="A7946" s="5" t="str">
        <f t="shared" si="124"/>
        <v/>
      </c>
      <c r="B7946" t="s">
        <v>73</v>
      </c>
      <c r="C7946" t="s">
        <v>95</v>
      </c>
      <c r="D7946" s="8" t="s">
        <v>1215</v>
      </c>
      <c r="E7946">
        <v>1</v>
      </c>
      <c r="I7946">
        <v>79.449771008573279</v>
      </c>
      <c r="J7946">
        <v>1</v>
      </c>
      <c r="K7946" s="6" t="s">
        <v>8292</v>
      </c>
    </row>
    <row r="7947" spans="1:11" x14ac:dyDescent="0.3">
      <c r="A7947" s="5" t="str">
        <f t="shared" si="124"/>
        <v/>
      </c>
      <c r="B7947" t="s">
        <v>73</v>
      </c>
      <c r="C7947" t="s">
        <v>95</v>
      </c>
      <c r="D7947" s="8" t="s">
        <v>1215</v>
      </c>
      <c r="E7947">
        <v>2</v>
      </c>
      <c r="I7947">
        <v>78.774479407239838</v>
      </c>
      <c r="J7947">
        <v>1</v>
      </c>
      <c r="K7947" s="6" t="s">
        <v>8292</v>
      </c>
    </row>
    <row r="7948" spans="1:11" x14ac:dyDescent="0.3">
      <c r="A7948" s="5" t="str">
        <f t="shared" si="124"/>
        <v/>
      </c>
      <c r="B7948" t="s">
        <v>73</v>
      </c>
      <c r="C7948" t="s">
        <v>95</v>
      </c>
      <c r="D7948" s="8" t="s">
        <v>1215</v>
      </c>
      <c r="E7948">
        <v>3</v>
      </c>
      <c r="I7948">
        <v>78.414965529304538</v>
      </c>
      <c r="J7948">
        <v>1</v>
      </c>
      <c r="K7948" s="6" t="s">
        <v>8292</v>
      </c>
    </row>
    <row r="7949" spans="1:11" x14ac:dyDescent="0.3">
      <c r="A7949" s="5" t="str">
        <f t="shared" si="124"/>
        <v/>
      </c>
      <c r="B7949" t="s">
        <v>73</v>
      </c>
      <c r="C7949" t="s">
        <v>95</v>
      </c>
      <c r="D7949" s="8" t="s">
        <v>1215</v>
      </c>
      <c r="E7949">
        <v>4</v>
      </c>
      <c r="I7949">
        <v>77.307073037163875</v>
      </c>
      <c r="J7949">
        <v>1</v>
      </c>
      <c r="K7949" s="6" t="s">
        <v>8292</v>
      </c>
    </row>
    <row r="7950" spans="1:11" x14ac:dyDescent="0.3">
      <c r="A7950" s="5" t="str">
        <f t="shared" si="124"/>
        <v/>
      </c>
      <c r="B7950" t="s">
        <v>73</v>
      </c>
      <c r="C7950" t="s">
        <v>95</v>
      </c>
      <c r="D7950" s="8" t="s">
        <v>1215</v>
      </c>
      <c r="E7950">
        <v>5</v>
      </c>
      <c r="I7950">
        <v>76.360381843125083</v>
      </c>
      <c r="J7950">
        <v>1</v>
      </c>
      <c r="K7950" s="6" t="s">
        <v>8292</v>
      </c>
    </row>
    <row r="7951" spans="1:11" x14ac:dyDescent="0.3">
      <c r="A7951" s="5" t="str">
        <f t="shared" si="124"/>
        <v/>
      </c>
      <c r="B7951" t="s">
        <v>73</v>
      </c>
      <c r="C7951" t="s">
        <v>95</v>
      </c>
      <c r="D7951" s="8" t="s">
        <v>1215</v>
      </c>
      <c r="E7951">
        <v>6</v>
      </c>
      <c r="I7951">
        <v>75.837499754901685</v>
      </c>
      <c r="J7951">
        <v>1</v>
      </c>
      <c r="K7951" s="6" t="s">
        <v>8292</v>
      </c>
    </row>
    <row r="7952" spans="1:11" x14ac:dyDescent="0.3">
      <c r="A7952" s="5" t="str">
        <f t="shared" si="124"/>
        <v/>
      </c>
      <c r="B7952" t="s">
        <v>73</v>
      </c>
      <c r="C7952" t="s">
        <v>95</v>
      </c>
      <c r="D7952" s="8" t="s">
        <v>1215</v>
      </c>
      <c r="E7952">
        <v>7</v>
      </c>
      <c r="I7952">
        <v>75.397278566338883</v>
      </c>
      <c r="J7952">
        <v>1</v>
      </c>
      <c r="K7952" s="6" t="s">
        <v>8292</v>
      </c>
    </row>
    <row r="7953" spans="1:11" x14ac:dyDescent="0.3">
      <c r="A7953" s="5" t="str">
        <f t="shared" si="124"/>
        <v/>
      </c>
      <c r="B7953" t="s">
        <v>73</v>
      </c>
      <c r="C7953" t="s">
        <v>95</v>
      </c>
      <c r="D7953" s="8" t="s">
        <v>1215</v>
      </c>
      <c r="E7953">
        <v>8</v>
      </c>
      <c r="I7953">
        <v>75.262177786060377</v>
      </c>
      <c r="J7953">
        <v>1</v>
      </c>
      <c r="K7953" s="6" t="s">
        <v>8292</v>
      </c>
    </row>
    <row r="7954" spans="1:11" x14ac:dyDescent="0.3">
      <c r="A7954" s="5" t="str">
        <f t="shared" si="124"/>
        <v/>
      </c>
      <c r="B7954" t="s">
        <v>73</v>
      </c>
      <c r="C7954" t="s">
        <v>95</v>
      </c>
      <c r="D7954" s="8" t="s">
        <v>1215</v>
      </c>
      <c r="E7954">
        <v>9</v>
      </c>
      <c r="I7954">
        <v>77.300353033879702</v>
      </c>
      <c r="J7954">
        <v>1</v>
      </c>
      <c r="K7954" s="6" t="s">
        <v>8292</v>
      </c>
    </row>
    <row r="7955" spans="1:11" x14ac:dyDescent="0.3">
      <c r="A7955" s="5" t="str">
        <f t="shared" si="124"/>
        <v/>
      </c>
      <c r="B7955" t="s">
        <v>73</v>
      </c>
      <c r="C7955" t="s">
        <v>95</v>
      </c>
      <c r="D7955" s="8" t="s">
        <v>1215</v>
      </c>
      <c r="E7955">
        <v>10</v>
      </c>
      <c r="I7955">
        <v>81.643765049974192</v>
      </c>
      <c r="J7955">
        <v>1</v>
      </c>
      <c r="K7955" s="6" t="s">
        <v>8292</v>
      </c>
    </row>
    <row r="7956" spans="1:11" x14ac:dyDescent="0.3">
      <c r="A7956" s="5" t="str">
        <f t="shared" si="124"/>
        <v/>
      </c>
      <c r="B7956" t="s">
        <v>73</v>
      </c>
      <c r="C7956" t="s">
        <v>95</v>
      </c>
      <c r="D7956" s="8" t="s">
        <v>1215</v>
      </c>
      <c r="E7956">
        <v>11</v>
      </c>
      <c r="I7956">
        <v>86.156641525421591</v>
      </c>
      <c r="J7956">
        <v>1</v>
      </c>
      <c r="K7956" s="6" t="s">
        <v>8292</v>
      </c>
    </row>
    <row r="7957" spans="1:11" x14ac:dyDescent="0.3">
      <c r="A7957" s="5" t="str">
        <f t="shared" si="124"/>
        <v/>
      </c>
      <c r="B7957" t="s">
        <v>73</v>
      </c>
      <c r="C7957" t="s">
        <v>95</v>
      </c>
      <c r="D7957" s="8" t="s">
        <v>1215</v>
      </c>
      <c r="E7957">
        <v>12</v>
      </c>
      <c r="I7957">
        <v>89.491913967323853</v>
      </c>
      <c r="J7957">
        <v>1</v>
      </c>
      <c r="K7957" s="6" t="s">
        <v>8292</v>
      </c>
    </row>
    <row r="7958" spans="1:11" x14ac:dyDescent="0.3">
      <c r="A7958" s="5" t="str">
        <f t="shared" si="124"/>
        <v/>
      </c>
      <c r="B7958" t="s">
        <v>73</v>
      </c>
      <c r="C7958" t="s">
        <v>95</v>
      </c>
      <c r="D7958" s="8" t="s">
        <v>1215</v>
      </c>
      <c r="E7958">
        <v>13</v>
      </c>
      <c r="I7958">
        <v>91.987050487477589</v>
      </c>
      <c r="J7958">
        <v>1</v>
      </c>
      <c r="K7958" s="6" t="s">
        <v>8292</v>
      </c>
    </row>
    <row r="7959" spans="1:11" x14ac:dyDescent="0.3">
      <c r="A7959" s="5" t="str">
        <f t="shared" si="124"/>
        <v/>
      </c>
      <c r="B7959" t="s">
        <v>73</v>
      </c>
      <c r="C7959" t="s">
        <v>95</v>
      </c>
      <c r="D7959" s="8" t="s">
        <v>1215</v>
      </c>
      <c r="E7959">
        <v>14</v>
      </c>
      <c r="I7959">
        <v>93.836406713934323</v>
      </c>
      <c r="J7959">
        <v>1</v>
      </c>
      <c r="K7959" s="6" t="s">
        <v>8292</v>
      </c>
    </row>
    <row r="7960" spans="1:11" x14ac:dyDescent="0.3">
      <c r="A7960" s="5" t="str">
        <f t="shared" si="124"/>
        <v/>
      </c>
      <c r="B7960" t="s">
        <v>73</v>
      </c>
      <c r="C7960" t="s">
        <v>95</v>
      </c>
      <c r="D7960" s="8" t="s">
        <v>1215</v>
      </c>
      <c r="E7960">
        <v>15</v>
      </c>
      <c r="I7960">
        <v>94.011300165033845</v>
      </c>
      <c r="J7960">
        <v>1</v>
      </c>
      <c r="K7960" s="6" t="s">
        <v>8292</v>
      </c>
    </row>
    <row r="7961" spans="1:11" x14ac:dyDescent="0.3">
      <c r="A7961" s="5" t="str">
        <f t="shared" si="124"/>
        <v/>
      </c>
      <c r="B7961" t="s">
        <v>73</v>
      </c>
      <c r="C7961" t="s">
        <v>95</v>
      </c>
      <c r="D7961" s="8" t="s">
        <v>1215</v>
      </c>
      <c r="E7961">
        <v>16</v>
      </c>
      <c r="I7961">
        <v>94.97245606046323</v>
      </c>
      <c r="J7961">
        <v>1</v>
      </c>
      <c r="K7961" s="6" t="s">
        <v>8292</v>
      </c>
    </row>
    <row r="7962" spans="1:11" x14ac:dyDescent="0.3">
      <c r="A7962" s="5" t="str">
        <f t="shared" si="124"/>
        <v/>
      </c>
      <c r="B7962" t="s">
        <v>73</v>
      </c>
      <c r="C7962" t="s">
        <v>95</v>
      </c>
      <c r="D7962" s="8" t="s">
        <v>1215</v>
      </c>
      <c r="E7962">
        <v>17</v>
      </c>
      <c r="I7962">
        <v>93.829896488146503</v>
      </c>
      <c r="J7962">
        <v>1</v>
      </c>
      <c r="K7962" s="6" t="s">
        <v>8292</v>
      </c>
    </row>
    <row r="7963" spans="1:11" x14ac:dyDescent="0.3">
      <c r="A7963" s="5" t="str">
        <f t="shared" si="124"/>
        <v/>
      </c>
      <c r="B7963" t="s">
        <v>73</v>
      </c>
      <c r="C7963" t="s">
        <v>95</v>
      </c>
      <c r="D7963" s="8" t="s">
        <v>1215</v>
      </c>
      <c r="E7963">
        <v>18</v>
      </c>
      <c r="I7963">
        <v>90.727072271163777</v>
      </c>
      <c r="J7963">
        <v>0.5</v>
      </c>
      <c r="K7963" s="6" t="s">
        <v>8292</v>
      </c>
    </row>
    <row r="7964" spans="1:11" x14ac:dyDescent="0.3">
      <c r="A7964" s="5" t="str">
        <f t="shared" si="124"/>
        <v/>
      </c>
      <c r="B7964" t="s">
        <v>73</v>
      </c>
      <c r="C7964" t="s">
        <v>95</v>
      </c>
      <c r="D7964" s="8" t="s">
        <v>1215</v>
      </c>
      <c r="E7964">
        <v>19</v>
      </c>
      <c r="I7964">
        <v>87.473651561410023</v>
      </c>
      <c r="J7964">
        <v>1</v>
      </c>
      <c r="K7964" s="6" t="s">
        <v>8292</v>
      </c>
    </row>
    <row r="7965" spans="1:11" x14ac:dyDescent="0.3">
      <c r="A7965" s="5" t="str">
        <f t="shared" si="124"/>
        <v/>
      </c>
      <c r="B7965" t="s">
        <v>73</v>
      </c>
      <c r="C7965" t="s">
        <v>95</v>
      </c>
      <c r="D7965" s="8" t="s">
        <v>1215</v>
      </c>
      <c r="E7965">
        <v>20</v>
      </c>
      <c r="I7965">
        <v>85.042696051596053</v>
      </c>
      <c r="J7965">
        <v>0.5</v>
      </c>
      <c r="K7965" s="6" t="s">
        <v>8292</v>
      </c>
    </row>
    <row r="7966" spans="1:11" x14ac:dyDescent="0.3">
      <c r="A7966" s="5" t="str">
        <f t="shared" si="124"/>
        <v/>
      </c>
      <c r="B7966" t="s">
        <v>73</v>
      </c>
      <c r="C7966" t="s">
        <v>95</v>
      </c>
      <c r="D7966" s="8" t="s">
        <v>1215</v>
      </c>
      <c r="E7966">
        <v>21</v>
      </c>
      <c r="I7966">
        <v>81.863187942332104</v>
      </c>
      <c r="J7966">
        <v>1</v>
      </c>
      <c r="K7966" s="6" t="s">
        <v>8292</v>
      </c>
    </row>
    <row r="7967" spans="1:11" x14ac:dyDescent="0.3">
      <c r="A7967" s="5" t="str">
        <f t="shared" si="124"/>
        <v/>
      </c>
      <c r="B7967" t="s">
        <v>73</v>
      </c>
      <c r="C7967" t="s">
        <v>95</v>
      </c>
      <c r="D7967" s="8" t="s">
        <v>1215</v>
      </c>
      <c r="E7967">
        <v>22</v>
      </c>
      <c r="I7967">
        <v>79.359199242544037</v>
      </c>
      <c r="J7967">
        <v>1</v>
      </c>
      <c r="K7967" s="6" t="s">
        <v>8292</v>
      </c>
    </row>
    <row r="7968" spans="1:11" x14ac:dyDescent="0.3">
      <c r="A7968" s="5" t="str">
        <f t="shared" si="124"/>
        <v/>
      </c>
      <c r="B7968" t="s">
        <v>73</v>
      </c>
      <c r="C7968" t="s">
        <v>95</v>
      </c>
      <c r="D7968" s="8" t="s">
        <v>1215</v>
      </c>
      <c r="E7968">
        <v>23</v>
      </c>
      <c r="I7968">
        <v>78.308952741274283</v>
      </c>
      <c r="J7968">
        <v>1</v>
      </c>
      <c r="K7968" s="6" t="s">
        <v>8292</v>
      </c>
    </row>
    <row r="7969" spans="1:11" x14ac:dyDescent="0.3">
      <c r="A7969" s="5" t="str">
        <f t="shared" si="124"/>
        <v/>
      </c>
      <c r="B7969" t="s">
        <v>73</v>
      </c>
      <c r="C7969" t="s">
        <v>95</v>
      </c>
      <c r="D7969" s="8" t="s">
        <v>1215</v>
      </c>
      <c r="E7969">
        <v>24</v>
      </c>
      <c r="I7969">
        <v>77.387117361798715</v>
      </c>
      <c r="J7969">
        <v>1</v>
      </c>
      <c r="K7969" s="6" t="s">
        <v>8292</v>
      </c>
    </row>
    <row r="7970" spans="1:11" x14ac:dyDescent="0.3">
      <c r="A7970" s="5" t="str">
        <f t="shared" si="124"/>
        <v/>
      </c>
      <c r="B7970" t="s">
        <v>73</v>
      </c>
      <c r="C7970" t="s">
        <v>95</v>
      </c>
      <c r="D7970" s="8" t="s">
        <v>1216</v>
      </c>
      <c r="E7970">
        <v>1</v>
      </c>
      <c r="I7970">
        <v>76.373708417418314</v>
      </c>
      <c r="J7970">
        <v>1</v>
      </c>
      <c r="K7970" s="6" t="s">
        <v>8292</v>
      </c>
    </row>
    <row r="7971" spans="1:11" x14ac:dyDescent="0.3">
      <c r="A7971" s="5" t="str">
        <f t="shared" si="124"/>
        <v/>
      </c>
      <c r="B7971" t="s">
        <v>73</v>
      </c>
      <c r="C7971" t="s">
        <v>95</v>
      </c>
      <c r="D7971" s="8" t="s">
        <v>1216</v>
      </c>
      <c r="E7971">
        <v>2</v>
      </c>
      <c r="I7971">
        <v>75.633606707261208</v>
      </c>
      <c r="J7971">
        <v>1</v>
      </c>
      <c r="K7971" s="6" t="s">
        <v>8292</v>
      </c>
    </row>
    <row r="7972" spans="1:11" x14ac:dyDescent="0.3">
      <c r="A7972" s="5" t="str">
        <f t="shared" si="124"/>
        <v/>
      </c>
      <c r="B7972" t="s">
        <v>73</v>
      </c>
      <c r="C7972" t="s">
        <v>95</v>
      </c>
      <c r="D7972" s="8" t="s">
        <v>1216</v>
      </c>
      <c r="E7972">
        <v>3</v>
      </c>
      <c r="I7972">
        <v>75.157312349075454</v>
      </c>
      <c r="J7972">
        <v>1</v>
      </c>
      <c r="K7972" s="6" t="s">
        <v>8292</v>
      </c>
    </row>
    <row r="7973" spans="1:11" x14ac:dyDescent="0.3">
      <c r="A7973" s="5" t="str">
        <f t="shared" si="124"/>
        <v/>
      </c>
      <c r="B7973" t="s">
        <v>73</v>
      </c>
      <c r="C7973" t="s">
        <v>95</v>
      </c>
      <c r="D7973" s="8" t="s">
        <v>1216</v>
      </c>
      <c r="E7973">
        <v>4</v>
      </c>
      <c r="I7973">
        <v>74.800839911073268</v>
      </c>
      <c r="J7973">
        <v>1</v>
      </c>
      <c r="K7973" s="6" t="s">
        <v>8292</v>
      </c>
    </row>
    <row r="7974" spans="1:11" x14ac:dyDescent="0.3">
      <c r="A7974" s="5" t="str">
        <f t="shared" si="124"/>
        <v/>
      </c>
      <c r="B7974" t="s">
        <v>73</v>
      </c>
      <c r="C7974" t="s">
        <v>95</v>
      </c>
      <c r="D7974" s="8" t="s">
        <v>1216</v>
      </c>
      <c r="E7974">
        <v>5</v>
      </c>
      <c r="I7974">
        <v>74.377509551315882</v>
      </c>
      <c r="J7974">
        <v>1</v>
      </c>
      <c r="K7974" s="6" t="s">
        <v>8292</v>
      </c>
    </row>
    <row r="7975" spans="1:11" x14ac:dyDescent="0.3">
      <c r="A7975" s="5" t="str">
        <f t="shared" si="124"/>
        <v/>
      </c>
      <c r="B7975" t="s">
        <v>73</v>
      </c>
      <c r="C7975" t="s">
        <v>95</v>
      </c>
      <c r="D7975" s="8" t="s">
        <v>1216</v>
      </c>
      <c r="E7975">
        <v>6</v>
      </c>
      <c r="I7975">
        <v>74.211969341368771</v>
      </c>
      <c r="J7975">
        <v>1</v>
      </c>
      <c r="K7975" s="6" t="s">
        <v>8292</v>
      </c>
    </row>
    <row r="7976" spans="1:11" x14ac:dyDescent="0.3">
      <c r="A7976" s="5" t="str">
        <f t="shared" si="124"/>
        <v/>
      </c>
      <c r="B7976" t="s">
        <v>73</v>
      </c>
      <c r="C7976" t="s">
        <v>95</v>
      </c>
      <c r="D7976" s="8" t="s">
        <v>1216</v>
      </c>
      <c r="E7976">
        <v>7</v>
      </c>
      <c r="I7976">
        <v>74.559263784330525</v>
      </c>
      <c r="J7976">
        <v>1</v>
      </c>
      <c r="K7976" s="6" t="s">
        <v>8292</v>
      </c>
    </row>
    <row r="7977" spans="1:11" x14ac:dyDescent="0.3">
      <c r="A7977" s="5" t="str">
        <f t="shared" si="124"/>
        <v/>
      </c>
      <c r="B7977" t="s">
        <v>73</v>
      </c>
      <c r="C7977" t="s">
        <v>95</v>
      </c>
      <c r="D7977" s="8" t="s">
        <v>1216</v>
      </c>
      <c r="E7977">
        <v>8</v>
      </c>
      <c r="I7977">
        <v>74.840489642473173</v>
      </c>
      <c r="J7977">
        <v>1</v>
      </c>
      <c r="K7977" s="6" t="s">
        <v>8292</v>
      </c>
    </row>
    <row r="7978" spans="1:11" x14ac:dyDescent="0.3">
      <c r="A7978" s="5" t="str">
        <f t="shared" si="124"/>
        <v/>
      </c>
      <c r="B7978" t="s">
        <v>73</v>
      </c>
      <c r="C7978" t="s">
        <v>95</v>
      </c>
      <c r="D7978" s="8" t="s">
        <v>1216</v>
      </c>
      <c r="E7978">
        <v>9</v>
      </c>
      <c r="I7978">
        <v>76.460030193103663</v>
      </c>
      <c r="J7978">
        <v>1</v>
      </c>
      <c r="K7978" s="6" t="s">
        <v>8292</v>
      </c>
    </row>
    <row r="7979" spans="1:11" x14ac:dyDescent="0.3">
      <c r="A7979" s="5" t="str">
        <f t="shared" si="124"/>
        <v/>
      </c>
      <c r="B7979" t="s">
        <v>73</v>
      </c>
      <c r="C7979" t="s">
        <v>95</v>
      </c>
      <c r="D7979" s="8" t="s">
        <v>1216</v>
      </c>
      <c r="E7979">
        <v>10</v>
      </c>
      <c r="I7979">
        <v>80.045545259340287</v>
      </c>
      <c r="J7979">
        <v>1</v>
      </c>
      <c r="K7979" s="6" t="s">
        <v>8292</v>
      </c>
    </row>
    <row r="7980" spans="1:11" x14ac:dyDescent="0.3">
      <c r="A7980" s="5" t="str">
        <f t="shared" si="124"/>
        <v/>
      </c>
      <c r="B7980" t="s">
        <v>73</v>
      </c>
      <c r="C7980" t="s">
        <v>95</v>
      </c>
      <c r="D7980" s="8" t="s">
        <v>1216</v>
      </c>
      <c r="E7980">
        <v>11</v>
      </c>
      <c r="I7980">
        <v>84.407266807155125</v>
      </c>
      <c r="J7980">
        <v>1</v>
      </c>
      <c r="K7980" s="6" t="s">
        <v>8292</v>
      </c>
    </row>
    <row r="7981" spans="1:11" x14ac:dyDescent="0.3">
      <c r="A7981" s="5" t="str">
        <f t="shared" si="124"/>
        <v/>
      </c>
      <c r="B7981" t="s">
        <v>73</v>
      </c>
      <c r="C7981" t="s">
        <v>95</v>
      </c>
      <c r="D7981" s="8" t="s">
        <v>1216</v>
      </c>
      <c r="E7981">
        <v>12</v>
      </c>
      <c r="I7981">
        <v>87.699603302085862</v>
      </c>
      <c r="J7981">
        <v>1</v>
      </c>
      <c r="K7981" s="6" t="s">
        <v>8292</v>
      </c>
    </row>
    <row r="7982" spans="1:11" x14ac:dyDescent="0.3">
      <c r="A7982" s="5" t="str">
        <f t="shared" si="124"/>
        <v/>
      </c>
      <c r="B7982" t="s">
        <v>73</v>
      </c>
      <c r="C7982" t="s">
        <v>95</v>
      </c>
      <c r="D7982" s="8" t="s">
        <v>1216</v>
      </c>
      <c r="E7982">
        <v>13</v>
      </c>
      <c r="I7982">
        <v>89.575925533042337</v>
      </c>
      <c r="J7982">
        <v>1</v>
      </c>
      <c r="K7982" s="6" t="s">
        <v>8292</v>
      </c>
    </row>
    <row r="7983" spans="1:11" x14ac:dyDescent="0.3">
      <c r="A7983" s="5" t="str">
        <f t="shared" si="124"/>
        <v/>
      </c>
      <c r="B7983" t="s">
        <v>73</v>
      </c>
      <c r="C7983" t="s">
        <v>95</v>
      </c>
      <c r="D7983" s="8" t="s">
        <v>1216</v>
      </c>
      <c r="E7983">
        <v>14</v>
      </c>
      <c r="I7983">
        <v>90.72938148662648</v>
      </c>
      <c r="J7983">
        <v>1</v>
      </c>
      <c r="K7983" s="6" t="s">
        <v>8292</v>
      </c>
    </row>
    <row r="7984" spans="1:11" x14ac:dyDescent="0.3">
      <c r="A7984" s="5" t="str">
        <f t="shared" si="124"/>
        <v/>
      </c>
      <c r="B7984" t="s">
        <v>73</v>
      </c>
      <c r="C7984" t="s">
        <v>95</v>
      </c>
      <c r="D7984" s="8" t="s">
        <v>1216</v>
      </c>
      <c r="E7984">
        <v>15</v>
      </c>
      <c r="I7984">
        <v>92.51403755164543</v>
      </c>
      <c r="J7984">
        <v>1</v>
      </c>
      <c r="K7984" s="6" t="s">
        <v>8292</v>
      </c>
    </row>
    <row r="7985" spans="1:11" x14ac:dyDescent="0.3">
      <c r="A7985" s="5" t="str">
        <f t="shared" si="124"/>
        <v/>
      </c>
      <c r="B7985" t="s">
        <v>73</v>
      </c>
      <c r="C7985" t="s">
        <v>95</v>
      </c>
      <c r="D7985" s="8" t="s">
        <v>1216</v>
      </c>
      <c r="E7985">
        <v>16</v>
      </c>
      <c r="I7985">
        <v>93.736752832897963</v>
      </c>
      <c r="J7985">
        <v>0.5</v>
      </c>
      <c r="K7985" s="6" t="s">
        <v>8292</v>
      </c>
    </row>
    <row r="7986" spans="1:11" x14ac:dyDescent="0.3">
      <c r="A7986" s="5" t="str">
        <f t="shared" si="124"/>
        <v/>
      </c>
      <c r="B7986" t="s">
        <v>73</v>
      </c>
      <c r="C7986" t="s">
        <v>95</v>
      </c>
      <c r="D7986" s="8" t="s">
        <v>1216</v>
      </c>
      <c r="E7986">
        <v>17</v>
      </c>
      <c r="I7986">
        <v>94.938819526180026</v>
      </c>
      <c r="J7986">
        <v>1</v>
      </c>
      <c r="K7986" s="6" t="s">
        <v>8292</v>
      </c>
    </row>
    <row r="7987" spans="1:11" x14ac:dyDescent="0.3">
      <c r="A7987" s="5" t="str">
        <f t="shared" si="124"/>
        <v/>
      </c>
      <c r="B7987" t="s">
        <v>73</v>
      </c>
      <c r="C7987" t="s">
        <v>95</v>
      </c>
      <c r="D7987" s="8" t="s">
        <v>1216</v>
      </c>
      <c r="E7987">
        <v>18</v>
      </c>
      <c r="I7987">
        <v>94.445522158427011</v>
      </c>
      <c r="J7987">
        <v>1</v>
      </c>
      <c r="K7987" s="6" t="s">
        <v>8292</v>
      </c>
    </row>
    <row r="7988" spans="1:11" x14ac:dyDescent="0.3">
      <c r="A7988" s="5" t="str">
        <f t="shared" si="124"/>
        <v/>
      </c>
      <c r="B7988" t="s">
        <v>73</v>
      </c>
      <c r="C7988" t="s">
        <v>95</v>
      </c>
      <c r="D7988" s="8" t="s">
        <v>1216</v>
      </c>
      <c r="E7988">
        <v>19</v>
      </c>
      <c r="I7988">
        <v>92.501357854540515</v>
      </c>
      <c r="J7988">
        <v>1</v>
      </c>
      <c r="K7988" s="6" t="s">
        <v>8292</v>
      </c>
    </row>
    <row r="7989" spans="1:11" x14ac:dyDescent="0.3">
      <c r="A7989" s="5" t="str">
        <f t="shared" si="124"/>
        <v/>
      </c>
      <c r="B7989" t="s">
        <v>73</v>
      </c>
      <c r="C7989" t="s">
        <v>95</v>
      </c>
      <c r="D7989" s="8" t="s">
        <v>1216</v>
      </c>
      <c r="E7989">
        <v>20</v>
      </c>
      <c r="I7989">
        <v>90.088244689122078</v>
      </c>
      <c r="J7989">
        <v>0.5</v>
      </c>
      <c r="K7989" s="6" t="s">
        <v>8292</v>
      </c>
    </row>
    <row r="7990" spans="1:11" x14ac:dyDescent="0.3">
      <c r="A7990" s="5" t="str">
        <f t="shared" si="124"/>
        <v/>
      </c>
      <c r="B7990" t="s">
        <v>73</v>
      </c>
      <c r="C7990" t="s">
        <v>95</v>
      </c>
      <c r="D7990" s="8" t="s">
        <v>1216</v>
      </c>
      <c r="E7990">
        <v>21</v>
      </c>
      <c r="I7990">
        <v>87.050576396499778</v>
      </c>
      <c r="J7990">
        <v>1</v>
      </c>
      <c r="K7990" s="6" t="s">
        <v>8292</v>
      </c>
    </row>
    <row r="7991" spans="1:11" x14ac:dyDescent="0.3">
      <c r="A7991" s="5" t="str">
        <f t="shared" si="124"/>
        <v/>
      </c>
      <c r="B7991" t="s">
        <v>73</v>
      </c>
      <c r="C7991" t="s">
        <v>95</v>
      </c>
      <c r="D7991" s="8" t="s">
        <v>1216</v>
      </c>
      <c r="E7991">
        <v>22</v>
      </c>
      <c r="I7991">
        <v>82.595003060494037</v>
      </c>
      <c r="J7991">
        <v>1</v>
      </c>
      <c r="K7991" s="6" t="s">
        <v>8292</v>
      </c>
    </row>
    <row r="7992" spans="1:11" x14ac:dyDescent="0.3">
      <c r="A7992" s="5" t="str">
        <f t="shared" si="124"/>
        <v/>
      </c>
      <c r="B7992" t="s">
        <v>73</v>
      </c>
      <c r="C7992" t="s">
        <v>95</v>
      </c>
      <c r="D7992" s="8" t="s">
        <v>1216</v>
      </c>
      <c r="E7992">
        <v>23</v>
      </c>
      <c r="I7992">
        <v>80.222263631708088</v>
      </c>
      <c r="J7992">
        <v>1</v>
      </c>
      <c r="K7992" s="6" t="s">
        <v>8292</v>
      </c>
    </row>
    <row r="7993" spans="1:11" x14ac:dyDescent="0.3">
      <c r="A7993" s="5" t="str">
        <f t="shared" si="124"/>
        <v/>
      </c>
      <c r="B7993" t="s">
        <v>73</v>
      </c>
      <c r="C7993" t="s">
        <v>95</v>
      </c>
      <c r="D7993" s="8" t="s">
        <v>1216</v>
      </c>
      <c r="E7993">
        <v>24</v>
      </c>
      <c r="I7993">
        <v>78.896567562917042</v>
      </c>
      <c r="J7993">
        <v>1</v>
      </c>
      <c r="K7993" s="6" t="s">
        <v>8292</v>
      </c>
    </row>
    <row r="7994" spans="1:11" x14ac:dyDescent="0.3">
      <c r="A7994" s="5" t="str">
        <f t="shared" si="124"/>
        <v/>
      </c>
      <c r="B7994" t="s">
        <v>73</v>
      </c>
      <c r="C7994" t="s">
        <v>95</v>
      </c>
      <c r="D7994" s="8" t="s">
        <v>1217</v>
      </c>
      <c r="E7994">
        <v>1</v>
      </c>
      <c r="I7994">
        <v>77.900062205663062</v>
      </c>
      <c r="J7994">
        <v>1</v>
      </c>
      <c r="K7994" s="6" t="s">
        <v>8292</v>
      </c>
    </row>
    <row r="7995" spans="1:11" x14ac:dyDescent="0.3">
      <c r="A7995" s="5" t="str">
        <f t="shared" si="124"/>
        <v/>
      </c>
      <c r="B7995" t="s">
        <v>73</v>
      </c>
      <c r="C7995" t="s">
        <v>95</v>
      </c>
      <c r="D7995" s="8" t="s">
        <v>1217</v>
      </c>
      <c r="E7995">
        <v>2</v>
      </c>
      <c r="I7995">
        <v>77.10228479006868</v>
      </c>
      <c r="J7995">
        <v>1</v>
      </c>
      <c r="K7995" s="6" t="s">
        <v>8292</v>
      </c>
    </row>
    <row r="7996" spans="1:11" x14ac:dyDescent="0.3">
      <c r="A7996" s="5" t="str">
        <f t="shared" si="124"/>
        <v/>
      </c>
      <c r="B7996" t="s">
        <v>73</v>
      </c>
      <c r="C7996" t="s">
        <v>95</v>
      </c>
      <c r="D7996" s="8" t="s">
        <v>1217</v>
      </c>
      <c r="E7996">
        <v>3</v>
      </c>
      <c r="I7996">
        <v>76.329717025004143</v>
      </c>
      <c r="J7996">
        <v>1</v>
      </c>
      <c r="K7996" s="6" t="s">
        <v>8292</v>
      </c>
    </row>
    <row r="7997" spans="1:11" x14ac:dyDescent="0.3">
      <c r="A7997" s="5" t="str">
        <f t="shared" si="124"/>
        <v/>
      </c>
      <c r="B7997" t="s">
        <v>73</v>
      </c>
      <c r="C7997" t="s">
        <v>95</v>
      </c>
      <c r="D7997" s="8" t="s">
        <v>1217</v>
      </c>
      <c r="E7997">
        <v>4</v>
      </c>
      <c r="I7997">
        <v>75.63139746386932</v>
      </c>
      <c r="J7997">
        <v>1</v>
      </c>
      <c r="K7997" s="6" t="s">
        <v>8292</v>
      </c>
    </row>
    <row r="7998" spans="1:11" x14ac:dyDescent="0.3">
      <c r="A7998" s="5" t="str">
        <f t="shared" si="124"/>
        <v/>
      </c>
      <c r="B7998" t="s">
        <v>73</v>
      </c>
      <c r="C7998" t="s">
        <v>95</v>
      </c>
      <c r="D7998" s="8" t="s">
        <v>1217</v>
      </c>
      <c r="E7998">
        <v>5</v>
      </c>
      <c r="I7998">
        <v>75.02737069288041</v>
      </c>
      <c r="J7998">
        <v>1</v>
      </c>
      <c r="K7998" s="6" t="s">
        <v>8292</v>
      </c>
    </row>
    <row r="7999" spans="1:11" x14ac:dyDescent="0.3">
      <c r="A7999" s="5" t="str">
        <f t="shared" si="124"/>
        <v/>
      </c>
      <c r="B7999" t="s">
        <v>73</v>
      </c>
      <c r="C7999" t="s">
        <v>95</v>
      </c>
      <c r="D7999" s="8" t="s">
        <v>1217</v>
      </c>
      <c r="E7999">
        <v>6</v>
      </c>
      <c r="I7999">
        <v>74.781116211046083</v>
      </c>
      <c r="J7999">
        <v>1</v>
      </c>
      <c r="K7999" s="6" t="s">
        <v>8292</v>
      </c>
    </row>
    <row r="8000" spans="1:11" x14ac:dyDescent="0.3">
      <c r="A8000" s="5" t="str">
        <f t="shared" si="124"/>
        <v/>
      </c>
      <c r="B8000" t="s">
        <v>73</v>
      </c>
      <c r="C8000" t="s">
        <v>95</v>
      </c>
      <c r="D8000" s="8" t="s">
        <v>1217</v>
      </c>
      <c r="E8000">
        <v>7</v>
      </c>
      <c r="I8000">
        <v>74.620083230956553</v>
      </c>
      <c r="J8000">
        <v>1</v>
      </c>
      <c r="K8000" s="6" t="s">
        <v>8292</v>
      </c>
    </row>
    <row r="8001" spans="1:11" x14ac:dyDescent="0.3">
      <c r="A8001" s="5" t="str">
        <f t="shared" si="124"/>
        <v/>
      </c>
      <c r="B8001" t="s">
        <v>73</v>
      </c>
      <c r="C8001" t="s">
        <v>95</v>
      </c>
      <c r="D8001" s="8" t="s">
        <v>1217</v>
      </c>
      <c r="E8001">
        <v>8</v>
      </c>
      <c r="I8001">
        <v>74.632371991617319</v>
      </c>
      <c r="J8001">
        <v>1</v>
      </c>
      <c r="K8001" s="6" t="s">
        <v>8292</v>
      </c>
    </row>
    <row r="8002" spans="1:11" x14ac:dyDescent="0.3">
      <c r="A8002" s="5" t="str">
        <f t="shared" ref="A8002:A8065" si="125">IF(AND(category = B8002, subcategory=C8002, reportdate = D8002), E8002, "")</f>
        <v/>
      </c>
      <c r="B8002" t="s">
        <v>73</v>
      </c>
      <c r="C8002" t="s">
        <v>95</v>
      </c>
      <c r="D8002" s="8" t="s">
        <v>1217</v>
      </c>
      <c r="E8002">
        <v>9</v>
      </c>
      <c r="I8002">
        <v>76.355736283486323</v>
      </c>
      <c r="J8002">
        <v>1</v>
      </c>
      <c r="K8002" s="6" t="s">
        <v>8292</v>
      </c>
    </row>
    <row r="8003" spans="1:11" x14ac:dyDescent="0.3">
      <c r="A8003" s="5" t="str">
        <f t="shared" si="125"/>
        <v/>
      </c>
      <c r="B8003" t="s">
        <v>73</v>
      </c>
      <c r="C8003" t="s">
        <v>95</v>
      </c>
      <c r="D8003" s="8" t="s">
        <v>1217</v>
      </c>
      <c r="E8003">
        <v>10</v>
      </c>
      <c r="I8003">
        <v>80.526253117995225</v>
      </c>
      <c r="J8003">
        <v>1</v>
      </c>
      <c r="K8003" s="6" t="s">
        <v>8292</v>
      </c>
    </row>
    <row r="8004" spans="1:11" x14ac:dyDescent="0.3">
      <c r="A8004" s="5" t="str">
        <f t="shared" si="125"/>
        <v/>
      </c>
      <c r="B8004" t="s">
        <v>73</v>
      </c>
      <c r="C8004" t="s">
        <v>95</v>
      </c>
      <c r="D8004" s="8" t="s">
        <v>1217</v>
      </c>
      <c r="E8004">
        <v>11</v>
      </c>
      <c r="I8004">
        <v>85.880699503215482</v>
      </c>
      <c r="J8004">
        <v>1</v>
      </c>
      <c r="K8004" s="6" t="s">
        <v>8292</v>
      </c>
    </row>
    <row r="8005" spans="1:11" x14ac:dyDescent="0.3">
      <c r="A8005" s="5" t="str">
        <f t="shared" si="125"/>
        <v/>
      </c>
      <c r="B8005" t="s">
        <v>73</v>
      </c>
      <c r="C8005" t="s">
        <v>95</v>
      </c>
      <c r="D8005" s="8" t="s">
        <v>1217</v>
      </c>
      <c r="E8005">
        <v>12</v>
      </c>
      <c r="I8005">
        <v>90.331048939850035</v>
      </c>
      <c r="J8005">
        <v>1</v>
      </c>
      <c r="K8005" s="6" t="s">
        <v>8292</v>
      </c>
    </row>
    <row r="8006" spans="1:11" x14ac:dyDescent="0.3">
      <c r="A8006" s="5" t="str">
        <f t="shared" si="125"/>
        <v/>
      </c>
      <c r="B8006" t="s">
        <v>73</v>
      </c>
      <c r="C8006" t="s">
        <v>95</v>
      </c>
      <c r="D8006" s="8" t="s">
        <v>1217</v>
      </c>
      <c r="E8006">
        <v>13</v>
      </c>
      <c r="I8006">
        <v>94.285592910986239</v>
      </c>
      <c r="J8006">
        <v>1</v>
      </c>
      <c r="K8006" s="6" t="s">
        <v>8292</v>
      </c>
    </row>
    <row r="8007" spans="1:11" x14ac:dyDescent="0.3">
      <c r="A8007" s="5" t="str">
        <f t="shared" si="125"/>
        <v/>
      </c>
      <c r="B8007" t="s">
        <v>73</v>
      </c>
      <c r="C8007" t="s">
        <v>95</v>
      </c>
      <c r="D8007" s="8" t="s">
        <v>1217</v>
      </c>
      <c r="E8007">
        <v>14</v>
      </c>
      <c r="I8007">
        <v>98.56773767003962</v>
      </c>
      <c r="J8007">
        <v>0.5</v>
      </c>
      <c r="K8007" s="6" t="s">
        <v>8292</v>
      </c>
    </row>
    <row r="8008" spans="1:11" x14ac:dyDescent="0.3">
      <c r="A8008" s="5" t="str">
        <f t="shared" si="125"/>
        <v/>
      </c>
      <c r="B8008" t="s">
        <v>73</v>
      </c>
      <c r="C8008" t="s">
        <v>95</v>
      </c>
      <c r="D8008" s="8" t="s">
        <v>1217</v>
      </c>
      <c r="E8008">
        <v>15</v>
      </c>
      <c r="I8008">
        <v>100.14393589686715</v>
      </c>
      <c r="J8008">
        <v>1</v>
      </c>
      <c r="K8008" s="6" t="s">
        <v>8292</v>
      </c>
    </row>
    <row r="8009" spans="1:11" x14ac:dyDescent="0.3">
      <c r="A8009" s="5" t="str">
        <f t="shared" si="125"/>
        <v/>
      </c>
      <c r="B8009" t="s">
        <v>73</v>
      </c>
      <c r="C8009" t="s">
        <v>95</v>
      </c>
      <c r="D8009" s="8" t="s">
        <v>1217</v>
      </c>
      <c r="E8009">
        <v>16</v>
      </c>
      <c r="I8009">
        <v>101.4042269543076</v>
      </c>
      <c r="J8009">
        <v>1</v>
      </c>
      <c r="K8009" s="6" t="s">
        <v>8292</v>
      </c>
    </row>
    <row r="8010" spans="1:11" x14ac:dyDescent="0.3">
      <c r="A8010" s="5" t="str">
        <f t="shared" si="125"/>
        <v/>
      </c>
      <c r="B8010" t="s">
        <v>73</v>
      </c>
      <c r="C8010" t="s">
        <v>95</v>
      </c>
      <c r="D8010" s="8" t="s">
        <v>1217</v>
      </c>
      <c r="E8010">
        <v>17</v>
      </c>
      <c r="I8010">
        <v>97.697000982613702</v>
      </c>
      <c r="J8010">
        <v>1</v>
      </c>
      <c r="K8010" s="6" t="s">
        <v>8292</v>
      </c>
    </row>
    <row r="8011" spans="1:11" x14ac:dyDescent="0.3">
      <c r="A8011" s="5" t="str">
        <f t="shared" si="125"/>
        <v/>
      </c>
      <c r="B8011" t="s">
        <v>73</v>
      </c>
      <c r="C8011" t="s">
        <v>95</v>
      </c>
      <c r="D8011" s="8" t="s">
        <v>1217</v>
      </c>
      <c r="E8011">
        <v>18</v>
      </c>
      <c r="I8011">
        <v>93.781326788751585</v>
      </c>
      <c r="J8011">
        <v>0.5</v>
      </c>
      <c r="K8011" s="6" t="s">
        <v>8292</v>
      </c>
    </row>
    <row r="8012" spans="1:11" x14ac:dyDescent="0.3">
      <c r="A8012" s="5" t="str">
        <f t="shared" si="125"/>
        <v/>
      </c>
      <c r="B8012" t="s">
        <v>73</v>
      </c>
      <c r="C8012" t="s">
        <v>95</v>
      </c>
      <c r="D8012" s="8" t="s">
        <v>1217</v>
      </c>
      <c r="E8012">
        <v>19</v>
      </c>
      <c r="I8012">
        <v>90.91847781434754</v>
      </c>
      <c r="J8012">
        <v>1</v>
      </c>
      <c r="K8012" s="6" t="s">
        <v>8292</v>
      </c>
    </row>
    <row r="8013" spans="1:11" x14ac:dyDescent="0.3">
      <c r="A8013" s="5" t="str">
        <f t="shared" si="125"/>
        <v/>
      </c>
      <c r="B8013" t="s">
        <v>73</v>
      </c>
      <c r="C8013" t="s">
        <v>95</v>
      </c>
      <c r="D8013" s="8" t="s">
        <v>1217</v>
      </c>
      <c r="E8013">
        <v>20</v>
      </c>
      <c r="I8013">
        <v>88.042561399807497</v>
      </c>
      <c r="J8013">
        <v>1</v>
      </c>
      <c r="K8013" s="6" t="s">
        <v>8292</v>
      </c>
    </row>
    <row r="8014" spans="1:11" x14ac:dyDescent="0.3">
      <c r="A8014" s="5" t="str">
        <f t="shared" si="125"/>
        <v/>
      </c>
      <c r="B8014" t="s">
        <v>73</v>
      </c>
      <c r="C8014" t="s">
        <v>95</v>
      </c>
      <c r="D8014" s="8" t="s">
        <v>1217</v>
      </c>
      <c r="E8014">
        <v>21</v>
      </c>
      <c r="I8014">
        <v>85.074816376033496</v>
      </c>
      <c r="J8014">
        <v>1</v>
      </c>
      <c r="K8014" s="6" t="s">
        <v>8292</v>
      </c>
    </row>
    <row r="8015" spans="1:11" x14ac:dyDescent="0.3">
      <c r="A8015" s="5" t="str">
        <f t="shared" si="125"/>
        <v/>
      </c>
      <c r="B8015" t="s">
        <v>73</v>
      </c>
      <c r="C8015" t="s">
        <v>95</v>
      </c>
      <c r="D8015" s="8" t="s">
        <v>1217</v>
      </c>
      <c r="E8015">
        <v>22</v>
      </c>
      <c r="I8015">
        <v>82.930093830965603</v>
      </c>
      <c r="J8015">
        <v>1</v>
      </c>
      <c r="K8015" s="6" t="s">
        <v>8292</v>
      </c>
    </row>
    <row r="8016" spans="1:11" x14ac:dyDescent="0.3">
      <c r="A8016" s="5" t="str">
        <f t="shared" si="125"/>
        <v/>
      </c>
      <c r="B8016" t="s">
        <v>73</v>
      </c>
      <c r="C8016" t="s">
        <v>95</v>
      </c>
      <c r="D8016" s="8" t="s">
        <v>1217</v>
      </c>
      <c r="E8016">
        <v>23</v>
      </c>
      <c r="I8016">
        <v>81.34416647264338</v>
      </c>
      <c r="J8016">
        <v>1</v>
      </c>
      <c r="K8016" s="6" t="s">
        <v>8292</v>
      </c>
    </row>
    <row r="8017" spans="1:11" x14ac:dyDescent="0.3">
      <c r="A8017" s="5" t="str">
        <f t="shared" si="125"/>
        <v/>
      </c>
      <c r="B8017" t="s">
        <v>73</v>
      </c>
      <c r="C8017" t="s">
        <v>95</v>
      </c>
      <c r="D8017" s="8" t="s">
        <v>1217</v>
      </c>
      <c r="E8017">
        <v>24</v>
      </c>
      <c r="I8017">
        <v>80.14349818580574</v>
      </c>
      <c r="J8017">
        <v>1</v>
      </c>
      <c r="K8017" s="6" t="s">
        <v>8292</v>
      </c>
    </row>
    <row r="8018" spans="1:11" x14ac:dyDescent="0.3">
      <c r="A8018" s="5" t="str">
        <f t="shared" si="125"/>
        <v/>
      </c>
      <c r="B8018" t="s">
        <v>73</v>
      </c>
      <c r="C8018" t="s">
        <v>95</v>
      </c>
      <c r="D8018" s="8" t="s">
        <v>1218</v>
      </c>
      <c r="E8018">
        <v>1</v>
      </c>
      <c r="I8018">
        <v>77.514215226411068</v>
      </c>
      <c r="J8018">
        <v>1</v>
      </c>
      <c r="K8018" s="6" t="s">
        <v>8292</v>
      </c>
    </row>
    <row r="8019" spans="1:11" x14ac:dyDescent="0.3">
      <c r="A8019" s="5" t="str">
        <f t="shared" si="125"/>
        <v/>
      </c>
      <c r="B8019" t="s">
        <v>73</v>
      </c>
      <c r="C8019" t="s">
        <v>95</v>
      </c>
      <c r="D8019" s="8" t="s">
        <v>1218</v>
      </c>
      <c r="E8019">
        <v>2</v>
      </c>
      <c r="I8019">
        <v>76.942682457184191</v>
      </c>
      <c r="J8019">
        <v>1</v>
      </c>
      <c r="K8019" s="6" t="s">
        <v>8292</v>
      </c>
    </row>
    <row r="8020" spans="1:11" x14ac:dyDescent="0.3">
      <c r="A8020" s="5" t="str">
        <f t="shared" si="125"/>
        <v/>
      </c>
      <c r="B8020" t="s">
        <v>73</v>
      </c>
      <c r="C8020" t="s">
        <v>95</v>
      </c>
      <c r="D8020" s="8" t="s">
        <v>1218</v>
      </c>
      <c r="E8020">
        <v>3</v>
      </c>
      <c r="I8020">
        <v>75.471140223221028</v>
      </c>
      <c r="J8020">
        <v>1</v>
      </c>
      <c r="K8020" s="6" t="s">
        <v>8292</v>
      </c>
    </row>
    <row r="8021" spans="1:11" x14ac:dyDescent="0.3">
      <c r="A8021" s="5" t="str">
        <f t="shared" si="125"/>
        <v/>
      </c>
      <c r="B8021" t="s">
        <v>73</v>
      </c>
      <c r="C8021" t="s">
        <v>95</v>
      </c>
      <c r="D8021" s="8" t="s">
        <v>1218</v>
      </c>
      <c r="E8021">
        <v>4</v>
      </c>
      <c r="I8021">
        <v>74.761741382057508</v>
      </c>
      <c r="J8021">
        <v>1</v>
      </c>
      <c r="K8021" s="6" t="s">
        <v>8292</v>
      </c>
    </row>
    <row r="8022" spans="1:11" x14ac:dyDescent="0.3">
      <c r="A8022" s="5" t="str">
        <f t="shared" si="125"/>
        <v/>
      </c>
      <c r="B8022" t="s">
        <v>73</v>
      </c>
      <c r="C8022" t="s">
        <v>95</v>
      </c>
      <c r="D8022" s="8" t="s">
        <v>1218</v>
      </c>
      <c r="E8022">
        <v>5</v>
      </c>
      <c r="I8022">
        <v>73.965129092577016</v>
      </c>
      <c r="J8022">
        <v>1</v>
      </c>
      <c r="K8022" s="6" t="s">
        <v>8292</v>
      </c>
    </row>
    <row r="8023" spans="1:11" x14ac:dyDescent="0.3">
      <c r="A8023" s="5" t="str">
        <f t="shared" si="125"/>
        <v/>
      </c>
      <c r="B8023" t="s">
        <v>73</v>
      </c>
      <c r="C8023" t="s">
        <v>95</v>
      </c>
      <c r="D8023" s="8" t="s">
        <v>1218</v>
      </c>
      <c r="E8023">
        <v>6</v>
      </c>
      <c r="I8023">
        <v>73.617708394680918</v>
      </c>
      <c r="J8023">
        <v>1</v>
      </c>
      <c r="K8023" s="6" t="s">
        <v>8292</v>
      </c>
    </row>
    <row r="8024" spans="1:11" x14ac:dyDescent="0.3">
      <c r="A8024" s="5" t="str">
        <f t="shared" si="125"/>
        <v/>
      </c>
      <c r="B8024" t="s">
        <v>73</v>
      </c>
      <c r="C8024" t="s">
        <v>95</v>
      </c>
      <c r="D8024" s="8" t="s">
        <v>1218</v>
      </c>
      <c r="E8024">
        <v>7</v>
      </c>
      <c r="I8024">
        <v>72.787703177930197</v>
      </c>
      <c r="J8024">
        <v>1</v>
      </c>
      <c r="K8024" s="6" t="s">
        <v>8292</v>
      </c>
    </row>
    <row r="8025" spans="1:11" x14ac:dyDescent="0.3">
      <c r="A8025" s="5" t="str">
        <f t="shared" si="125"/>
        <v/>
      </c>
      <c r="B8025" t="s">
        <v>73</v>
      </c>
      <c r="C8025" t="s">
        <v>95</v>
      </c>
      <c r="D8025" s="8" t="s">
        <v>1218</v>
      </c>
      <c r="E8025">
        <v>8</v>
      </c>
      <c r="I8025">
        <v>72.759640052993561</v>
      </c>
      <c r="J8025">
        <v>1</v>
      </c>
      <c r="K8025" s="6" t="s">
        <v>8292</v>
      </c>
    </row>
    <row r="8026" spans="1:11" x14ac:dyDescent="0.3">
      <c r="A8026" s="5" t="str">
        <f t="shared" si="125"/>
        <v/>
      </c>
      <c r="B8026" t="s">
        <v>73</v>
      </c>
      <c r="C8026" t="s">
        <v>95</v>
      </c>
      <c r="D8026" s="8" t="s">
        <v>1218</v>
      </c>
      <c r="E8026">
        <v>9</v>
      </c>
      <c r="I8026">
        <v>75.095897243707299</v>
      </c>
      <c r="J8026">
        <v>1</v>
      </c>
      <c r="K8026" s="6" t="s">
        <v>8292</v>
      </c>
    </row>
    <row r="8027" spans="1:11" x14ac:dyDescent="0.3">
      <c r="A8027" s="5" t="str">
        <f t="shared" si="125"/>
        <v/>
      </c>
      <c r="B8027" t="s">
        <v>73</v>
      </c>
      <c r="C8027" t="s">
        <v>95</v>
      </c>
      <c r="D8027" s="8" t="s">
        <v>1218</v>
      </c>
      <c r="E8027">
        <v>10</v>
      </c>
      <c r="I8027">
        <v>80.468175774443566</v>
      </c>
      <c r="J8027">
        <v>1</v>
      </c>
      <c r="K8027" s="6" t="s">
        <v>8292</v>
      </c>
    </row>
    <row r="8028" spans="1:11" x14ac:dyDescent="0.3">
      <c r="A8028" s="5" t="str">
        <f t="shared" si="125"/>
        <v/>
      </c>
      <c r="B8028" t="s">
        <v>73</v>
      </c>
      <c r="C8028" t="s">
        <v>95</v>
      </c>
      <c r="D8028" s="8" t="s">
        <v>1218</v>
      </c>
      <c r="E8028">
        <v>11</v>
      </c>
      <c r="I8028">
        <v>87.798583611624224</v>
      </c>
      <c r="J8028">
        <v>1</v>
      </c>
      <c r="K8028" s="6" t="s">
        <v>8292</v>
      </c>
    </row>
    <row r="8029" spans="1:11" x14ac:dyDescent="0.3">
      <c r="A8029" s="5" t="str">
        <f t="shared" si="125"/>
        <v/>
      </c>
      <c r="B8029" t="s">
        <v>73</v>
      </c>
      <c r="C8029" t="s">
        <v>95</v>
      </c>
      <c r="D8029" s="8" t="s">
        <v>1218</v>
      </c>
      <c r="E8029">
        <v>12</v>
      </c>
      <c r="I8029">
        <v>94.611155904493543</v>
      </c>
      <c r="J8029">
        <v>1</v>
      </c>
      <c r="K8029" s="6" t="s">
        <v>8292</v>
      </c>
    </row>
    <row r="8030" spans="1:11" x14ac:dyDescent="0.3">
      <c r="A8030" s="5" t="str">
        <f t="shared" si="125"/>
        <v/>
      </c>
      <c r="B8030" t="s">
        <v>73</v>
      </c>
      <c r="C8030" t="s">
        <v>95</v>
      </c>
      <c r="D8030" s="8" t="s">
        <v>1218</v>
      </c>
      <c r="E8030">
        <v>13</v>
      </c>
      <c r="I8030">
        <v>97.100728222361525</v>
      </c>
      <c r="J8030">
        <v>1</v>
      </c>
      <c r="K8030" s="6" t="s">
        <v>8292</v>
      </c>
    </row>
    <row r="8031" spans="1:11" x14ac:dyDescent="0.3">
      <c r="A8031" s="5" t="str">
        <f t="shared" si="125"/>
        <v/>
      </c>
      <c r="B8031" t="s">
        <v>73</v>
      </c>
      <c r="C8031" t="s">
        <v>95</v>
      </c>
      <c r="D8031" s="8" t="s">
        <v>1218</v>
      </c>
      <c r="E8031">
        <v>14</v>
      </c>
      <c r="I8031">
        <v>100.02461730132863</v>
      </c>
      <c r="J8031">
        <v>1</v>
      </c>
      <c r="K8031" s="6" t="s">
        <v>8292</v>
      </c>
    </row>
    <row r="8032" spans="1:11" x14ac:dyDescent="0.3">
      <c r="A8032" s="5" t="str">
        <f t="shared" si="125"/>
        <v/>
      </c>
      <c r="B8032" t="s">
        <v>73</v>
      </c>
      <c r="C8032" t="s">
        <v>95</v>
      </c>
      <c r="D8032" s="8" t="s">
        <v>1218</v>
      </c>
      <c r="E8032">
        <v>15</v>
      </c>
      <c r="I8032">
        <v>103.33552755004717</v>
      </c>
      <c r="J8032">
        <v>1</v>
      </c>
      <c r="K8032" s="6" t="s">
        <v>8292</v>
      </c>
    </row>
    <row r="8033" spans="1:11" x14ac:dyDescent="0.3">
      <c r="A8033" s="5" t="str">
        <f t="shared" si="125"/>
        <v/>
      </c>
      <c r="B8033" t="s">
        <v>73</v>
      </c>
      <c r="C8033" t="s">
        <v>95</v>
      </c>
      <c r="D8033" s="8" t="s">
        <v>1218</v>
      </c>
      <c r="E8033">
        <v>16</v>
      </c>
      <c r="I8033">
        <v>106.08693013871869</v>
      </c>
      <c r="J8033">
        <v>1</v>
      </c>
      <c r="K8033" s="6" t="s">
        <v>8292</v>
      </c>
    </row>
    <row r="8034" spans="1:11" x14ac:dyDescent="0.3">
      <c r="A8034" s="5" t="str">
        <f t="shared" si="125"/>
        <v/>
      </c>
      <c r="B8034" t="s">
        <v>73</v>
      </c>
      <c r="C8034" t="s">
        <v>95</v>
      </c>
      <c r="D8034" s="8" t="s">
        <v>1218</v>
      </c>
      <c r="E8034">
        <v>17</v>
      </c>
      <c r="I8034">
        <v>107.42281647094038</v>
      </c>
      <c r="J8034">
        <v>1</v>
      </c>
      <c r="K8034" s="6" t="s">
        <v>8292</v>
      </c>
    </row>
    <row r="8035" spans="1:11" x14ac:dyDescent="0.3">
      <c r="A8035" s="5" t="str">
        <f t="shared" si="125"/>
        <v/>
      </c>
      <c r="B8035" t="s">
        <v>73</v>
      </c>
      <c r="C8035" t="s">
        <v>95</v>
      </c>
      <c r="D8035" s="8" t="s">
        <v>1218</v>
      </c>
      <c r="E8035">
        <v>18</v>
      </c>
      <c r="I8035">
        <v>107.39174096673959</v>
      </c>
      <c r="J8035">
        <v>0.5</v>
      </c>
      <c r="K8035" s="6" t="s">
        <v>8292</v>
      </c>
    </row>
    <row r="8036" spans="1:11" x14ac:dyDescent="0.3">
      <c r="A8036" s="5" t="str">
        <f t="shared" si="125"/>
        <v/>
      </c>
      <c r="B8036" t="s">
        <v>73</v>
      </c>
      <c r="C8036" t="s">
        <v>95</v>
      </c>
      <c r="D8036" s="8" t="s">
        <v>1218</v>
      </c>
      <c r="E8036">
        <v>19</v>
      </c>
      <c r="I8036">
        <v>105.82019420647407</v>
      </c>
      <c r="J8036">
        <v>1</v>
      </c>
      <c r="K8036" s="6" t="s">
        <v>8292</v>
      </c>
    </row>
    <row r="8037" spans="1:11" x14ac:dyDescent="0.3">
      <c r="A8037" s="5" t="str">
        <f t="shared" si="125"/>
        <v/>
      </c>
      <c r="B8037" t="s">
        <v>73</v>
      </c>
      <c r="C8037" t="s">
        <v>95</v>
      </c>
      <c r="D8037" s="8" t="s">
        <v>1218</v>
      </c>
      <c r="E8037">
        <v>20</v>
      </c>
      <c r="I8037">
        <v>102.88084390533143</v>
      </c>
      <c r="J8037">
        <v>1</v>
      </c>
      <c r="K8037" s="6" t="s">
        <v>8292</v>
      </c>
    </row>
    <row r="8038" spans="1:11" x14ac:dyDescent="0.3">
      <c r="A8038" s="5" t="str">
        <f t="shared" si="125"/>
        <v/>
      </c>
      <c r="B8038" t="s">
        <v>73</v>
      </c>
      <c r="C8038" t="s">
        <v>95</v>
      </c>
      <c r="D8038" s="8" t="s">
        <v>1218</v>
      </c>
      <c r="E8038">
        <v>21</v>
      </c>
      <c r="I8038">
        <v>96.532178630546497</v>
      </c>
      <c r="J8038">
        <v>0.5</v>
      </c>
      <c r="K8038" s="6" t="s">
        <v>8292</v>
      </c>
    </row>
    <row r="8039" spans="1:11" x14ac:dyDescent="0.3">
      <c r="A8039" s="5" t="str">
        <f t="shared" si="125"/>
        <v/>
      </c>
      <c r="B8039" t="s">
        <v>73</v>
      </c>
      <c r="C8039" t="s">
        <v>95</v>
      </c>
      <c r="D8039" s="8" t="s">
        <v>1218</v>
      </c>
      <c r="E8039">
        <v>22</v>
      </c>
      <c r="I8039">
        <v>91.874808479645097</v>
      </c>
      <c r="J8039">
        <v>1</v>
      </c>
      <c r="K8039" s="6" t="s">
        <v>8292</v>
      </c>
    </row>
    <row r="8040" spans="1:11" x14ac:dyDescent="0.3">
      <c r="A8040" s="5" t="str">
        <f t="shared" si="125"/>
        <v/>
      </c>
      <c r="B8040" t="s">
        <v>73</v>
      </c>
      <c r="C8040" t="s">
        <v>95</v>
      </c>
      <c r="D8040" s="8" t="s">
        <v>1218</v>
      </c>
      <c r="E8040">
        <v>23</v>
      </c>
      <c r="I8040">
        <v>89.36073813927608</v>
      </c>
      <c r="J8040">
        <v>1</v>
      </c>
      <c r="K8040" s="6" t="s">
        <v>8292</v>
      </c>
    </row>
    <row r="8041" spans="1:11" x14ac:dyDescent="0.3">
      <c r="A8041" s="5" t="str">
        <f t="shared" si="125"/>
        <v/>
      </c>
      <c r="B8041" t="s">
        <v>73</v>
      </c>
      <c r="C8041" t="s">
        <v>95</v>
      </c>
      <c r="D8041" s="8" t="s">
        <v>1218</v>
      </c>
      <c r="E8041">
        <v>24</v>
      </c>
      <c r="I8041">
        <v>87.476624107621447</v>
      </c>
      <c r="J8041">
        <v>1</v>
      </c>
      <c r="K8041" s="6" t="s">
        <v>8292</v>
      </c>
    </row>
    <row r="8042" spans="1:11" x14ac:dyDescent="0.3">
      <c r="A8042" s="5" t="str">
        <f t="shared" si="125"/>
        <v/>
      </c>
      <c r="B8042" t="s">
        <v>73</v>
      </c>
      <c r="C8042" t="s">
        <v>95</v>
      </c>
      <c r="D8042" s="8" t="s">
        <v>1219</v>
      </c>
      <c r="E8042">
        <v>1</v>
      </c>
      <c r="I8042">
        <v>85.713537891862543</v>
      </c>
      <c r="J8042">
        <v>1</v>
      </c>
      <c r="K8042" s="6" t="s">
        <v>8292</v>
      </c>
    </row>
    <row r="8043" spans="1:11" x14ac:dyDescent="0.3">
      <c r="A8043" s="5" t="str">
        <f t="shared" si="125"/>
        <v/>
      </c>
      <c r="B8043" t="s">
        <v>73</v>
      </c>
      <c r="C8043" t="s">
        <v>95</v>
      </c>
      <c r="D8043" s="8" t="s">
        <v>1219</v>
      </c>
      <c r="E8043">
        <v>2</v>
      </c>
      <c r="I8043">
        <v>84.148138209300384</v>
      </c>
      <c r="J8043">
        <v>1</v>
      </c>
      <c r="K8043" s="6" t="s">
        <v>8292</v>
      </c>
    </row>
    <row r="8044" spans="1:11" x14ac:dyDescent="0.3">
      <c r="A8044" s="5" t="str">
        <f t="shared" si="125"/>
        <v/>
      </c>
      <c r="B8044" t="s">
        <v>73</v>
      </c>
      <c r="C8044" t="s">
        <v>95</v>
      </c>
      <c r="D8044" s="8" t="s">
        <v>1219</v>
      </c>
      <c r="E8044">
        <v>3</v>
      </c>
      <c r="I8044">
        <v>82.688824915167856</v>
      </c>
      <c r="J8044">
        <v>1</v>
      </c>
      <c r="K8044" s="6" t="s">
        <v>8292</v>
      </c>
    </row>
    <row r="8045" spans="1:11" x14ac:dyDescent="0.3">
      <c r="A8045" s="5" t="str">
        <f t="shared" si="125"/>
        <v/>
      </c>
      <c r="B8045" t="s">
        <v>73</v>
      </c>
      <c r="C8045" t="s">
        <v>95</v>
      </c>
      <c r="D8045" s="8" t="s">
        <v>1219</v>
      </c>
      <c r="E8045">
        <v>4</v>
      </c>
      <c r="I8045">
        <v>81.731272155349771</v>
      </c>
      <c r="J8045">
        <v>1</v>
      </c>
      <c r="K8045" s="6" t="s">
        <v>8292</v>
      </c>
    </row>
    <row r="8046" spans="1:11" x14ac:dyDescent="0.3">
      <c r="A8046" s="5" t="str">
        <f t="shared" si="125"/>
        <v/>
      </c>
      <c r="B8046" t="s">
        <v>73</v>
      </c>
      <c r="C8046" t="s">
        <v>95</v>
      </c>
      <c r="D8046" s="8" t="s">
        <v>1219</v>
      </c>
      <c r="E8046">
        <v>5</v>
      </c>
      <c r="I8046">
        <v>80.02658096228113</v>
      </c>
      <c r="J8046">
        <v>1</v>
      </c>
      <c r="K8046" s="6" t="s">
        <v>8292</v>
      </c>
    </row>
    <row r="8047" spans="1:11" x14ac:dyDescent="0.3">
      <c r="A8047" s="5" t="str">
        <f t="shared" si="125"/>
        <v/>
      </c>
      <c r="B8047" t="s">
        <v>73</v>
      </c>
      <c r="C8047" t="s">
        <v>95</v>
      </c>
      <c r="D8047" s="8" t="s">
        <v>1219</v>
      </c>
      <c r="E8047">
        <v>6</v>
      </c>
      <c r="I8047">
        <v>79.827874783752563</v>
      </c>
      <c r="J8047">
        <v>1</v>
      </c>
      <c r="K8047" s="6" t="s">
        <v>8292</v>
      </c>
    </row>
    <row r="8048" spans="1:11" x14ac:dyDescent="0.3">
      <c r="A8048" s="5" t="str">
        <f t="shared" si="125"/>
        <v/>
      </c>
      <c r="B8048" t="s">
        <v>73</v>
      </c>
      <c r="C8048" t="s">
        <v>95</v>
      </c>
      <c r="D8048" s="8" t="s">
        <v>1219</v>
      </c>
      <c r="E8048">
        <v>7</v>
      </c>
      <c r="I8048">
        <v>79.626517247241807</v>
      </c>
      <c r="J8048">
        <v>1</v>
      </c>
      <c r="K8048" s="6" t="s">
        <v>8292</v>
      </c>
    </row>
    <row r="8049" spans="1:11" x14ac:dyDescent="0.3">
      <c r="A8049" s="5" t="str">
        <f t="shared" si="125"/>
        <v/>
      </c>
      <c r="B8049" t="s">
        <v>73</v>
      </c>
      <c r="C8049" t="s">
        <v>95</v>
      </c>
      <c r="D8049" s="8" t="s">
        <v>1219</v>
      </c>
      <c r="E8049">
        <v>8</v>
      </c>
      <c r="I8049">
        <v>79.105024538004173</v>
      </c>
      <c r="J8049">
        <v>1</v>
      </c>
      <c r="K8049" s="6" t="s">
        <v>8292</v>
      </c>
    </row>
    <row r="8050" spans="1:11" x14ac:dyDescent="0.3">
      <c r="A8050" s="5" t="str">
        <f t="shared" si="125"/>
        <v/>
      </c>
      <c r="B8050" t="s">
        <v>73</v>
      </c>
      <c r="C8050" t="s">
        <v>95</v>
      </c>
      <c r="D8050" s="8" t="s">
        <v>1219</v>
      </c>
      <c r="E8050">
        <v>9</v>
      </c>
      <c r="I8050">
        <v>81.306605893521109</v>
      </c>
      <c r="J8050">
        <v>1</v>
      </c>
      <c r="K8050" s="6" t="s">
        <v>8292</v>
      </c>
    </row>
    <row r="8051" spans="1:11" x14ac:dyDescent="0.3">
      <c r="A8051" s="5" t="str">
        <f t="shared" si="125"/>
        <v/>
      </c>
      <c r="B8051" t="s">
        <v>73</v>
      </c>
      <c r="C8051" t="s">
        <v>95</v>
      </c>
      <c r="D8051" s="8" t="s">
        <v>1219</v>
      </c>
      <c r="E8051">
        <v>10</v>
      </c>
      <c r="I8051">
        <v>87.385829058401299</v>
      </c>
      <c r="J8051">
        <v>1</v>
      </c>
      <c r="K8051" s="6" t="s">
        <v>8292</v>
      </c>
    </row>
    <row r="8052" spans="1:11" x14ac:dyDescent="0.3">
      <c r="A8052" s="5" t="str">
        <f t="shared" si="125"/>
        <v/>
      </c>
      <c r="B8052" t="s">
        <v>73</v>
      </c>
      <c r="C8052" t="s">
        <v>95</v>
      </c>
      <c r="D8052" s="8" t="s">
        <v>1219</v>
      </c>
      <c r="E8052">
        <v>11</v>
      </c>
      <c r="I8052">
        <v>94.284336915242108</v>
      </c>
      <c r="J8052">
        <v>1</v>
      </c>
      <c r="K8052" s="6" t="s">
        <v>8292</v>
      </c>
    </row>
    <row r="8053" spans="1:11" x14ac:dyDescent="0.3">
      <c r="A8053" s="5" t="str">
        <f t="shared" si="125"/>
        <v/>
      </c>
      <c r="B8053" t="s">
        <v>73</v>
      </c>
      <c r="C8053" t="s">
        <v>95</v>
      </c>
      <c r="D8053" s="8" t="s">
        <v>1219</v>
      </c>
      <c r="E8053">
        <v>12</v>
      </c>
      <c r="I8053">
        <v>100.00864462917458</v>
      </c>
      <c r="J8053">
        <v>1</v>
      </c>
      <c r="K8053" s="6" t="s">
        <v>8292</v>
      </c>
    </row>
    <row r="8054" spans="1:11" x14ac:dyDescent="0.3">
      <c r="A8054" s="5" t="str">
        <f t="shared" si="125"/>
        <v/>
      </c>
      <c r="B8054" t="s">
        <v>73</v>
      </c>
      <c r="C8054" t="s">
        <v>95</v>
      </c>
      <c r="D8054" s="8" t="s">
        <v>1219</v>
      </c>
      <c r="E8054">
        <v>13</v>
      </c>
      <c r="I8054">
        <v>104.22686068355387</v>
      </c>
      <c r="J8054">
        <v>1</v>
      </c>
      <c r="K8054" s="6" t="s">
        <v>8292</v>
      </c>
    </row>
    <row r="8055" spans="1:11" x14ac:dyDescent="0.3">
      <c r="A8055" s="5" t="str">
        <f t="shared" si="125"/>
        <v/>
      </c>
      <c r="B8055" t="s">
        <v>73</v>
      </c>
      <c r="C8055" t="s">
        <v>95</v>
      </c>
      <c r="D8055" s="8" t="s">
        <v>1219</v>
      </c>
      <c r="E8055">
        <v>14</v>
      </c>
      <c r="I8055">
        <v>106.2061804275741</v>
      </c>
      <c r="J8055">
        <v>1</v>
      </c>
      <c r="K8055" s="6" t="s">
        <v>8292</v>
      </c>
    </row>
    <row r="8056" spans="1:11" x14ac:dyDescent="0.3">
      <c r="A8056" s="5" t="str">
        <f t="shared" si="125"/>
        <v/>
      </c>
      <c r="B8056" t="s">
        <v>73</v>
      </c>
      <c r="C8056" t="s">
        <v>95</v>
      </c>
      <c r="D8056" s="8" t="s">
        <v>1219</v>
      </c>
      <c r="E8056">
        <v>15</v>
      </c>
      <c r="I8056">
        <v>107.62850387507966</v>
      </c>
      <c r="J8056">
        <v>1</v>
      </c>
      <c r="K8056" s="6" t="s">
        <v>8292</v>
      </c>
    </row>
    <row r="8057" spans="1:11" x14ac:dyDescent="0.3">
      <c r="A8057" s="5" t="str">
        <f t="shared" si="125"/>
        <v/>
      </c>
      <c r="B8057" t="s">
        <v>73</v>
      </c>
      <c r="C8057" t="s">
        <v>95</v>
      </c>
      <c r="D8057" s="8" t="s">
        <v>1219</v>
      </c>
      <c r="E8057">
        <v>16</v>
      </c>
      <c r="I8057">
        <v>108.31769930913509</v>
      </c>
      <c r="J8057">
        <v>1</v>
      </c>
      <c r="K8057" s="6" t="s">
        <v>8292</v>
      </c>
    </row>
    <row r="8058" spans="1:11" x14ac:dyDescent="0.3">
      <c r="A8058" s="5" t="str">
        <f t="shared" si="125"/>
        <v/>
      </c>
      <c r="B8058" t="s">
        <v>73</v>
      </c>
      <c r="C8058" t="s">
        <v>95</v>
      </c>
      <c r="D8058" s="8" t="s">
        <v>1219</v>
      </c>
      <c r="E8058">
        <v>17</v>
      </c>
      <c r="I8058">
        <v>107.82869452095372</v>
      </c>
      <c r="J8058">
        <v>0.5</v>
      </c>
      <c r="K8058" s="6" t="s">
        <v>8292</v>
      </c>
    </row>
    <row r="8059" spans="1:11" x14ac:dyDescent="0.3">
      <c r="A8059" s="5" t="str">
        <f t="shared" si="125"/>
        <v/>
      </c>
      <c r="B8059" t="s">
        <v>73</v>
      </c>
      <c r="C8059" t="s">
        <v>95</v>
      </c>
      <c r="D8059" s="8" t="s">
        <v>1219</v>
      </c>
      <c r="E8059">
        <v>18</v>
      </c>
      <c r="I8059">
        <v>106.2840173821574</v>
      </c>
      <c r="J8059">
        <v>1</v>
      </c>
      <c r="K8059" s="6" t="s">
        <v>8292</v>
      </c>
    </row>
    <row r="8060" spans="1:11" x14ac:dyDescent="0.3">
      <c r="A8060" s="5" t="str">
        <f t="shared" si="125"/>
        <v/>
      </c>
      <c r="B8060" t="s">
        <v>73</v>
      </c>
      <c r="C8060" t="s">
        <v>95</v>
      </c>
      <c r="D8060" s="8" t="s">
        <v>1219</v>
      </c>
      <c r="E8060">
        <v>19</v>
      </c>
      <c r="I8060">
        <v>102.86049443615121</v>
      </c>
      <c r="J8060">
        <v>1</v>
      </c>
      <c r="K8060" s="6" t="s">
        <v>8292</v>
      </c>
    </row>
    <row r="8061" spans="1:11" x14ac:dyDescent="0.3">
      <c r="A8061" s="5" t="str">
        <f t="shared" si="125"/>
        <v/>
      </c>
      <c r="B8061" t="s">
        <v>73</v>
      </c>
      <c r="C8061" t="s">
        <v>95</v>
      </c>
      <c r="D8061" s="8" t="s">
        <v>1219</v>
      </c>
      <c r="E8061">
        <v>20</v>
      </c>
      <c r="I8061">
        <v>98.170629725133125</v>
      </c>
      <c r="J8061">
        <v>1</v>
      </c>
      <c r="K8061" s="6" t="s">
        <v>8292</v>
      </c>
    </row>
    <row r="8062" spans="1:11" x14ac:dyDescent="0.3">
      <c r="A8062" s="5" t="str">
        <f t="shared" si="125"/>
        <v/>
      </c>
      <c r="B8062" t="s">
        <v>73</v>
      </c>
      <c r="C8062" t="s">
        <v>95</v>
      </c>
      <c r="D8062" s="8" t="s">
        <v>1219</v>
      </c>
      <c r="E8062">
        <v>21</v>
      </c>
      <c r="I8062">
        <v>91.985653050813468</v>
      </c>
      <c r="J8062">
        <v>0.5</v>
      </c>
      <c r="K8062" s="6" t="s">
        <v>8292</v>
      </c>
    </row>
    <row r="8063" spans="1:11" x14ac:dyDescent="0.3">
      <c r="A8063" s="5" t="str">
        <f t="shared" si="125"/>
        <v/>
      </c>
      <c r="B8063" t="s">
        <v>73</v>
      </c>
      <c r="C8063" t="s">
        <v>95</v>
      </c>
      <c r="D8063" s="8" t="s">
        <v>1219</v>
      </c>
      <c r="E8063">
        <v>22</v>
      </c>
      <c r="I8063">
        <v>89.939756769536714</v>
      </c>
      <c r="J8063">
        <v>1</v>
      </c>
      <c r="K8063" s="6" t="s">
        <v>8292</v>
      </c>
    </row>
    <row r="8064" spans="1:11" x14ac:dyDescent="0.3">
      <c r="A8064" s="5" t="str">
        <f t="shared" si="125"/>
        <v/>
      </c>
      <c r="B8064" t="s">
        <v>73</v>
      </c>
      <c r="C8064" t="s">
        <v>95</v>
      </c>
      <c r="D8064" s="8" t="s">
        <v>1219</v>
      </c>
      <c r="E8064">
        <v>23</v>
      </c>
      <c r="I8064">
        <v>87.92992281699793</v>
      </c>
      <c r="J8064">
        <v>1</v>
      </c>
      <c r="K8064" s="6" t="s">
        <v>8292</v>
      </c>
    </row>
    <row r="8065" spans="1:11" x14ac:dyDescent="0.3">
      <c r="A8065" s="5" t="str">
        <f t="shared" si="125"/>
        <v/>
      </c>
      <c r="B8065" t="s">
        <v>73</v>
      </c>
      <c r="C8065" t="s">
        <v>95</v>
      </c>
      <c r="D8065" s="8" t="s">
        <v>1219</v>
      </c>
      <c r="E8065">
        <v>24</v>
      </c>
      <c r="I8065">
        <v>85.860871742740386</v>
      </c>
      <c r="J8065">
        <v>1</v>
      </c>
      <c r="K8065" s="6" t="s">
        <v>8292</v>
      </c>
    </row>
    <row r="8066" spans="1:11" x14ac:dyDescent="0.3">
      <c r="A8066" s="5" t="str">
        <f t="shared" ref="A8066:A8129" si="126">IF(AND(category = B8066, subcategory=C8066, reportdate = D8066), E8066, "")</f>
        <v/>
      </c>
      <c r="B8066" t="s">
        <v>73</v>
      </c>
      <c r="C8066" t="s">
        <v>96</v>
      </c>
      <c r="D8066" s="8" t="s">
        <v>1220</v>
      </c>
      <c r="E8066">
        <v>1</v>
      </c>
      <c r="I8066">
        <v>72.509383376605868</v>
      </c>
      <c r="K8066" s="6" t="s">
        <v>8292</v>
      </c>
    </row>
    <row r="8067" spans="1:11" x14ac:dyDescent="0.3">
      <c r="A8067" s="5" t="str">
        <f t="shared" si="126"/>
        <v/>
      </c>
      <c r="B8067" t="s">
        <v>73</v>
      </c>
      <c r="C8067" t="s">
        <v>96</v>
      </c>
      <c r="D8067" s="8" t="s">
        <v>1221</v>
      </c>
      <c r="E8067">
        <v>1</v>
      </c>
      <c r="I8067">
        <v>74.303113059798875</v>
      </c>
      <c r="K8067" s="6" t="s">
        <v>8292</v>
      </c>
    </row>
    <row r="8068" spans="1:11" x14ac:dyDescent="0.3">
      <c r="A8068" s="5" t="str">
        <f t="shared" si="126"/>
        <v/>
      </c>
      <c r="B8068" t="s">
        <v>73</v>
      </c>
      <c r="C8068" t="s">
        <v>96</v>
      </c>
      <c r="D8068" s="8" t="s">
        <v>1222</v>
      </c>
      <c r="E8068">
        <v>2</v>
      </c>
      <c r="I8068">
        <v>71.065540606467707</v>
      </c>
      <c r="K8068" s="6" t="s">
        <v>8292</v>
      </c>
    </row>
    <row r="8069" spans="1:11" x14ac:dyDescent="0.3">
      <c r="A8069" s="5" t="str">
        <f t="shared" si="126"/>
        <v/>
      </c>
      <c r="B8069" t="s">
        <v>73</v>
      </c>
      <c r="C8069" t="s">
        <v>96</v>
      </c>
      <c r="D8069" s="8" t="s">
        <v>1223</v>
      </c>
      <c r="E8069">
        <v>2</v>
      </c>
      <c r="I8069">
        <v>73.724164038369253</v>
      </c>
      <c r="K8069" s="6" t="s">
        <v>8292</v>
      </c>
    </row>
    <row r="8070" spans="1:11" x14ac:dyDescent="0.3">
      <c r="A8070" s="5" t="str">
        <f t="shared" si="126"/>
        <v/>
      </c>
      <c r="B8070" t="s">
        <v>73</v>
      </c>
      <c r="C8070" t="s">
        <v>96</v>
      </c>
      <c r="D8070" s="8" t="s">
        <v>1223</v>
      </c>
      <c r="E8070">
        <v>3</v>
      </c>
      <c r="I8070">
        <v>72.932066314000807</v>
      </c>
      <c r="K8070" s="6" t="s">
        <v>8292</v>
      </c>
    </row>
    <row r="8071" spans="1:11" x14ac:dyDescent="0.3">
      <c r="A8071" s="5" t="str">
        <f t="shared" si="126"/>
        <v/>
      </c>
      <c r="B8071" t="s">
        <v>73</v>
      </c>
      <c r="C8071" t="s">
        <v>96</v>
      </c>
      <c r="D8071" s="8" t="s">
        <v>1224</v>
      </c>
      <c r="E8071">
        <v>3</v>
      </c>
      <c r="I8071">
        <v>70.006224894424335</v>
      </c>
      <c r="K8071" s="6" t="s">
        <v>8292</v>
      </c>
    </row>
    <row r="8072" spans="1:11" x14ac:dyDescent="0.3">
      <c r="A8072" s="5" t="str">
        <f t="shared" si="126"/>
        <v/>
      </c>
      <c r="B8072" t="s">
        <v>73</v>
      </c>
      <c r="C8072" t="s">
        <v>96</v>
      </c>
      <c r="D8072" s="8" t="s">
        <v>1225</v>
      </c>
      <c r="E8072">
        <v>4</v>
      </c>
      <c r="I8072">
        <v>71.976416285626613</v>
      </c>
      <c r="K8072" s="6" t="s">
        <v>8292</v>
      </c>
    </row>
    <row r="8073" spans="1:11" x14ac:dyDescent="0.3">
      <c r="A8073" s="5" t="str">
        <f t="shared" si="126"/>
        <v/>
      </c>
      <c r="B8073" t="s">
        <v>73</v>
      </c>
      <c r="C8073" t="s">
        <v>96</v>
      </c>
      <c r="D8073" s="8" t="s">
        <v>1226</v>
      </c>
      <c r="E8073">
        <v>4</v>
      </c>
      <c r="I8073">
        <v>69.176071971640269</v>
      </c>
      <c r="K8073" s="6" t="s">
        <v>8292</v>
      </c>
    </row>
    <row r="8074" spans="1:11" x14ac:dyDescent="0.3">
      <c r="A8074" s="5" t="str">
        <f t="shared" si="126"/>
        <v/>
      </c>
      <c r="B8074" t="s">
        <v>73</v>
      </c>
      <c r="C8074" t="s">
        <v>96</v>
      </c>
      <c r="D8074" s="8" t="s">
        <v>1227</v>
      </c>
      <c r="E8074">
        <v>5</v>
      </c>
      <c r="I8074">
        <v>71.062326637772273</v>
      </c>
      <c r="K8074" s="6" t="s">
        <v>8292</v>
      </c>
    </row>
    <row r="8075" spans="1:11" x14ac:dyDescent="0.3">
      <c r="A8075" s="5" t="str">
        <f t="shared" si="126"/>
        <v/>
      </c>
      <c r="B8075" t="s">
        <v>73</v>
      </c>
      <c r="C8075" t="s">
        <v>96</v>
      </c>
      <c r="D8075" s="8" t="s">
        <v>1228</v>
      </c>
      <c r="E8075">
        <v>5</v>
      </c>
      <c r="I8075">
        <v>68.713881099164922</v>
      </c>
      <c r="K8075" s="6" t="s">
        <v>8292</v>
      </c>
    </row>
    <row r="8076" spans="1:11" x14ac:dyDescent="0.3">
      <c r="A8076" s="5" t="str">
        <f t="shared" si="126"/>
        <v/>
      </c>
      <c r="B8076" t="s">
        <v>73</v>
      </c>
      <c r="C8076" t="s">
        <v>96</v>
      </c>
      <c r="D8076" s="8" t="s">
        <v>1228</v>
      </c>
      <c r="E8076">
        <v>6</v>
      </c>
      <c r="I8076">
        <v>68.181104654029369</v>
      </c>
      <c r="K8076" s="6" t="s">
        <v>8292</v>
      </c>
    </row>
    <row r="8077" spans="1:11" x14ac:dyDescent="0.3">
      <c r="A8077" s="5" t="str">
        <f t="shared" si="126"/>
        <v/>
      </c>
      <c r="B8077" t="s">
        <v>73</v>
      </c>
      <c r="C8077" t="s">
        <v>96</v>
      </c>
      <c r="D8077" s="8" t="s">
        <v>1229</v>
      </c>
      <c r="E8077">
        <v>6</v>
      </c>
      <c r="I8077">
        <v>70.20115123028161</v>
      </c>
      <c r="K8077" s="6" t="s">
        <v>8292</v>
      </c>
    </row>
    <row r="8078" spans="1:11" x14ac:dyDescent="0.3">
      <c r="A8078" s="5" t="str">
        <f t="shared" si="126"/>
        <v/>
      </c>
      <c r="B8078" t="s">
        <v>73</v>
      </c>
      <c r="C8078" t="s">
        <v>96</v>
      </c>
      <c r="D8078" s="8" t="s">
        <v>1230</v>
      </c>
      <c r="E8078">
        <v>7</v>
      </c>
      <c r="I8078">
        <v>68.012138377181714</v>
      </c>
      <c r="K8078" s="6" t="s">
        <v>8292</v>
      </c>
    </row>
    <row r="8079" spans="1:11" x14ac:dyDescent="0.3">
      <c r="A8079" s="5" t="str">
        <f t="shared" si="126"/>
        <v/>
      </c>
      <c r="B8079" t="s">
        <v>73</v>
      </c>
      <c r="C8079" t="s">
        <v>96</v>
      </c>
      <c r="D8079" s="8" t="s">
        <v>1231</v>
      </c>
      <c r="E8079">
        <v>7</v>
      </c>
      <c r="I8079">
        <v>69.833644722909554</v>
      </c>
      <c r="K8079" s="6" t="s">
        <v>8292</v>
      </c>
    </row>
    <row r="8080" spans="1:11" x14ac:dyDescent="0.3">
      <c r="A8080" s="5" t="str">
        <f t="shared" si="126"/>
        <v/>
      </c>
      <c r="B8080" t="s">
        <v>73</v>
      </c>
      <c r="C8080" t="s">
        <v>96</v>
      </c>
      <c r="D8080" s="8" t="s">
        <v>1231</v>
      </c>
      <c r="E8080">
        <v>8</v>
      </c>
      <c r="I8080">
        <v>70.283775692754716</v>
      </c>
      <c r="K8080" s="6" t="s">
        <v>8292</v>
      </c>
    </row>
    <row r="8081" spans="1:11" x14ac:dyDescent="0.3">
      <c r="A8081" s="5" t="str">
        <f t="shared" si="126"/>
        <v/>
      </c>
      <c r="B8081" t="s">
        <v>73</v>
      </c>
      <c r="C8081" t="s">
        <v>96</v>
      </c>
      <c r="D8081" s="8" t="s">
        <v>1232</v>
      </c>
      <c r="E8081">
        <v>8</v>
      </c>
      <c r="I8081">
        <v>68.417818538221695</v>
      </c>
      <c r="K8081" s="6" t="s">
        <v>8292</v>
      </c>
    </row>
    <row r="8082" spans="1:11" x14ac:dyDescent="0.3">
      <c r="A8082" s="5" t="str">
        <f t="shared" si="126"/>
        <v/>
      </c>
      <c r="B8082" t="s">
        <v>73</v>
      </c>
      <c r="C8082" t="s">
        <v>96</v>
      </c>
      <c r="D8082" s="8" t="s">
        <v>1233</v>
      </c>
      <c r="E8082">
        <v>9</v>
      </c>
      <c r="I8082">
        <v>72.915445032871133</v>
      </c>
      <c r="K8082" s="6" t="s">
        <v>8292</v>
      </c>
    </row>
    <row r="8083" spans="1:11" x14ac:dyDescent="0.3">
      <c r="A8083" s="5" t="str">
        <f t="shared" si="126"/>
        <v/>
      </c>
      <c r="B8083" t="s">
        <v>73</v>
      </c>
      <c r="C8083" t="s">
        <v>96</v>
      </c>
      <c r="D8083" s="8" t="s">
        <v>1234</v>
      </c>
      <c r="E8083">
        <v>9</v>
      </c>
      <c r="I8083">
        <v>70.573927072489852</v>
      </c>
      <c r="K8083" s="6" t="s">
        <v>8292</v>
      </c>
    </row>
    <row r="8084" spans="1:11" x14ac:dyDescent="0.3">
      <c r="A8084" s="5" t="str">
        <f t="shared" si="126"/>
        <v/>
      </c>
      <c r="B8084" t="s">
        <v>73</v>
      </c>
      <c r="C8084" t="s">
        <v>96</v>
      </c>
      <c r="D8084" s="8" t="s">
        <v>1235</v>
      </c>
      <c r="E8084">
        <v>10</v>
      </c>
      <c r="I8084">
        <v>77.286677548397392</v>
      </c>
      <c r="K8084" s="6" t="s">
        <v>8292</v>
      </c>
    </row>
    <row r="8085" spans="1:11" x14ac:dyDescent="0.3">
      <c r="A8085" s="5" t="str">
        <f t="shared" si="126"/>
        <v/>
      </c>
      <c r="B8085" t="s">
        <v>73</v>
      </c>
      <c r="C8085" t="s">
        <v>96</v>
      </c>
      <c r="D8085" s="8" t="s">
        <v>1236</v>
      </c>
      <c r="E8085">
        <v>10</v>
      </c>
      <c r="I8085">
        <v>74.201137354259302</v>
      </c>
      <c r="K8085" s="6" t="s">
        <v>8292</v>
      </c>
    </row>
    <row r="8086" spans="1:11" x14ac:dyDescent="0.3">
      <c r="A8086" s="5" t="str">
        <f t="shared" si="126"/>
        <v/>
      </c>
      <c r="B8086" t="s">
        <v>73</v>
      </c>
      <c r="C8086" t="s">
        <v>96</v>
      </c>
      <c r="D8086" s="8" t="s">
        <v>1236</v>
      </c>
      <c r="E8086">
        <v>11</v>
      </c>
      <c r="I8086">
        <v>79.057913522401947</v>
      </c>
      <c r="K8086" s="6" t="s">
        <v>8292</v>
      </c>
    </row>
    <row r="8087" spans="1:11" x14ac:dyDescent="0.3">
      <c r="A8087" s="5" t="str">
        <f t="shared" si="126"/>
        <v/>
      </c>
      <c r="B8087" t="s">
        <v>73</v>
      </c>
      <c r="C8087" t="s">
        <v>96</v>
      </c>
      <c r="D8087" s="8" t="s">
        <v>1237</v>
      </c>
      <c r="E8087">
        <v>11</v>
      </c>
      <c r="I8087">
        <v>81.890230193430014</v>
      </c>
      <c r="K8087" s="6" t="s">
        <v>8292</v>
      </c>
    </row>
    <row r="8088" spans="1:11" x14ac:dyDescent="0.3">
      <c r="A8088" s="5" t="str">
        <f t="shared" si="126"/>
        <v/>
      </c>
      <c r="B8088" t="s">
        <v>73</v>
      </c>
      <c r="C8088" t="s">
        <v>96</v>
      </c>
      <c r="D8088" s="8" t="s">
        <v>1238</v>
      </c>
      <c r="E8088">
        <v>12</v>
      </c>
      <c r="I8088">
        <v>83.594945978527164</v>
      </c>
      <c r="K8088" s="6" t="s">
        <v>8292</v>
      </c>
    </row>
    <row r="8089" spans="1:11" x14ac:dyDescent="0.3">
      <c r="A8089" s="5" t="str">
        <f t="shared" si="126"/>
        <v/>
      </c>
      <c r="B8089" t="s">
        <v>73</v>
      </c>
      <c r="C8089" t="s">
        <v>96</v>
      </c>
      <c r="D8089" s="8" t="s">
        <v>1239</v>
      </c>
      <c r="E8089">
        <v>12</v>
      </c>
      <c r="I8089">
        <v>86.194098657369267</v>
      </c>
      <c r="K8089" s="6" t="s">
        <v>8292</v>
      </c>
    </row>
    <row r="8090" spans="1:11" x14ac:dyDescent="0.3">
      <c r="A8090" s="5" t="str">
        <f t="shared" si="126"/>
        <v/>
      </c>
      <c r="B8090" t="s">
        <v>73</v>
      </c>
      <c r="C8090" t="s">
        <v>96</v>
      </c>
      <c r="D8090" s="8" t="s">
        <v>1239</v>
      </c>
      <c r="E8090">
        <v>13</v>
      </c>
      <c r="I8090">
        <v>89.081367383995044</v>
      </c>
      <c r="K8090" s="6" t="s">
        <v>8292</v>
      </c>
    </row>
    <row r="8091" spans="1:11" x14ac:dyDescent="0.3">
      <c r="A8091" s="5" t="str">
        <f t="shared" si="126"/>
        <v/>
      </c>
      <c r="B8091" t="s">
        <v>73</v>
      </c>
      <c r="C8091" t="s">
        <v>96</v>
      </c>
      <c r="D8091" s="8" t="s">
        <v>1240</v>
      </c>
      <c r="E8091">
        <v>13</v>
      </c>
      <c r="I8091">
        <v>86.790441428461136</v>
      </c>
      <c r="K8091" s="6" t="s">
        <v>8292</v>
      </c>
    </row>
    <row r="8092" spans="1:11" x14ac:dyDescent="0.3">
      <c r="A8092" s="5" t="str">
        <f t="shared" si="126"/>
        <v/>
      </c>
      <c r="B8092" t="s">
        <v>73</v>
      </c>
      <c r="C8092" t="s">
        <v>96</v>
      </c>
      <c r="D8092" s="8" t="s">
        <v>1241</v>
      </c>
      <c r="E8092">
        <v>14</v>
      </c>
      <c r="I8092">
        <v>91.745306401922491</v>
      </c>
      <c r="K8092" s="6" t="s">
        <v>8292</v>
      </c>
    </row>
    <row r="8093" spans="1:11" x14ac:dyDescent="0.3">
      <c r="A8093" s="5" t="str">
        <f t="shared" si="126"/>
        <v/>
      </c>
      <c r="B8093" t="s">
        <v>73</v>
      </c>
      <c r="C8093" t="s">
        <v>96</v>
      </c>
      <c r="D8093" s="8" t="s">
        <v>1242</v>
      </c>
      <c r="E8093">
        <v>14</v>
      </c>
      <c r="I8093">
        <v>89.268513504164218</v>
      </c>
      <c r="K8093" s="6" t="s">
        <v>8292</v>
      </c>
    </row>
    <row r="8094" spans="1:11" x14ac:dyDescent="0.3">
      <c r="A8094" s="5" t="str">
        <f t="shared" si="126"/>
        <v/>
      </c>
      <c r="B8094" t="s">
        <v>73</v>
      </c>
      <c r="C8094" t="s">
        <v>96</v>
      </c>
      <c r="D8094" s="8" t="s">
        <v>1243</v>
      </c>
      <c r="E8094">
        <v>15</v>
      </c>
      <c r="I8094">
        <v>93.655340785873733</v>
      </c>
      <c r="K8094" s="6" t="s">
        <v>8292</v>
      </c>
    </row>
    <row r="8095" spans="1:11" x14ac:dyDescent="0.3">
      <c r="A8095" s="5" t="str">
        <f t="shared" si="126"/>
        <v/>
      </c>
      <c r="B8095" t="s">
        <v>73</v>
      </c>
      <c r="C8095" t="s">
        <v>96</v>
      </c>
      <c r="D8095" s="8" t="s">
        <v>1244</v>
      </c>
      <c r="E8095">
        <v>15</v>
      </c>
      <c r="I8095">
        <v>90.580733609340143</v>
      </c>
      <c r="K8095" s="6" t="s">
        <v>8292</v>
      </c>
    </row>
    <row r="8096" spans="1:11" x14ac:dyDescent="0.3">
      <c r="A8096" s="5" t="str">
        <f t="shared" si="126"/>
        <v/>
      </c>
      <c r="B8096" t="s">
        <v>73</v>
      </c>
      <c r="C8096" t="s">
        <v>96</v>
      </c>
      <c r="D8096" s="8" t="s">
        <v>1245</v>
      </c>
      <c r="E8096">
        <v>16</v>
      </c>
      <c r="I8096">
        <v>94.880799001412512</v>
      </c>
      <c r="K8096" s="6" t="s">
        <v>8292</v>
      </c>
    </row>
    <row r="8097" spans="1:11" x14ac:dyDescent="0.3">
      <c r="A8097" s="5" t="str">
        <f t="shared" si="126"/>
        <v/>
      </c>
      <c r="B8097" t="s">
        <v>73</v>
      </c>
      <c r="C8097" t="s">
        <v>96</v>
      </c>
      <c r="D8097" s="8" t="s">
        <v>1246</v>
      </c>
      <c r="E8097">
        <v>16</v>
      </c>
      <c r="I8097">
        <v>91.4991042940337</v>
      </c>
      <c r="K8097" s="6" t="s">
        <v>8292</v>
      </c>
    </row>
    <row r="8098" spans="1:11" x14ac:dyDescent="0.3">
      <c r="A8098" s="5" t="str">
        <f t="shared" si="126"/>
        <v/>
      </c>
      <c r="B8098" t="s">
        <v>73</v>
      </c>
      <c r="C8098" t="s">
        <v>96</v>
      </c>
      <c r="D8098" s="8" t="s">
        <v>1246</v>
      </c>
      <c r="E8098">
        <v>17</v>
      </c>
      <c r="I8098">
        <v>92.03357578144319</v>
      </c>
      <c r="K8098" s="6" t="s">
        <v>8292</v>
      </c>
    </row>
    <row r="8099" spans="1:11" x14ac:dyDescent="0.3">
      <c r="A8099" s="5" t="str">
        <f t="shared" si="126"/>
        <v/>
      </c>
      <c r="B8099" t="s">
        <v>73</v>
      </c>
      <c r="C8099" t="s">
        <v>96</v>
      </c>
      <c r="D8099" s="8" t="s">
        <v>1247</v>
      </c>
      <c r="E8099">
        <v>17</v>
      </c>
      <c r="I8099">
        <v>95.608451069746692</v>
      </c>
      <c r="K8099" s="6" t="s">
        <v>8292</v>
      </c>
    </row>
    <row r="8100" spans="1:11" x14ac:dyDescent="0.3">
      <c r="A8100" s="5" t="str">
        <f t="shared" si="126"/>
        <v/>
      </c>
      <c r="B8100" t="s">
        <v>73</v>
      </c>
      <c r="C8100" t="s">
        <v>96</v>
      </c>
      <c r="D8100" s="8" t="s">
        <v>1247</v>
      </c>
      <c r="E8100">
        <v>18</v>
      </c>
      <c r="I8100">
        <v>94.725332033830284</v>
      </c>
      <c r="J8100">
        <v>1</v>
      </c>
      <c r="K8100" s="6" t="s">
        <v>8292</v>
      </c>
    </row>
    <row r="8101" spans="1:11" x14ac:dyDescent="0.3">
      <c r="A8101" s="5" t="str">
        <f t="shared" si="126"/>
        <v/>
      </c>
      <c r="B8101" t="s">
        <v>73</v>
      </c>
      <c r="C8101" t="s">
        <v>96</v>
      </c>
      <c r="D8101" s="8" t="s">
        <v>1248</v>
      </c>
      <c r="E8101">
        <v>18</v>
      </c>
      <c r="I8101">
        <v>91.629594760469331</v>
      </c>
      <c r="K8101" s="6" t="s">
        <v>8292</v>
      </c>
    </row>
    <row r="8102" spans="1:11" x14ac:dyDescent="0.3">
      <c r="A8102" s="5" t="str">
        <f t="shared" si="126"/>
        <v/>
      </c>
      <c r="B8102" t="s">
        <v>73</v>
      </c>
      <c r="C8102" t="s">
        <v>96</v>
      </c>
      <c r="D8102" s="8" t="s">
        <v>1248</v>
      </c>
      <c r="E8102">
        <v>19</v>
      </c>
      <c r="I8102">
        <v>90.535464730319873</v>
      </c>
      <c r="K8102" s="6" t="s">
        <v>8292</v>
      </c>
    </row>
    <row r="8103" spans="1:11" x14ac:dyDescent="0.3">
      <c r="A8103" s="5" t="str">
        <f t="shared" si="126"/>
        <v/>
      </c>
      <c r="B8103" t="s">
        <v>73</v>
      </c>
      <c r="C8103" t="s">
        <v>96</v>
      </c>
      <c r="D8103" s="8" t="s">
        <v>1249</v>
      </c>
      <c r="E8103">
        <v>19</v>
      </c>
      <c r="I8103">
        <v>93.009410328643668</v>
      </c>
      <c r="J8103">
        <v>1</v>
      </c>
      <c r="K8103" s="6" t="s">
        <v>8292</v>
      </c>
    </row>
    <row r="8104" spans="1:11" x14ac:dyDescent="0.3">
      <c r="A8104" s="5" t="str">
        <f t="shared" si="126"/>
        <v/>
      </c>
      <c r="B8104" t="s">
        <v>73</v>
      </c>
      <c r="C8104" t="s">
        <v>96</v>
      </c>
      <c r="D8104" s="8" t="s">
        <v>1249</v>
      </c>
      <c r="E8104">
        <v>20</v>
      </c>
      <c r="I8104">
        <v>90.9319903046853</v>
      </c>
      <c r="J8104">
        <v>1</v>
      </c>
      <c r="K8104" s="6" t="s">
        <v>8292</v>
      </c>
    </row>
    <row r="8105" spans="1:11" x14ac:dyDescent="0.3">
      <c r="A8105" s="5" t="str">
        <f t="shared" si="126"/>
        <v/>
      </c>
      <c r="B8105" t="s">
        <v>73</v>
      </c>
      <c r="C8105" t="s">
        <v>96</v>
      </c>
      <c r="D8105" s="8" t="s">
        <v>1250</v>
      </c>
      <c r="E8105">
        <v>20</v>
      </c>
      <c r="I8105">
        <v>88.683263632146989</v>
      </c>
      <c r="J8105">
        <v>1</v>
      </c>
      <c r="K8105" s="6" t="s">
        <v>8292</v>
      </c>
    </row>
    <row r="8106" spans="1:11" x14ac:dyDescent="0.3">
      <c r="A8106" s="5" t="str">
        <f t="shared" si="126"/>
        <v/>
      </c>
      <c r="B8106" t="s">
        <v>73</v>
      </c>
      <c r="C8106" t="s">
        <v>96</v>
      </c>
      <c r="D8106" s="8" t="s">
        <v>1250</v>
      </c>
      <c r="E8106">
        <v>21</v>
      </c>
      <c r="I8106">
        <v>84.744321130810633</v>
      </c>
      <c r="K8106" s="6" t="s">
        <v>8292</v>
      </c>
    </row>
    <row r="8107" spans="1:11" x14ac:dyDescent="0.3">
      <c r="A8107" s="5" t="str">
        <f t="shared" si="126"/>
        <v/>
      </c>
      <c r="B8107" t="s">
        <v>73</v>
      </c>
      <c r="C8107" t="s">
        <v>96</v>
      </c>
      <c r="D8107" s="8" t="s">
        <v>1251</v>
      </c>
      <c r="E8107">
        <v>21</v>
      </c>
      <c r="I8107">
        <v>87.25368003026847</v>
      </c>
      <c r="J8107">
        <v>1</v>
      </c>
      <c r="K8107" s="6" t="s">
        <v>8292</v>
      </c>
    </row>
    <row r="8108" spans="1:11" x14ac:dyDescent="0.3">
      <c r="A8108" s="5" t="str">
        <f t="shared" si="126"/>
        <v/>
      </c>
      <c r="B8108" t="s">
        <v>73</v>
      </c>
      <c r="C8108" t="s">
        <v>96</v>
      </c>
      <c r="D8108" s="8" t="s">
        <v>1252</v>
      </c>
      <c r="E8108">
        <v>22</v>
      </c>
      <c r="I8108">
        <v>80.736779800228547</v>
      </c>
      <c r="K8108" s="6" t="s">
        <v>8292</v>
      </c>
    </row>
    <row r="8109" spans="1:11" x14ac:dyDescent="0.3">
      <c r="A8109" s="5" t="str">
        <f t="shared" si="126"/>
        <v/>
      </c>
      <c r="B8109" t="s">
        <v>73</v>
      </c>
      <c r="C8109" t="s">
        <v>96</v>
      </c>
      <c r="D8109" s="8" t="s">
        <v>1253</v>
      </c>
      <c r="E8109">
        <v>22</v>
      </c>
      <c r="I8109">
        <v>83.451965550612258</v>
      </c>
      <c r="K8109" s="6" t="s">
        <v>8292</v>
      </c>
    </row>
    <row r="8110" spans="1:11" x14ac:dyDescent="0.3">
      <c r="A8110" s="5" t="str">
        <f t="shared" si="126"/>
        <v/>
      </c>
      <c r="B8110" t="s">
        <v>73</v>
      </c>
      <c r="C8110" t="s">
        <v>96</v>
      </c>
      <c r="D8110" s="8" t="s">
        <v>1254</v>
      </c>
      <c r="E8110">
        <v>23</v>
      </c>
      <c r="I8110">
        <v>78.738961656264635</v>
      </c>
      <c r="K8110" s="6" t="s">
        <v>8292</v>
      </c>
    </row>
    <row r="8111" spans="1:11" x14ac:dyDescent="0.3">
      <c r="A8111" s="5" t="str">
        <f t="shared" si="126"/>
        <v/>
      </c>
      <c r="B8111" t="s">
        <v>73</v>
      </c>
      <c r="C8111" t="s">
        <v>96</v>
      </c>
      <c r="D8111" s="8" t="s">
        <v>1255</v>
      </c>
      <c r="E8111">
        <v>23</v>
      </c>
      <c r="I8111">
        <v>80.83011864044343</v>
      </c>
      <c r="K8111" s="6" t="s">
        <v>8292</v>
      </c>
    </row>
    <row r="8112" spans="1:11" x14ac:dyDescent="0.3">
      <c r="A8112" s="5" t="str">
        <f t="shared" si="126"/>
        <v/>
      </c>
      <c r="B8112" t="s">
        <v>73</v>
      </c>
      <c r="C8112" t="s">
        <v>96</v>
      </c>
      <c r="D8112" s="8" t="s">
        <v>1255</v>
      </c>
      <c r="E8112">
        <v>24</v>
      </c>
      <c r="I8112">
        <v>79.267600799746035</v>
      </c>
      <c r="K8112" s="6" t="s">
        <v>8292</v>
      </c>
    </row>
    <row r="8113" spans="1:11" x14ac:dyDescent="0.3">
      <c r="A8113" s="5" t="str">
        <f t="shared" si="126"/>
        <v/>
      </c>
      <c r="B8113" t="s">
        <v>73</v>
      </c>
      <c r="C8113" t="s">
        <v>96</v>
      </c>
      <c r="D8113" s="8" t="s">
        <v>1256</v>
      </c>
      <c r="E8113">
        <v>24</v>
      </c>
      <c r="I8113">
        <v>77.00047455776334</v>
      </c>
      <c r="K8113" s="6" t="s">
        <v>8292</v>
      </c>
    </row>
    <row r="8114" spans="1:11" x14ac:dyDescent="0.3">
      <c r="A8114" s="5" t="str">
        <f t="shared" si="126"/>
        <v/>
      </c>
      <c r="B8114" t="s">
        <v>73</v>
      </c>
      <c r="C8114" t="s">
        <v>96</v>
      </c>
      <c r="D8114" s="8" t="s">
        <v>1257</v>
      </c>
      <c r="E8114">
        <v>1</v>
      </c>
      <c r="I8114">
        <v>73.17699408322099</v>
      </c>
      <c r="J8114">
        <v>1</v>
      </c>
      <c r="K8114" s="6" t="s">
        <v>8292</v>
      </c>
    </row>
    <row r="8115" spans="1:11" x14ac:dyDescent="0.3">
      <c r="A8115" s="5" t="str">
        <f t="shared" si="126"/>
        <v/>
      </c>
      <c r="B8115" t="s">
        <v>73</v>
      </c>
      <c r="C8115" t="s">
        <v>96</v>
      </c>
      <c r="D8115" s="8" t="s">
        <v>1257</v>
      </c>
      <c r="E8115">
        <v>2</v>
      </c>
      <c r="I8115">
        <v>71.466925117861578</v>
      </c>
      <c r="J8115">
        <v>1</v>
      </c>
      <c r="K8115" s="6" t="s">
        <v>8292</v>
      </c>
    </row>
    <row r="8116" spans="1:11" x14ac:dyDescent="0.3">
      <c r="A8116" s="5" t="str">
        <f t="shared" si="126"/>
        <v/>
      </c>
      <c r="B8116" t="s">
        <v>73</v>
      </c>
      <c r="C8116" t="s">
        <v>96</v>
      </c>
      <c r="D8116" s="8" t="s">
        <v>1257</v>
      </c>
      <c r="E8116">
        <v>3</v>
      </c>
      <c r="I8116">
        <v>70.258757320222315</v>
      </c>
      <c r="J8116">
        <v>1</v>
      </c>
      <c r="K8116" s="6" t="s">
        <v>8292</v>
      </c>
    </row>
    <row r="8117" spans="1:11" x14ac:dyDescent="0.3">
      <c r="A8117" s="5" t="str">
        <f t="shared" si="126"/>
        <v/>
      </c>
      <c r="B8117" t="s">
        <v>73</v>
      </c>
      <c r="C8117" t="s">
        <v>96</v>
      </c>
      <c r="D8117" s="8" t="s">
        <v>1257</v>
      </c>
      <c r="E8117">
        <v>4</v>
      </c>
      <c r="I8117">
        <v>68.767960786875975</v>
      </c>
      <c r="J8117">
        <v>1</v>
      </c>
      <c r="K8117" s="6" t="s">
        <v>8292</v>
      </c>
    </row>
    <row r="8118" spans="1:11" x14ac:dyDescent="0.3">
      <c r="A8118" s="5" t="str">
        <f t="shared" si="126"/>
        <v/>
      </c>
      <c r="B8118" t="s">
        <v>73</v>
      </c>
      <c r="C8118" t="s">
        <v>96</v>
      </c>
      <c r="D8118" s="8" t="s">
        <v>1257</v>
      </c>
      <c r="E8118">
        <v>5</v>
      </c>
      <c r="I8118">
        <v>67.774400036095955</v>
      </c>
      <c r="J8118">
        <v>1</v>
      </c>
      <c r="K8118" s="6" t="s">
        <v>8292</v>
      </c>
    </row>
    <row r="8119" spans="1:11" x14ac:dyDescent="0.3">
      <c r="A8119" s="5" t="str">
        <f t="shared" si="126"/>
        <v/>
      </c>
      <c r="B8119" t="s">
        <v>73</v>
      </c>
      <c r="C8119" t="s">
        <v>96</v>
      </c>
      <c r="D8119" s="8" t="s">
        <v>1257</v>
      </c>
      <c r="E8119">
        <v>6</v>
      </c>
      <c r="I8119">
        <v>66.740739088652958</v>
      </c>
      <c r="J8119">
        <v>1</v>
      </c>
      <c r="K8119" s="6" t="s">
        <v>8292</v>
      </c>
    </row>
    <row r="8120" spans="1:11" x14ac:dyDescent="0.3">
      <c r="A8120" s="5" t="str">
        <f t="shared" si="126"/>
        <v/>
      </c>
      <c r="B8120" t="s">
        <v>73</v>
      </c>
      <c r="C8120" t="s">
        <v>96</v>
      </c>
      <c r="D8120" s="8" t="s">
        <v>1257</v>
      </c>
      <c r="E8120">
        <v>7</v>
      </c>
      <c r="I8120">
        <v>66.345124463273265</v>
      </c>
      <c r="J8120">
        <v>1</v>
      </c>
      <c r="K8120" s="6" t="s">
        <v>8292</v>
      </c>
    </row>
    <row r="8121" spans="1:11" x14ac:dyDescent="0.3">
      <c r="A8121" s="5" t="str">
        <f t="shared" si="126"/>
        <v/>
      </c>
      <c r="B8121" t="s">
        <v>73</v>
      </c>
      <c r="C8121" t="s">
        <v>96</v>
      </c>
      <c r="D8121" s="8" t="s">
        <v>1257</v>
      </c>
      <c r="E8121">
        <v>8</v>
      </c>
      <c r="I8121">
        <v>67.116320134904555</v>
      </c>
      <c r="J8121">
        <v>1</v>
      </c>
      <c r="K8121" s="6" t="s">
        <v>8292</v>
      </c>
    </row>
    <row r="8122" spans="1:11" x14ac:dyDescent="0.3">
      <c r="A8122" s="5" t="str">
        <f t="shared" si="126"/>
        <v/>
      </c>
      <c r="B8122" t="s">
        <v>73</v>
      </c>
      <c r="C8122" t="s">
        <v>96</v>
      </c>
      <c r="D8122" s="8" t="s">
        <v>1257</v>
      </c>
      <c r="E8122">
        <v>9</v>
      </c>
      <c r="I8122">
        <v>70.611459481374268</v>
      </c>
      <c r="J8122">
        <v>1</v>
      </c>
      <c r="K8122" s="6" t="s">
        <v>8292</v>
      </c>
    </row>
    <row r="8123" spans="1:11" x14ac:dyDescent="0.3">
      <c r="A8123" s="5" t="str">
        <f t="shared" si="126"/>
        <v/>
      </c>
      <c r="B8123" t="s">
        <v>73</v>
      </c>
      <c r="C8123" t="s">
        <v>96</v>
      </c>
      <c r="D8123" s="8" t="s">
        <v>1257</v>
      </c>
      <c r="E8123">
        <v>10</v>
      </c>
      <c r="I8123">
        <v>75.689923317857932</v>
      </c>
      <c r="J8123">
        <v>1</v>
      </c>
      <c r="K8123" s="6" t="s">
        <v>8292</v>
      </c>
    </row>
    <row r="8124" spans="1:11" x14ac:dyDescent="0.3">
      <c r="A8124" s="5" t="str">
        <f t="shared" si="126"/>
        <v/>
      </c>
      <c r="B8124" t="s">
        <v>73</v>
      </c>
      <c r="C8124" t="s">
        <v>96</v>
      </c>
      <c r="D8124" s="8" t="s">
        <v>1257</v>
      </c>
      <c r="E8124">
        <v>11</v>
      </c>
      <c r="I8124">
        <v>80.810311038507109</v>
      </c>
      <c r="J8124">
        <v>1</v>
      </c>
      <c r="K8124" s="6" t="s">
        <v>8292</v>
      </c>
    </row>
    <row r="8125" spans="1:11" x14ac:dyDescent="0.3">
      <c r="A8125" s="5" t="str">
        <f t="shared" si="126"/>
        <v/>
      </c>
      <c r="B8125" t="s">
        <v>73</v>
      </c>
      <c r="C8125" t="s">
        <v>96</v>
      </c>
      <c r="D8125" s="8" t="s">
        <v>1257</v>
      </c>
      <c r="E8125">
        <v>12</v>
      </c>
      <c r="I8125">
        <v>84.939097722748159</v>
      </c>
      <c r="J8125">
        <v>1</v>
      </c>
      <c r="K8125" s="6" t="s">
        <v>8292</v>
      </c>
    </row>
    <row r="8126" spans="1:11" x14ac:dyDescent="0.3">
      <c r="A8126" s="5" t="str">
        <f t="shared" si="126"/>
        <v/>
      </c>
      <c r="B8126" t="s">
        <v>73</v>
      </c>
      <c r="C8126" t="s">
        <v>96</v>
      </c>
      <c r="D8126" s="8" t="s">
        <v>1257</v>
      </c>
      <c r="E8126">
        <v>13</v>
      </c>
      <c r="I8126">
        <v>86.699602789832511</v>
      </c>
      <c r="J8126">
        <v>1</v>
      </c>
      <c r="K8126" s="6" t="s">
        <v>8292</v>
      </c>
    </row>
    <row r="8127" spans="1:11" x14ac:dyDescent="0.3">
      <c r="A8127" s="5" t="str">
        <f t="shared" si="126"/>
        <v/>
      </c>
      <c r="B8127" t="s">
        <v>73</v>
      </c>
      <c r="C8127" t="s">
        <v>96</v>
      </c>
      <c r="D8127" s="8" t="s">
        <v>1257</v>
      </c>
      <c r="E8127">
        <v>14</v>
      </c>
      <c r="I8127">
        <v>87.775507247456446</v>
      </c>
      <c r="J8127">
        <v>1</v>
      </c>
      <c r="K8127" s="6" t="s">
        <v>8292</v>
      </c>
    </row>
    <row r="8128" spans="1:11" x14ac:dyDescent="0.3">
      <c r="A8128" s="5" t="str">
        <f t="shared" si="126"/>
        <v/>
      </c>
      <c r="B8128" t="s">
        <v>73</v>
      </c>
      <c r="C8128" t="s">
        <v>96</v>
      </c>
      <c r="D8128" s="8" t="s">
        <v>1257</v>
      </c>
      <c r="E8128">
        <v>15</v>
      </c>
      <c r="I8128">
        <v>89.042257638756311</v>
      </c>
      <c r="J8128">
        <v>1</v>
      </c>
      <c r="K8128" s="6" t="s">
        <v>8292</v>
      </c>
    </row>
    <row r="8129" spans="1:11" x14ac:dyDescent="0.3">
      <c r="A8129" s="5" t="str">
        <f t="shared" si="126"/>
        <v/>
      </c>
      <c r="B8129" t="s">
        <v>73</v>
      </c>
      <c r="C8129" t="s">
        <v>96</v>
      </c>
      <c r="D8129" s="8" t="s">
        <v>1257</v>
      </c>
      <c r="E8129">
        <v>16</v>
      </c>
      <c r="I8129">
        <v>89.522972440572673</v>
      </c>
      <c r="J8129">
        <v>1</v>
      </c>
      <c r="K8129" s="6" t="s">
        <v>8292</v>
      </c>
    </row>
    <row r="8130" spans="1:11" x14ac:dyDescent="0.3">
      <c r="A8130" s="5" t="str">
        <f t="shared" ref="A8130:A8193" si="127">IF(AND(category = B8130, subcategory=C8130, reportdate = D8130), E8130, "")</f>
        <v/>
      </c>
      <c r="B8130" t="s">
        <v>73</v>
      </c>
      <c r="C8130" t="s">
        <v>96</v>
      </c>
      <c r="D8130" s="8" t="s">
        <v>1257</v>
      </c>
      <c r="E8130">
        <v>17</v>
      </c>
      <c r="I8130">
        <v>89.973711327089177</v>
      </c>
      <c r="J8130">
        <v>1</v>
      </c>
      <c r="K8130" s="6" t="s">
        <v>8292</v>
      </c>
    </row>
    <row r="8131" spans="1:11" x14ac:dyDescent="0.3">
      <c r="A8131" s="5" t="str">
        <f t="shared" si="127"/>
        <v/>
      </c>
      <c r="B8131" t="s">
        <v>73</v>
      </c>
      <c r="C8131" t="s">
        <v>96</v>
      </c>
      <c r="D8131" s="8" t="s">
        <v>1257</v>
      </c>
      <c r="E8131">
        <v>18</v>
      </c>
      <c r="I8131">
        <v>89.581485356784995</v>
      </c>
      <c r="J8131">
        <v>1</v>
      </c>
      <c r="K8131" s="6" t="s">
        <v>8292</v>
      </c>
    </row>
    <row r="8132" spans="1:11" x14ac:dyDescent="0.3">
      <c r="A8132" s="5" t="str">
        <f t="shared" si="127"/>
        <v/>
      </c>
      <c r="B8132" t="s">
        <v>73</v>
      </c>
      <c r="C8132" t="s">
        <v>96</v>
      </c>
      <c r="D8132" s="8" t="s">
        <v>1257</v>
      </c>
      <c r="E8132">
        <v>19</v>
      </c>
      <c r="I8132">
        <v>88.513045940955237</v>
      </c>
      <c r="J8132">
        <v>1</v>
      </c>
      <c r="K8132" s="6" t="s">
        <v>8292</v>
      </c>
    </row>
    <row r="8133" spans="1:11" x14ac:dyDescent="0.3">
      <c r="A8133" s="5" t="str">
        <f t="shared" si="127"/>
        <v/>
      </c>
      <c r="B8133" t="s">
        <v>73</v>
      </c>
      <c r="C8133" t="s">
        <v>96</v>
      </c>
      <c r="D8133" s="8" t="s">
        <v>1257</v>
      </c>
      <c r="E8133">
        <v>20</v>
      </c>
      <c r="I8133">
        <v>86.068393386294701</v>
      </c>
      <c r="J8133">
        <v>1</v>
      </c>
      <c r="K8133" s="6" t="s">
        <v>8292</v>
      </c>
    </row>
    <row r="8134" spans="1:11" x14ac:dyDescent="0.3">
      <c r="A8134" s="5" t="str">
        <f t="shared" si="127"/>
        <v/>
      </c>
      <c r="B8134" t="s">
        <v>73</v>
      </c>
      <c r="C8134" t="s">
        <v>96</v>
      </c>
      <c r="D8134" s="8" t="s">
        <v>1257</v>
      </c>
      <c r="E8134">
        <v>21</v>
      </c>
      <c r="I8134">
        <v>82.130058675107307</v>
      </c>
      <c r="J8134">
        <v>1</v>
      </c>
      <c r="K8134" s="6" t="s">
        <v>8292</v>
      </c>
    </row>
    <row r="8135" spans="1:11" x14ac:dyDescent="0.3">
      <c r="A8135" s="5" t="str">
        <f t="shared" si="127"/>
        <v/>
      </c>
      <c r="B8135" t="s">
        <v>73</v>
      </c>
      <c r="C8135" t="s">
        <v>96</v>
      </c>
      <c r="D8135" s="8" t="s">
        <v>1257</v>
      </c>
      <c r="E8135">
        <v>22</v>
      </c>
      <c r="I8135">
        <v>77.99907458837238</v>
      </c>
      <c r="J8135">
        <v>1</v>
      </c>
      <c r="K8135" s="6" t="s">
        <v>8292</v>
      </c>
    </row>
    <row r="8136" spans="1:11" x14ac:dyDescent="0.3">
      <c r="A8136" s="5" t="str">
        <f t="shared" si="127"/>
        <v/>
      </c>
      <c r="B8136" t="s">
        <v>73</v>
      </c>
      <c r="C8136" t="s">
        <v>96</v>
      </c>
      <c r="D8136" s="8" t="s">
        <v>1257</v>
      </c>
      <c r="E8136">
        <v>23</v>
      </c>
      <c r="I8136">
        <v>75.629211068633722</v>
      </c>
      <c r="J8136">
        <v>1</v>
      </c>
      <c r="K8136" s="6" t="s">
        <v>8292</v>
      </c>
    </row>
    <row r="8137" spans="1:11" x14ac:dyDescent="0.3">
      <c r="A8137" s="5" t="str">
        <f t="shared" si="127"/>
        <v/>
      </c>
      <c r="B8137" t="s">
        <v>73</v>
      </c>
      <c r="C8137" t="s">
        <v>96</v>
      </c>
      <c r="D8137" s="8" t="s">
        <v>1257</v>
      </c>
      <c r="E8137">
        <v>24</v>
      </c>
      <c r="I8137">
        <v>73.963188855957156</v>
      </c>
      <c r="J8137">
        <v>1</v>
      </c>
      <c r="K8137" s="6" t="s">
        <v>8292</v>
      </c>
    </row>
    <row r="8138" spans="1:11" x14ac:dyDescent="0.3">
      <c r="A8138" s="5" t="str">
        <f t="shared" si="127"/>
        <v/>
      </c>
      <c r="B8138" t="s">
        <v>73</v>
      </c>
      <c r="C8138" t="s">
        <v>96</v>
      </c>
      <c r="D8138" s="8" t="s">
        <v>1258</v>
      </c>
      <c r="E8138">
        <v>1</v>
      </c>
      <c r="I8138">
        <v>70.214266342358385</v>
      </c>
      <c r="J8138">
        <v>1</v>
      </c>
      <c r="K8138" s="6" t="s">
        <v>8292</v>
      </c>
    </row>
    <row r="8139" spans="1:11" x14ac:dyDescent="0.3">
      <c r="A8139" s="5" t="str">
        <f t="shared" si="127"/>
        <v/>
      </c>
      <c r="B8139" t="s">
        <v>73</v>
      </c>
      <c r="C8139" t="s">
        <v>96</v>
      </c>
      <c r="D8139" s="8" t="s">
        <v>1258</v>
      </c>
      <c r="E8139">
        <v>2</v>
      </c>
      <c r="I8139">
        <v>69.699955618135675</v>
      </c>
      <c r="J8139">
        <v>1</v>
      </c>
      <c r="K8139" s="6" t="s">
        <v>8292</v>
      </c>
    </row>
    <row r="8140" spans="1:11" x14ac:dyDescent="0.3">
      <c r="A8140" s="5" t="str">
        <f t="shared" si="127"/>
        <v/>
      </c>
      <c r="B8140" t="s">
        <v>73</v>
      </c>
      <c r="C8140" t="s">
        <v>96</v>
      </c>
      <c r="D8140" s="8" t="s">
        <v>1258</v>
      </c>
      <c r="E8140">
        <v>3</v>
      </c>
      <c r="I8140">
        <v>69.041328213513822</v>
      </c>
      <c r="J8140">
        <v>1</v>
      </c>
      <c r="K8140" s="6" t="s">
        <v>8292</v>
      </c>
    </row>
    <row r="8141" spans="1:11" x14ac:dyDescent="0.3">
      <c r="A8141" s="5" t="str">
        <f t="shared" si="127"/>
        <v/>
      </c>
      <c r="B8141" t="s">
        <v>73</v>
      </c>
      <c r="C8141" t="s">
        <v>96</v>
      </c>
      <c r="D8141" s="8" t="s">
        <v>1258</v>
      </c>
      <c r="E8141">
        <v>4</v>
      </c>
      <c r="I8141">
        <v>68.412315442342276</v>
      </c>
      <c r="J8141">
        <v>1</v>
      </c>
      <c r="K8141" s="6" t="s">
        <v>8292</v>
      </c>
    </row>
    <row r="8142" spans="1:11" x14ac:dyDescent="0.3">
      <c r="A8142" s="5" t="str">
        <f t="shared" si="127"/>
        <v/>
      </c>
      <c r="B8142" t="s">
        <v>73</v>
      </c>
      <c r="C8142" t="s">
        <v>96</v>
      </c>
      <c r="D8142" s="8" t="s">
        <v>1258</v>
      </c>
      <c r="E8142">
        <v>5</v>
      </c>
      <c r="I8142">
        <v>67.67349773302098</v>
      </c>
      <c r="J8142">
        <v>1</v>
      </c>
      <c r="K8142" s="6" t="s">
        <v>8292</v>
      </c>
    </row>
    <row r="8143" spans="1:11" x14ac:dyDescent="0.3">
      <c r="A8143" s="5" t="str">
        <f t="shared" si="127"/>
        <v/>
      </c>
      <c r="B8143" t="s">
        <v>73</v>
      </c>
      <c r="C8143" t="s">
        <v>96</v>
      </c>
      <c r="D8143" s="8" t="s">
        <v>1258</v>
      </c>
      <c r="E8143">
        <v>6</v>
      </c>
      <c r="I8143">
        <v>67.093476359215245</v>
      </c>
      <c r="J8143">
        <v>1</v>
      </c>
      <c r="K8143" s="6" t="s">
        <v>8292</v>
      </c>
    </row>
    <row r="8144" spans="1:11" x14ac:dyDescent="0.3">
      <c r="A8144" s="5" t="str">
        <f t="shared" si="127"/>
        <v/>
      </c>
      <c r="B8144" t="s">
        <v>73</v>
      </c>
      <c r="C8144" t="s">
        <v>96</v>
      </c>
      <c r="D8144" s="8" t="s">
        <v>1258</v>
      </c>
      <c r="E8144">
        <v>7</v>
      </c>
      <c r="I8144">
        <v>66.580081104243305</v>
      </c>
      <c r="J8144">
        <v>1</v>
      </c>
      <c r="K8144" s="6" t="s">
        <v>8292</v>
      </c>
    </row>
    <row r="8145" spans="1:11" x14ac:dyDescent="0.3">
      <c r="A8145" s="5" t="str">
        <f t="shared" si="127"/>
        <v/>
      </c>
      <c r="B8145" t="s">
        <v>73</v>
      </c>
      <c r="C8145" t="s">
        <v>96</v>
      </c>
      <c r="D8145" s="8" t="s">
        <v>1258</v>
      </c>
      <c r="E8145">
        <v>8</v>
      </c>
      <c r="I8145">
        <v>67.409169444034205</v>
      </c>
      <c r="J8145">
        <v>1</v>
      </c>
      <c r="K8145" s="6" t="s">
        <v>8292</v>
      </c>
    </row>
    <row r="8146" spans="1:11" x14ac:dyDescent="0.3">
      <c r="A8146" s="5" t="str">
        <f t="shared" si="127"/>
        <v/>
      </c>
      <c r="B8146" t="s">
        <v>73</v>
      </c>
      <c r="C8146" t="s">
        <v>96</v>
      </c>
      <c r="D8146" s="8" t="s">
        <v>1258</v>
      </c>
      <c r="E8146">
        <v>9</v>
      </c>
      <c r="I8146">
        <v>69.920553180159317</v>
      </c>
      <c r="J8146">
        <v>1</v>
      </c>
      <c r="K8146" s="6" t="s">
        <v>8292</v>
      </c>
    </row>
    <row r="8147" spans="1:11" x14ac:dyDescent="0.3">
      <c r="A8147" s="5" t="str">
        <f t="shared" si="127"/>
        <v/>
      </c>
      <c r="B8147" t="s">
        <v>73</v>
      </c>
      <c r="C8147" t="s">
        <v>96</v>
      </c>
      <c r="D8147" s="8" t="s">
        <v>1258</v>
      </c>
      <c r="E8147">
        <v>10</v>
      </c>
      <c r="I8147">
        <v>74.360398290394102</v>
      </c>
      <c r="J8147">
        <v>1</v>
      </c>
      <c r="K8147" s="6" t="s">
        <v>8292</v>
      </c>
    </row>
    <row r="8148" spans="1:11" x14ac:dyDescent="0.3">
      <c r="A8148" s="5" t="str">
        <f t="shared" si="127"/>
        <v/>
      </c>
      <c r="B8148" t="s">
        <v>73</v>
      </c>
      <c r="C8148" t="s">
        <v>96</v>
      </c>
      <c r="D8148" s="8" t="s">
        <v>1258</v>
      </c>
      <c r="E8148">
        <v>11</v>
      </c>
      <c r="I8148">
        <v>78.654968240244685</v>
      </c>
      <c r="J8148">
        <v>1</v>
      </c>
      <c r="K8148" s="6" t="s">
        <v>8292</v>
      </c>
    </row>
    <row r="8149" spans="1:11" x14ac:dyDescent="0.3">
      <c r="A8149" s="5" t="str">
        <f t="shared" si="127"/>
        <v/>
      </c>
      <c r="B8149" t="s">
        <v>73</v>
      </c>
      <c r="C8149" t="s">
        <v>96</v>
      </c>
      <c r="D8149" s="8" t="s">
        <v>1258</v>
      </c>
      <c r="E8149">
        <v>12</v>
      </c>
      <c r="I8149">
        <v>82.854445274363883</v>
      </c>
      <c r="J8149">
        <v>1</v>
      </c>
      <c r="K8149" s="6" t="s">
        <v>8292</v>
      </c>
    </row>
    <row r="8150" spans="1:11" x14ac:dyDescent="0.3">
      <c r="A8150" s="5" t="str">
        <f t="shared" si="127"/>
        <v/>
      </c>
      <c r="B8150" t="s">
        <v>73</v>
      </c>
      <c r="C8150" t="s">
        <v>96</v>
      </c>
      <c r="D8150" s="8" t="s">
        <v>1258</v>
      </c>
      <c r="E8150">
        <v>13</v>
      </c>
      <c r="I8150">
        <v>85.734424016011729</v>
      </c>
      <c r="J8150">
        <v>1</v>
      </c>
      <c r="K8150" s="6" t="s">
        <v>8292</v>
      </c>
    </row>
    <row r="8151" spans="1:11" x14ac:dyDescent="0.3">
      <c r="A8151" s="5" t="str">
        <f t="shared" si="127"/>
        <v/>
      </c>
      <c r="B8151" t="s">
        <v>73</v>
      </c>
      <c r="C8151" t="s">
        <v>96</v>
      </c>
      <c r="D8151" s="8" t="s">
        <v>1258</v>
      </c>
      <c r="E8151">
        <v>14</v>
      </c>
      <c r="I8151">
        <v>88.387191727930514</v>
      </c>
      <c r="J8151">
        <v>1</v>
      </c>
      <c r="K8151" s="6" t="s">
        <v>8292</v>
      </c>
    </row>
    <row r="8152" spans="1:11" x14ac:dyDescent="0.3">
      <c r="A8152" s="5" t="str">
        <f t="shared" si="127"/>
        <v/>
      </c>
      <c r="B8152" t="s">
        <v>73</v>
      </c>
      <c r="C8152" t="s">
        <v>96</v>
      </c>
      <c r="D8152" s="8" t="s">
        <v>1258</v>
      </c>
      <c r="E8152">
        <v>15</v>
      </c>
      <c r="I8152">
        <v>90.811154199624184</v>
      </c>
      <c r="J8152">
        <v>1</v>
      </c>
      <c r="K8152" s="6" t="s">
        <v>8292</v>
      </c>
    </row>
    <row r="8153" spans="1:11" x14ac:dyDescent="0.3">
      <c r="A8153" s="5" t="str">
        <f t="shared" si="127"/>
        <v/>
      </c>
      <c r="B8153" t="s">
        <v>73</v>
      </c>
      <c r="C8153" t="s">
        <v>96</v>
      </c>
      <c r="D8153" s="8" t="s">
        <v>1258</v>
      </c>
      <c r="E8153">
        <v>16</v>
      </c>
      <c r="I8153">
        <v>92.194897025307938</v>
      </c>
      <c r="J8153">
        <v>1</v>
      </c>
      <c r="K8153" s="6" t="s">
        <v>8292</v>
      </c>
    </row>
    <row r="8154" spans="1:11" x14ac:dyDescent="0.3">
      <c r="A8154" s="5" t="str">
        <f t="shared" si="127"/>
        <v/>
      </c>
      <c r="B8154" t="s">
        <v>73</v>
      </c>
      <c r="C8154" t="s">
        <v>96</v>
      </c>
      <c r="D8154" s="8" t="s">
        <v>1258</v>
      </c>
      <c r="E8154">
        <v>17</v>
      </c>
      <c r="I8154">
        <v>92.59926273642516</v>
      </c>
      <c r="J8154">
        <v>1</v>
      </c>
      <c r="K8154" s="6" t="s">
        <v>8292</v>
      </c>
    </row>
    <row r="8155" spans="1:11" x14ac:dyDescent="0.3">
      <c r="A8155" s="5" t="str">
        <f t="shared" si="127"/>
        <v/>
      </c>
      <c r="B8155" t="s">
        <v>73</v>
      </c>
      <c r="C8155" t="s">
        <v>96</v>
      </c>
      <c r="D8155" s="8" t="s">
        <v>1258</v>
      </c>
      <c r="E8155">
        <v>18</v>
      </c>
      <c r="I8155">
        <v>91.457260903093768</v>
      </c>
      <c r="J8155">
        <v>1</v>
      </c>
      <c r="K8155" s="6" t="s">
        <v>8292</v>
      </c>
    </row>
    <row r="8156" spans="1:11" x14ac:dyDescent="0.3">
      <c r="A8156" s="5" t="str">
        <f t="shared" si="127"/>
        <v/>
      </c>
      <c r="B8156" t="s">
        <v>73</v>
      </c>
      <c r="C8156" t="s">
        <v>96</v>
      </c>
      <c r="D8156" s="8" t="s">
        <v>1258</v>
      </c>
      <c r="E8156">
        <v>19</v>
      </c>
      <c r="I8156">
        <v>89.546169846564794</v>
      </c>
      <c r="J8156">
        <v>1</v>
      </c>
      <c r="K8156" s="6" t="s">
        <v>8292</v>
      </c>
    </row>
    <row r="8157" spans="1:11" x14ac:dyDescent="0.3">
      <c r="A8157" s="5" t="str">
        <f t="shared" si="127"/>
        <v/>
      </c>
      <c r="B8157" t="s">
        <v>73</v>
      </c>
      <c r="C8157" t="s">
        <v>96</v>
      </c>
      <c r="D8157" s="8" t="s">
        <v>1258</v>
      </c>
      <c r="E8157">
        <v>20</v>
      </c>
      <c r="I8157">
        <v>87.812803500578511</v>
      </c>
      <c r="J8157">
        <v>1</v>
      </c>
      <c r="K8157" s="6" t="s">
        <v>8292</v>
      </c>
    </row>
    <row r="8158" spans="1:11" x14ac:dyDescent="0.3">
      <c r="A8158" s="5" t="str">
        <f t="shared" si="127"/>
        <v/>
      </c>
      <c r="B8158" t="s">
        <v>73</v>
      </c>
      <c r="C8158" t="s">
        <v>96</v>
      </c>
      <c r="D8158" s="8" t="s">
        <v>1258</v>
      </c>
      <c r="E8158">
        <v>21</v>
      </c>
      <c r="I8158">
        <v>84.738594991444813</v>
      </c>
      <c r="J8158">
        <v>1</v>
      </c>
      <c r="K8158" s="6" t="s">
        <v>8292</v>
      </c>
    </row>
    <row r="8159" spans="1:11" x14ac:dyDescent="0.3">
      <c r="A8159" s="5" t="str">
        <f t="shared" si="127"/>
        <v/>
      </c>
      <c r="B8159" t="s">
        <v>73</v>
      </c>
      <c r="C8159" t="s">
        <v>96</v>
      </c>
      <c r="D8159" s="8" t="s">
        <v>1258</v>
      </c>
      <c r="E8159">
        <v>22</v>
      </c>
      <c r="I8159">
        <v>81.007645394062365</v>
      </c>
      <c r="J8159">
        <v>1</v>
      </c>
      <c r="K8159" s="6" t="s">
        <v>8292</v>
      </c>
    </row>
    <row r="8160" spans="1:11" x14ac:dyDescent="0.3">
      <c r="A8160" s="5" t="str">
        <f t="shared" si="127"/>
        <v/>
      </c>
      <c r="B8160" t="s">
        <v>73</v>
      </c>
      <c r="C8160" t="s">
        <v>96</v>
      </c>
      <c r="D8160" s="8" t="s">
        <v>1258</v>
      </c>
      <c r="E8160">
        <v>23</v>
      </c>
      <c r="I8160">
        <v>78.097341556463178</v>
      </c>
      <c r="J8160">
        <v>1</v>
      </c>
      <c r="K8160" s="6" t="s">
        <v>8292</v>
      </c>
    </row>
    <row r="8161" spans="1:11" x14ac:dyDescent="0.3">
      <c r="A8161" s="5" t="str">
        <f t="shared" si="127"/>
        <v/>
      </c>
      <c r="B8161" t="s">
        <v>73</v>
      </c>
      <c r="C8161" t="s">
        <v>96</v>
      </c>
      <c r="D8161" s="8" t="s">
        <v>1258</v>
      </c>
      <c r="E8161">
        <v>24</v>
      </c>
      <c r="I8161">
        <v>76.602834611460054</v>
      </c>
      <c r="J8161">
        <v>1</v>
      </c>
      <c r="K8161" s="6" t="s">
        <v>8292</v>
      </c>
    </row>
    <row r="8162" spans="1:11" x14ac:dyDescent="0.3">
      <c r="A8162" s="5" t="str">
        <f t="shared" si="127"/>
        <v/>
      </c>
      <c r="B8162" t="s">
        <v>73</v>
      </c>
      <c r="C8162" t="s">
        <v>96</v>
      </c>
      <c r="D8162" s="8" t="s">
        <v>1259</v>
      </c>
      <c r="E8162">
        <v>1</v>
      </c>
      <c r="I8162">
        <v>75.323237705868607</v>
      </c>
      <c r="J8162">
        <v>1</v>
      </c>
      <c r="K8162" s="6" t="s">
        <v>8292</v>
      </c>
    </row>
    <row r="8163" spans="1:11" x14ac:dyDescent="0.3">
      <c r="A8163" s="5" t="str">
        <f t="shared" si="127"/>
        <v/>
      </c>
      <c r="B8163" t="s">
        <v>73</v>
      </c>
      <c r="C8163" t="s">
        <v>96</v>
      </c>
      <c r="D8163" s="8" t="s">
        <v>1259</v>
      </c>
      <c r="E8163">
        <v>2</v>
      </c>
      <c r="I8163">
        <v>74.172828070606528</v>
      </c>
      <c r="J8163">
        <v>1</v>
      </c>
      <c r="K8163" s="6" t="s">
        <v>8292</v>
      </c>
    </row>
    <row r="8164" spans="1:11" x14ac:dyDescent="0.3">
      <c r="A8164" s="5" t="str">
        <f t="shared" si="127"/>
        <v/>
      </c>
      <c r="B8164" t="s">
        <v>73</v>
      </c>
      <c r="C8164" t="s">
        <v>96</v>
      </c>
      <c r="D8164" s="8" t="s">
        <v>1259</v>
      </c>
      <c r="E8164">
        <v>3</v>
      </c>
      <c r="I8164">
        <v>72.971123367656986</v>
      </c>
      <c r="J8164">
        <v>1</v>
      </c>
      <c r="K8164" s="6" t="s">
        <v>8292</v>
      </c>
    </row>
    <row r="8165" spans="1:11" x14ac:dyDescent="0.3">
      <c r="A8165" s="5" t="str">
        <f t="shared" si="127"/>
        <v/>
      </c>
      <c r="B8165" t="s">
        <v>73</v>
      </c>
      <c r="C8165" t="s">
        <v>96</v>
      </c>
      <c r="D8165" s="8" t="s">
        <v>1259</v>
      </c>
      <c r="E8165">
        <v>4</v>
      </c>
      <c r="I8165">
        <v>72.229657613935331</v>
      </c>
      <c r="J8165">
        <v>1</v>
      </c>
      <c r="K8165" s="6" t="s">
        <v>8292</v>
      </c>
    </row>
    <row r="8166" spans="1:11" x14ac:dyDescent="0.3">
      <c r="A8166" s="5" t="str">
        <f t="shared" si="127"/>
        <v/>
      </c>
      <c r="B8166" t="s">
        <v>73</v>
      </c>
      <c r="C8166" t="s">
        <v>96</v>
      </c>
      <c r="D8166" s="8" t="s">
        <v>1259</v>
      </c>
      <c r="E8166">
        <v>5</v>
      </c>
      <c r="I8166">
        <v>72.153715290470672</v>
      </c>
      <c r="J8166">
        <v>1</v>
      </c>
      <c r="K8166" s="6" t="s">
        <v>8292</v>
      </c>
    </row>
    <row r="8167" spans="1:11" x14ac:dyDescent="0.3">
      <c r="A8167" s="5" t="str">
        <f t="shared" si="127"/>
        <v/>
      </c>
      <c r="B8167" t="s">
        <v>73</v>
      </c>
      <c r="C8167" t="s">
        <v>96</v>
      </c>
      <c r="D8167" s="8" t="s">
        <v>1259</v>
      </c>
      <c r="E8167">
        <v>6</v>
      </c>
      <c r="I8167">
        <v>71.746030499858236</v>
      </c>
      <c r="J8167">
        <v>1</v>
      </c>
      <c r="K8167" s="6" t="s">
        <v>8292</v>
      </c>
    </row>
    <row r="8168" spans="1:11" x14ac:dyDescent="0.3">
      <c r="A8168" s="5" t="str">
        <f t="shared" si="127"/>
        <v/>
      </c>
      <c r="B8168" t="s">
        <v>73</v>
      </c>
      <c r="C8168" t="s">
        <v>96</v>
      </c>
      <c r="D8168" s="8" t="s">
        <v>1259</v>
      </c>
      <c r="E8168">
        <v>7</v>
      </c>
      <c r="I8168">
        <v>70.893687436425822</v>
      </c>
      <c r="J8168">
        <v>1</v>
      </c>
      <c r="K8168" s="6" t="s">
        <v>8292</v>
      </c>
    </row>
    <row r="8169" spans="1:11" x14ac:dyDescent="0.3">
      <c r="A8169" s="5" t="str">
        <f t="shared" si="127"/>
        <v/>
      </c>
      <c r="B8169" t="s">
        <v>73</v>
      </c>
      <c r="C8169" t="s">
        <v>96</v>
      </c>
      <c r="D8169" s="8" t="s">
        <v>1259</v>
      </c>
      <c r="E8169">
        <v>8</v>
      </c>
      <c r="I8169">
        <v>71.424807776061115</v>
      </c>
      <c r="J8169">
        <v>1</v>
      </c>
      <c r="K8169" s="6" t="s">
        <v>8292</v>
      </c>
    </row>
    <row r="8170" spans="1:11" x14ac:dyDescent="0.3">
      <c r="A8170" s="5" t="str">
        <f t="shared" si="127"/>
        <v/>
      </c>
      <c r="B8170" t="s">
        <v>73</v>
      </c>
      <c r="C8170" t="s">
        <v>96</v>
      </c>
      <c r="D8170" s="8" t="s">
        <v>1259</v>
      </c>
      <c r="E8170">
        <v>9</v>
      </c>
      <c r="I8170">
        <v>73.750456836424789</v>
      </c>
      <c r="J8170">
        <v>1</v>
      </c>
      <c r="K8170" s="6" t="s">
        <v>8292</v>
      </c>
    </row>
    <row r="8171" spans="1:11" x14ac:dyDescent="0.3">
      <c r="A8171" s="5" t="str">
        <f t="shared" si="127"/>
        <v/>
      </c>
      <c r="B8171" t="s">
        <v>73</v>
      </c>
      <c r="C8171" t="s">
        <v>96</v>
      </c>
      <c r="D8171" s="8" t="s">
        <v>1259</v>
      </c>
      <c r="E8171">
        <v>10</v>
      </c>
      <c r="I8171">
        <v>77.759961682766829</v>
      </c>
      <c r="J8171">
        <v>1</v>
      </c>
      <c r="K8171" s="6" t="s">
        <v>8292</v>
      </c>
    </row>
    <row r="8172" spans="1:11" x14ac:dyDescent="0.3">
      <c r="A8172" s="5" t="str">
        <f t="shared" si="127"/>
        <v/>
      </c>
      <c r="B8172" t="s">
        <v>73</v>
      </c>
      <c r="C8172" t="s">
        <v>96</v>
      </c>
      <c r="D8172" s="8" t="s">
        <v>1259</v>
      </c>
      <c r="E8172">
        <v>11</v>
      </c>
      <c r="I8172">
        <v>81.506982889005414</v>
      </c>
      <c r="J8172">
        <v>1</v>
      </c>
      <c r="K8172" s="6" t="s">
        <v>8292</v>
      </c>
    </row>
    <row r="8173" spans="1:11" x14ac:dyDescent="0.3">
      <c r="A8173" s="5" t="str">
        <f t="shared" si="127"/>
        <v/>
      </c>
      <c r="B8173" t="s">
        <v>73</v>
      </c>
      <c r="C8173" t="s">
        <v>96</v>
      </c>
      <c r="D8173" s="8" t="s">
        <v>1259</v>
      </c>
      <c r="E8173">
        <v>12</v>
      </c>
      <c r="I8173">
        <v>83.625134657845635</v>
      </c>
      <c r="J8173">
        <v>1</v>
      </c>
      <c r="K8173" s="6" t="s">
        <v>8292</v>
      </c>
    </row>
    <row r="8174" spans="1:11" x14ac:dyDescent="0.3">
      <c r="A8174" s="5" t="str">
        <f t="shared" si="127"/>
        <v/>
      </c>
      <c r="B8174" t="s">
        <v>73</v>
      </c>
      <c r="C8174" t="s">
        <v>96</v>
      </c>
      <c r="D8174" s="8" t="s">
        <v>1259</v>
      </c>
      <c r="E8174">
        <v>13</v>
      </c>
      <c r="I8174">
        <v>85.550417509961662</v>
      </c>
      <c r="J8174">
        <v>1</v>
      </c>
      <c r="K8174" s="6" t="s">
        <v>8292</v>
      </c>
    </row>
    <row r="8175" spans="1:11" x14ac:dyDescent="0.3">
      <c r="A8175" s="5" t="str">
        <f t="shared" si="127"/>
        <v/>
      </c>
      <c r="B8175" t="s">
        <v>73</v>
      </c>
      <c r="C8175" t="s">
        <v>96</v>
      </c>
      <c r="D8175" s="8" t="s">
        <v>1259</v>
      </c>
      <c r="E8175">
        <v>14</v>
      </c>
      <c r="I8175">
        <v>86.873702765870178</v>
      </c>
      <c r="J8175">
        <v>1</v>
      </c>
      <c r="K8175" s="6" t="s">
        <v>8292</v>
      </c>
    </row>
    <row r="8176" spans="1:11" x14ac:dyDescent="0.3">
      <c r="A8176" s="5" t="str">
        <f t="shared" si="127"/>
        <v/>
      </c>
      <c r="B8176" t="s">
        <v>73</v>
      </c>
      <c r="C8176" t="s">
        <v>96</v>
      </c>
      <c r="D8176" s="8" t="s">
        <v>1259</v>
      </c>
      <c r="E8176">
        <v>15</v>
      </c>
      <c r="I8176">
        <v>86.930276848793881</v>
      </c>
      <c r="J8176">
        <v>1</v>
      </c>
      <c r="K8176" s="6" t="s">
        <v>8292</v>
      </c>
    </row>
    <row r="8177" spans="1:11" x14ac:dyDescent="0.3">
      <c r="A8177" s="5" t="str">
        <f t="shared" si="127"/>
        <v/>
      </c>
      <c r="B8177" t="s">
        <v>73</v>
      </c>
      <c r="C8177" t="s">
        <v>96</v>
      </c>
      <c r="D8177" s="8" t="s">
        <v>1259</v>
      </c>
      <c r="E8177">
        <v>16</v>
      </c>
      <c r="I8177">
        <v>87.224004198775901</v>
      </c>
      <c r="J8177">
        <v>1</v>
      </c>
      <c r="K8177" s="6" t="s">
        <v>8292</v>
      </c>
    </row>
    <row r="8178" spans="1:11" x14ac:dyDescent="0.3">
      <c r="A8178" s="5" t="str">
        <f t="shared" si="127"/>
        <v/>
      </c>
      <c r="B8178" t="s">
        <v>73</v>
      </c>
      <c r="C8178" t="s">
        <v>96</v>
      </c>
      <c r="D8178" s="8" t="s">
        <v>1259</v>
      </c>
      <c r="E8178">
        <v>17</v>
      </c>
      <c r="I8178">
        <v>86.934154032733886</v>
      </c>
      <c r="J8178">
        <v>1</v>
      </c>
      <c r="K8178" s="6" t="s">
        <v>8292</v>
      </c>
    </row>
    <row r="8179" spans="1:11" x14ac:dyDescent="0.3">
      <c r="A8179" s="5" t="str">
        <f t="shared" si="127"/>
        <v/>
      </c>
      <c r="B8179" t="s">
        <v>73</v>
      </c>
      <c r="C8179" t="s">
        <v>96</v>
      </c>
      <c r="D8179" s="8" t="s">
        <v>1259</v>
      </c>
      <c r="E8179">
        <v>18</v>
      </c>
      <c r="I8179">
        <v>85.765074182049261</v>
      </c>
      <c r="J8179">
        <v>1</v>
      </c>
      <c r="K8179" s="6" t="s">
        <v>8292</v>
      </c>
    </row>
    <row r="8180" spans="1:11" x14ac:dyDescent="0.3">
      <c r="A8180" s="5" t="str">
        <f t="shared" si="127"/>
        <v/>
      </c>
      <c r="B8180" t="s">
        <v>73</v>
      </c>
      <c r="C8180" t="s">
        <v>96</v>
      </c>
      <c r="D8180" s="8" t="s">
        <v>1259</v>
      </c>
      <c r="E8180">
        <v>19</v>
      </c>
      <c r="I8180">
        <v>83.859859547374185</v>
      </c>
      <c r="J8180">
        <v>1</v>
      </c>
      <c r="K8180" s="6" t="s">
        <v>8292</v>
      </c>
    </row>
    <row r="8181" spans="1:11" x14ac:dyDescent="0.3">
      <c r="A8181" s="5" t="str">
        <f t="shared" si="127"/>
        <v/>
      </c>
      <c r="B8181" t="s">
        <v>73</v>
      </c>
      <c r="C8181" t="s">
        <v>96</v>
      </c>
      <c r="D8181" s="8" t="s">
        <v>1259</v>
      </c>
      <c r="E8181">
        <v>20</v>
      </c>
      <c r="I8181">
        <v>81.520850177211713</v>
      </c>
      <c r="J8181">
        <v>1</v>
      </c>
      <c r="K8181" s="6" t="s">
        <v>8292</v>
      </c>
    </row>
    <row r="8182" spans="1:11" x14ac:dyDescent="0.3">
      <c r="A8182" s="5" t="str">
        <f t="shared" si="127"/>
        <v/>
      </c>
      <c r="B8182" t="s">
        <v>73</v>
      </c>
      <c r="C8182" t="s">
        <v>96</v>
      </c>
      <c r="D8182" s="8" t="s">
        <v>1259</v>
      </c>
      <c r="E8182">
        <v>21</v>
      </c>
      <c r="I8182">
        <v>78.143731726960311</v>
      </c>
      <c r="J8182">
        <v>1</v>
      </c>
      <c r="K8182" s="6" t="s">
        <v>8292</v>
      </c>
    </row>
    <row r="8183" spans="1:11" x14ac:dyDescent="0.3">
      <c r="A8183" s="5" t="str">
        <f t="shared" si="127"/>
        <v/>
      </c>
      <c r="B8183" t="s">
        <v>73</v>
      </c>
      <c r="C8183" t="s">
        <v>96</v>
      </c>
      <c r="D8183" s="8" t="s">
        <v>1259</v>
      </c>
      <c r="E8183">
        <v>22</v>
      </c>
      <c r="I8183">
        <v>74.975672855758674</v>
      </c>
      <c r="J8183">
        <v>1</v>
      </c>
      <c r="K8183" s="6" t="s">
        <v>8292</v>
      </c>
    </row>
    <row r="8184" spans="1:11" x14ac:dyDescent="0.3">
      <c r="A8184" s="5" t="str">
        <f t="shared" si="127"/>
        <v/>
      </c>
      <c r="B8184" t="s">
        <v>73</v>
      </c>
      <c r="C8184" t="s">
        <v>96</v>
      </c>
      <c r="D8184" s="8" t="s">
        <v>1259</v>
      </c>
      <c r="E8184">
        <v>23</v>
      </c>
      <c r="I8184">
        <v>73.213114535876514</v>
      </c>
      <c r="J8184">
        <v>1</v>
      </c>
      <c r="K8184" s="6" t="s">
        <v>8292</v>
      </c>
    </row>
    <row r="8185" spans="1:11" x14ac:dyDescent="0.3">
      <c r="A8185" s="5" t="str">
        <f t="shared" si="127"/>
        <v/>
      </c>
      <c r="B8185" t="s">
        <v>73</v>
      </c>
      <c r="C8185" t="s">
        <v>96</v>
      </c>
      <c r="D8185" s="8" t="s">
        <v>1259</v>
      </c>
      <c r="E8185">
        <v>24</v>
      </c>
      <c r="I8185">
        <v>71.940792284474085</v>
      </c>
      <c r="J8185">
        <v>1</v>
      </c>
      <c r="K8185" s="6" t="s">
        <v>8292</v>
      </c>
    </row>
    <row r="8186" spans="1:11" x14ac:dyDescent="0.3">
      <c r="A8186" s="5" t="str">
        <f t="shared" si="127"/>
        <v/>
      </c>
      <c r="B8186" t="s">
        <v>73</v>
      </c>
      <c r="C8186" t="s">
        <v>96</v>
      </c>
      <c r="D8186" s="8" t="s">
        <v>1260</v>
      </c>
      <c r="E8186">
        <v>1</v>
      </c>
      <c r="I8186">
        <v>67.775243943392809</v>
      </c>
      <c r="J8186">
        <v>1</v>
      </c>
      <c r="K8186" s="6" t="s">
        <v>8292</v>
      </c>
    </row>
    <row r="8187" spans="1:11" x14ac:dyDescent="0.3">
      <c r="A8187" s="5" t="str">
        <f t="shared" si="127"/>
        <v/>
      </c>
      <c r="B8187" t="s">
        <v>73</v>
      </c>
      <c r="C8187" t="s">
        <v>96</v>
      </c>
      <c r="D8187" s="8" t="s">
        <v>1260</v>
      </c>
      <c r="E8187">
        <v>2</v>
      </c>
      <c r="I8187">
        <v>66.789858479803627</v>
      </c>
      <c r="J8187">
        <v>1</v>
      </c>
      <c r="K8187" s="6" t="s">
        <v>8292</v>
      </c>
    </row>
    <row r="8188" spans="1:11" x14ac:dyDescent="0.3">
      <c r="A8188" s="5" t="str">
        <f t="shared" si="127"/>
        <v/>
      </c>
      <c r="B8188" t="s">
        <v>73</v>
      </c>
      <c r="C8188" t="s">
        <v>96</v>
      </c>
      <c r="D8188" s="8" t="s">
        <v>1260</v>
      </c>
      <c r="E8188">
        <v>3</v>
      </c>
      <c r="I8188">
        <v>65.990345655100583</v>
      </c>
      <c r="J8188">
        <v>1</v>
      </c>
      <c r="K8188" s="6" t="s">
        <v>8292</v>
      </c>
    </row>
    <row r="8189" spans="1:11" x14ac:dyDescent="0.3">
      <c r="A8189" s="5" t="str">
        <f t="shared" si="127"/>
        <v/>
      </c>
      <c r="B8189" t="s">
        <v>73</v>
      </c>
      <c r="C8189" t="s">
        <v>96</v>
      </c>
      <c r="D8189" s="8" t="s">
        <v>1260</v>
      </c>
      <c r="E8189">
        <v>4</v>
      </c>
      <c r="I8189">
        <v>65.116983676982542</v>
      </c>
      <c r="J8189">
        <v>1</v>
      </c>
      <c r="K8189" s="6" t="s">
        <v>8292</v>
      </c>
    </row>
    <row r="8190" spans="1:11" x14ac:dyDescent="0.3">
      <c r="A8190" s="5" t="str">
        <f t="shared" si="127"/>
        <v/>
      </c>
      <c r="B8190" t="s">
        <v>73</v>
      </c>
      <c r="C8190" t="s">
        <v>96</v>
      </c>
      <c r="D8190" s="8" t="s">
        <v>1260</v>
      </c>
      <c r="E8190">
        <v>5</v>
      </c>
      <c r="I8190">
        <v>64.298040376190556</v>
      </c>
      <c r="J8190">
        <v>1</v>
      </c>
      <c r="K8190" s="6" t="s">
        <v>8292</v>
      </c>
    </row>
    <row r="8191" spans="1:11" x14ac:dyDescent="0.3">
      <c r="A8191" s="5" t="str">
        <f t="shared" si="127"/>
        <v/>
      </c>
      <c r="B8191" t="s">
        <v>73</v>
      </c>
      <c r="C8191" t="s">
        <v>96</v>
      </c>
      <c r="D8191" s="8" t="s">
        <v>1260</v>
      </c>
      <c r="E8191">
        <v>6</v>
      </c>
      <c r="I8191">
        <v>63.924427129867766</v>
      </c>
      <c r="J8191">
        <v>1</v>
      </c>
      <c r="K8191" s="6" t="s">
        <v>8292</v>
      </c>
    </row>
    <row r="8192" spans="1:11" x14ac:dyDescent="0.3">
      <c r="A8192" s="5" t="str">
        <f t="shared" si="127"/>
        <v/>
      </c>
      <c r="B8192" t="s">
        <v>73</v>
      </c>
      <c r="C8192" t="s">
        <v>96</v>
      </c>
      <c r="D8192" s="8" t="s">
        <v>1260</v>
      </c>
      <c r="E8192">
        <v>7</v>
      </c>
      <c r="I8192">
        <v>63.50354887580356</v>
      </c>
      <c r="J8192">
        <v>1</v>
      </c>
      <c r="K8192" s="6" t="s">
        <v>8292</v>
      </c>
    </row>
    <row r="8193" spans="1:11" x14ac:dyDescent="0.3">
      <c r="A8193" s="5" t="str">
        <f t="shared" si="127"/>
        <v/>
      </c>
      <c r="B8193" t="s">
        <v>73</v>
      </c>
      <c r="C8193" t="s">
        <v>96</v>
      </c>
      <c r="D8193" s="8" t="s">
        <v>1260</v>
      </c>
      <c r="E8193">
        <v>8</v>
      </c>
      <c r="I8193">
        <v>63.821080343363711</v>
      </c>
      <c r="J8193">
        <v>1</v>
      </c>
      <c r="K8193" s="6" t="s">
        <v>8292</v>
      </c>
    </row>
    <row r="8194" spans="1:11" x14ac:dyDescent="0.3">
      <c r="A8194" s="5" t="str">
        <f t="shared" ref="A8194:A8257" si="128">IF(AND(category = B8194, subcategory=C8194, reportdate = D8194), E8194, "")</f>
        <v/>
      </c>
      <c r="B8194" t="s">
        <v>73</v>
      </c>
      <c r="C8194" t="s">
        <v>96</v>
      </c>
      <c r="D8194" s="8" t="s">
        <v>1260</v>
      </c>
      <c r="E8194">
        <v>9</v>
      </c>
      <c r="I8194">
        <v>66.218581062850248</v>
      </c>
      <c r="J8194">
        <v>1</v>
      </c>
      <c r="K8194" s="6" t="s">
        <v>8292</v>
      </c>
    </row>
    <row r="8195" spans="1:11" x14ac:dyDescent="0.3">
      <c r="A8195" s="5" t="str">
        <f t="shared" si="128"/>
        <v/>
      </c>
      <c r="B8195" t="s">
        <v>73</v>
      </c>
      <c r="C8195" t="s">
        <v>96</v>
      </c>
      <c r="D8195" s="8" t="s">
        <v>1260</v>
      </c>
      <c r="E8195">
        <v>10</v>
      </c>
      <c r="I8195">
        <v>69.578409254892605</v>
      </c>
      <c r="J8195">
        <v>1</v>
      </c>
      <c r="K8195" s="6" t="s">
        <v>8292</v>
      </c>
    </row>
    <row r="8196" spans="1:11" x14ac:dyDescent="0.3">
      <c r="A8196" s="5" t="str">
        <f t="shared" si="128"/>
        <v/>
      </c>
      <c r="B8196" t="s">
        <v>73</v>
      </c>
      <c r="C8196" t="s">
        <v>96</v>
      </c>
      <c r="D8196" s="8" t="s">
        <v>1260</v>
      </c>
      <c r="E8196">
        <v>11</v>
      </c>
      <c r="I8196">
        <v>74.349714721671646</v>
      </c>
      <c r="J8196">
        <v>1</v>
      </c>
      <c r="K8196" s="6" t="s">
        <v>8292</v>
      </c>
    </row>
    <row r="8197" spans="1:11" x14ac:dyDescent="0.3">
      <c r="A8197" s="5" t="str">
        <f t="shared" si="128"/>
        <v/>
      </c>
      <c r="B8197" t="s">
        <v>73</v>
      </c>
      <c r="C8197" t="s">
        <v>96</v>
      </c>
      <c r="D8197" s="8" t="s">
        <v>1260</v>
      </c>
      <c r="E8197">
        <v>12</v>
      </c>
      <c r="I8197">
        <v>78.596102117400335</v>
      </c>
      <c r="J8197">
        <v>1</v>
      </c>
      <c r="K8197" s="6" t="s">
        <v>8292</v>
      </c>
    </row>
    <row r="8198" spans="1:11" x14ac:dyDescent="0.3">
      <c r="A8198" s="5" t="str">
        <f t="shared" si="128"/>
        <v/>
      </c>
      <c r="B8198" t="s">
        <v>73</v>
      </c>
      <c r="C8198" t="s">
        <v>96</v>
      </c>
      <c r="D8198" s="8" t="s">
        <v>1260</v>
      </c>
      <c r="E8198">
        <v>13</v>
      </c>
      <c r="I8198">
        <v>81.751183654539844</v>
      </c>
      <c r="J8198">
        <v>1</v>
      </c>
      <c r="K8198" s="6" t="s">
        <v>8292</v>
      </c>
    </row>
    <row r="8199" spans="1:11" x14ac:dyDescent="0.3">
      <c r="A8199" s="5" t="str">
        <f t="shared" si="128"/>
        <v/>
      </c>
      <c r="B8199" t="s">
        <v>73</v>
      </c>
      <c r="C8199" t="s">
        <v>96</v>
      </c>
      <c r="D8199" s="8" t="s">
        <v>1260</v>
      </c>
      <c r="E8199">
        <v>14</v>
      </c>
      <c r="I8199">
        <v>83.230848157673691</v>
      </c>
      <c r="J8199">
        <v>1</v>
      </c>
      <c r="K8199" s="6" t="s">
        <v>8292</v>
      </c>
    </row>
    <row r="8200" spans="1:11" x14ac:dyDescent="0.3">
      <c r="A8200" s="5" t="str">
        <f t="shared" si="128"/>
        <v/>
      </c>
      <c r="B8200" t="s">
        <v>73</v>
      </c>
      <c r="C8200" t="s">
        <v>96</v>
      </c>
      <c r="D8200" s="8" t="s">
        <v>1260</v>
      </c>
      <c r="E8200">
        <v>15</v>
      </c>
      <c r="I8200">
        <v>85.245265215448754</v>
      </c>
      <c r="J8200">
        <v>1</v>
      </c>
      <c r="K8200" s="6" t="s">
        <v>8292</v>
      </c>
    </row>
    <row r="8201" spans="1:11" x14ac:dyDescent="0.3">
      <c r="A8201" s="5" t="str">
        <f t="shared" si="128"/>
        <v/>
      </c>
      <c r="B8201" t="s">
        <v>73</v>
      </c>
      <c r="C8201" t="s">
        <v>96</v>
      </c>
      <c r="D8201" s="8" t="s">
        <v>1260</v>
      </c>
      <c r="E8201">
        <v>16</v>
      </c>
      <c r="I8201">
        <v>86.144848277055601</v>
      </c>
      <c r="J8201">
        <v>1</v>
      </c>
      <c r="K8201" s="6" t="s">
        <v>8292</v>
      </c>
    </row>
    <row r="8202" spans="1:11" x14ac:dyDescent="0.3">
      <c r="A8202" s="5" t="str">
        <f t="shared" si="128"/>
        <v/>
      </c>
      <c r="B8202" t="s">
        <v>73</v>
      </c>
      <c r="C8202" t="s">
        <v>96</v>
      </c>
      <c r="D8202" s="8" t="s">
        <v>1260</v>
      </c>
      <c r="E8202">
        <v>17</v>
      </c>
      <c r="I8202">
        <v>86.862288862928267</v>
      </c>
      <c r="J8202">
        <v>1</v>
      </c>
      <c r="K8202" s="6" t="s">
        <v>8292</v>
      </c>
    </row>
    <row r="8203" spans="1:11" x14ac:dyDescent="0.3">
      <c r="A8203" s="5" t="str">
        <f t="shared" si="128"/>
        <v/>
      </c>
      <c r="B8203" t="s">
        <v>73</v>
      </c>
      <c r="C8203" t="s">
        <v>96</v>
      </c>
      <c r="D8203" s="8" t="s">
        <v>1260</v>
      </c>
      <c r="E8203">
        <v>18</v>
      </c>
      <c r="I8203">
        <v>85.552698628896309</v>
      </c>
      <c r="J8203">
        <v>1</v>
      </c>
      <c r="K8203" s="6" t="s">
        <v>8292</v>
      </c>
    </row>
    <row r="8204" spans="1:11" x14ac:dyDescent="0.3">
      <c r="A8204" s="5" t="str">
        <f t="shared" si="128"/>
        <v/>
      </c>
      <c r="B8204" t="s">
        <v>73</v>
      </c>
      <c r="C8204" t="s">
        <v>96</v>
      </c>
      <c r="D8204" s="8" t="s">
        <v>1260</v>
      </c>
      <c r="E8204">
        <v>19</v>
      </c>
      <c r="I8204">
        <v>84.30879194761458</v>
      </c>
      <c r="J8204">
        <v>1</v>
      </c>
      <c r="K8204" s="6" t="s">
        <v>8292</v>
      </c>
    </row>
    <row r="8205" spans="1:11" x14ac:dyDescent="0.3">
      <c r="A8205" s="5" t="str">
        <f t="shared" si="128"/>
        <v/>
      </c>
      <c r="B8205" t="s">
        <v>73</v>
      </c>
      <c r="C8205" t="s">
        <v>96</v>
      </c>
      <c r="D8205" s="8" t="s">
        <v>1260</v>
      </c>
      <c r="E8205">
        <v>20</v>
      </c>
      <c r="I8205">
        <v>82.221803075877503</v>
      </c>
      <c r="J8205">
        <v>1</v>
      </c>
      <c r="K8205" s="6" t="s">
        <v>8292</v>
      </c>
    </row>
    <row r="8206" spans="1:11" x14ac:dyDescent="0.3">
      <c r="A8206" s="5" t="str">
        <f t="shared" si="128"/>
        <v/>
      </c>
      <c r="B8206" t="s">
        <v>73</v>
      </c>
      <c r="C8206" t="s">
        <v>96</v>
      </c>
      <c r="D8206" s="8" t="s">
        <v>1260</v>
      </c>
      <c r="E8206">
        <v>21</v>
      </c>
      <c r="I8206">
        <v>78.561179633039089</v>
      </c>
      <c r="J8206">
        <v>1</v>
      </c>
      <c r="K8206" s="6" t="s">
        <v>8292</v>
      </c>
    </row>
    <row r="8207" spans="1:11" x14ac:dyDescent="0.3">
      <c r="A8207" s="5" t="str">
        <f t="shared" si="128"/>
        <v/>
      </c>
      <c r="B8207" t="s">
        <v>73</v>
      </c>
      <c r="C8207" t="s">
        <v>96</v>
      </c>
      <c r="D8207" s="8" t="s">
        <v>1260</v>
      </c>
      <c r="E8207">
        <v>22</v>
      </c>
      <c r="I8207">
        <v>74.644765841063119</v>
      </c>
      <c r="J8207">
        <v>1</v>
      </c>
      <c r="K8207" s="6" t="s">
        <v>8292</v>
      </c>
    </row>
    <row r="8208" spans="1:11" x14ac:dyDescent="0.3">
      <c r="A8208" s="5" t="str">
        <f t="shared" si="128"/>
        <v/>
      </c>
      <c r="B8208" t="s">
        <v>73</v>
      </c>
      <c r="C8208" t="s">
        <v>96</v>
      </c>
      <c r="D8208" s="8" t="s">
        <v>1260</v>
      </c>
      <c r="E8208">
        <v>23</v>
      </c>
      <c r="I8208">
        <v>72.312337605293592</v>
      </c>
      <c r="J8208">
        <v>1</v>
      </c>
      <c r="K8208" s="6" t="s">
        <v>8292</v>
      </c>
    </row>
    <row r="8209" spans="1:11" x14ac:dyDescent="0.3">
      <c r="A8209" s="5" t="str">
        <f t="shared" si="128"/>
        <v/>
      </c>
      <c r="B8209" t="s">
        <v>73</v>
      </c>
      <c r="C8209" t="s">
        <v>96</v>
      </c>
      <c r="D8209" s="8" t="s">
        <v>1260</v>
      </c>
      <c r="E8209">
        <v>24</v>
      </c>
      <c r="I8209">
        <v>71.290773070250495</v>
      </c>
      <c r="J8209">
        <v>1</v>
      </c>
      <c r="K8209" s="6" t="s">
        <v>8292</v>
      </c>
    </row>
    <row r="8210" spans="1:11" x14ac:dyDescent="0.3">
      <c r="A8210" s="5" t="str">
        <f t="shared" si="128"/>
        <v/>
      </c>
      <c r="B8210" t="s">
        <v>73</v>
      </c>
      <c r="C8210" t="s">
        <v>96</v>
      </c>
      <c r="D8210" s="8" t="s">
        <v>1261</v>
      </c>
      <c r="E8210">
        <v>1</v>
      </c>
      <c r="I8210">
        <v>70.493053186652077</v>
      </c>
      <c r="J8210">
        <v>1</v>
      </c>
      <c r="K8210" s="6" t="s">
        <v>8292</v>
      </c>
    </row>
    <row r="8211" spans="1:11" x14ac:dyDescent="0.3">
      <c r="A8211" s="5" t="str">
        <f t="shared" si="128"/>
        <v/>
      </c>
      <c r="B8211" t="s">
        <v>73</v>
      </c>
      <c r="C8211" t="s">
        <v>96</v>
      </c>
      <c r="D8211" s="8" t="s">
        <v>1261</v>
      </c>
      <c r="E8211">
        <v>2</v>
      </c>
      <c r="I8211">
        <v>68.884280778525707</v>
      </c>
      <c r="J8211">
        <v>1</v>
      </c>
      <c r="K8211" s="6" t="s">
        <v>8292</v>
      </c>
    </row>
    <row r="8212" spans="1:11" x14ac:dyDescent="0.3">
      <c r="A8212" s="5" t="str">
        <f t="shared" si="128"/>
        <v/>
      </c>
      <c r="B8212" t="s">
        <v>73</v>
      </c>
      <c r="C8212" t="s">
        <v>96</v>
      </c>
      <c r="D8212" s="8" t="s">
        <v>1261</v>
      </c>
      <c r="E8212">
        <v>3</v>
      </c>
      <c r="I8212">
        <v>67.629294188450544</v>
      </c>
      <c r="J8212">
        <v>1</v>
      </c>
      <c r="K8212" s="6" t="s">
        <v>8292</v>
      </c>
    </row>
    <row r="8213" spans="1:11" x14ac:dyDescent="0.3">
      <c r="A8213" s="5" t="str">
        <f t="shared" si="128"/>
        <v/>
      </c>
      <c r="B8213" t="s">
        <v>73</v>
      </c>
      <c r="C8213" t="s">
        <v>96</v>
      </c>
      <c r="D8213" s="8" t="s">
        <v>1261</v>
      </c>
      <c r="E8213">
        <v>4</v>
      </c>
      <c r="I8213">
        <v>66.915926530907342</v>
      </c>
      <c r="J8213">
        <v>1</v>
      </c>
      <c r="K8213" s="6" t="s">
        <v>8292</v>
      </c>
    </row>
    <row r="8214" spans="1:11" x14ac:dyDescent="0.3">
      <c r="A8214" s="5" t="str">
        <f t="shared" si="128"/>
        <v/>
      </c>
      <c r="B8214" t="s">
        <v>73</v>
      </c>
      <c r="C8214" t="s">
        <v>96</v>
      </c>
      <c r="D8214" s="8" t="s">
        <v>1261</v>
      </c>
      <c r="E8214">
        <v>5</v>
      </c>
      <c r="I8214">
        <v>66.323799455928992</v>
      </c>
      <c r="J8214">
        <v>1</v>
      </c>
      <c r="K8214" s="6" t="s">
        <v>8292</v>
      </c>
    </row>
    <row r="8215" spans="1:11" x14ac:dyDescent="0.3">
      <c r="A8215" s="5" t="str">
        <f t="shared" si="128"/>
        <v/>
      </c>
      <c r="B8215" t="s">
        <v>73</v>
      </c>
      <c r="C8215" t="s">
        <v>96</v>
      </c>
      <c r="D8215" s="8" t="s">
        <v>1261</v>
      </c>
      <c r="E8215">
        <v>6</v>
      </c>
      <c r="I8215">
        <v>65.656385799583902</v>
      </c>
      <c r="J8215">
        <v>1</v>
      </c>
      <c r="K8215" s="6" t="s">
        <v>8292</v>
      </c>
    </row>
    <row r="8216" spans="1:11" x14ac:dyDescent="0.3">
      <c r="A8216" s="5" t="str">
        <f t="shared" si="128"/>
        <v/>
      </c>
      <c r="B8216" t="s">
        <v>73</v>
      </c>
      <c r="C8216" t="s">
        <v>96</v>
      </c>
      <c r="D8216" s="8" t="s">
        <v>1261</v>
      </c>
      <c r="E8216">
        <v>7</v>
      </c>
      <c r="I8216">
        <v>65.272118421034122</v>
      </c>
      <c r="J8216">
        <v>1</v>
      </c>
      <c r="K8216" s="6" t="s">
        <v>8292</v>
      </c>
    </row>
    <row r="8217" spans="1:11" x14ac:dyDescent="0.3">
      <c r="A8217" s="5" t="str">
        <f t="shared" si="128"/>
        <v/>
      </c>
      <c r="B8217" t="s">
        <v>73</v>
      </c>
      <c r="C8217" t="s">
        <v>96</v>
      </c>
      <c r="D8217" s="8" t="s">
        <v>1261</v>
      </c>
      <c r="E8217">
        <v>8</v>
      </c>
      <c r="I8217">
        <v>65.414009033667796</v>
      </c>
      <c r="J8217">
        <v>1</v>
      </c>
      <c r="K8217" s="6" t="s">
        <v>8292</v>
      </c>
    </row>
    <row r="8218" spans="1:11" x14ac:dyDescent="0.3">
      <c r="A8218" s="5" t="str">
        <f t="shared" si="128"/>
        <v/>
      </c>
      <c r="B8218" t="s">
        <v>73</v>
      </c>
      <c r="C8218" t="s">
        <v>96</v>
      </c>
      <c r="D8218" s="8" t="s">
        <v>1261</v>
      </c>
      <c r="E8218">
        <v>9</v>
      </c>
      <c r="I8218">
        <v>67.258437744442574</v>
      </c>
      <c r="J8218">
        <v>1</v>
      </c>
      <c r="K8218" s="6" t="s">
        <v>8292</v>
      </c>
    </row>
    <row r="8219" spans="1:11" x14ac:dyDescent="0.3">
      <c r="A8219" s="5" t="str">
        <f t="shared" si="128"/>
        <v/>
      </c>
      <c r="B8219" t="s">
        <v>73</v>
      </c>
      <c r="C8219" t="s">
        <v>96</v>
      </c>
      <c r="D8219" s="8" t="s">
        <v>1261</v>
      </c>
      <c r="E8219">
        <v>10</v>
      </c>
      <c r="I8219">
        <v>70.737276360064598</v>
      </c>
      <c r="J8219">
        <v>1</v>
      </c>
      <c r="K8219" s="6" t="s">
        <v>8292</v>
      </c>
    </row>
    <row r="8220" spans="1:11" x14ac:dyDescent="0.3">
      <c r="A8220" s="5" t="str">
        <f t="shared" si="128"/>
        <v/>
      </c>
      <c r="B8220" t="s">
        <v>73</v>
      </c>
      <c r="C8220" t="s">
        <v>96</v>
      </c>
      <c r="D8220" s="8" t="s">
        <v>1261</v>
      </c>
      <c r="E8220">
        <v>11</v>
      </c>
      <c r="I8220">
        <v>75.234496679655493</v>
      </c>
      <c r="J8220">
        <v>1</v>
      </c>
      <c r="K8220" s="6" t="s">
        <v>8292</v>
      </c>
    </row>
    <row r="8221" spans="1:11" x14ac:dyDescent="0.3">
      <c r="A8221" s="5" t="str">
        <f t="shared" si="128"/>
        <v/>
      </c>
      <c r="B8221" t="s">
        <v>73</v>
      </c>
      <c r="C8221" t="s">
        <v>96</v>
      </c>
      <c r="D8221" s="8" t="s">
        <v>1261</v>
      </c>
      <c r="E8221">
        <v>12</v>
      </c>
      <c r="I8221">
        <v>80.320320719504707</v>
      </c>
      <c r="J8221">
        <v>1</v>
      </c>
      <c r="K8221" s="6" t="s">
        <v>8292</v>
      </c>
    </row>
    <row r="8222" spans="1:11" x14ac:dyDescent="0.3">
      <c r="A8222" s="5" t="str">
        <f t="shared" si="128"/>
        <v/>
      </c>
      <c r="B8222" t="s">
        <v>73</v>
      </c>
      <c r="C8222" t="s">
        <v>96</v>
      </c>
      <c r="D8222" s="8" t="s">
        <v>1261</v>
      </c>
      <c r="E8222">
        <v>13</v>
      </c>
      <c r="I8222">
        <v>85.050225256263218</v>
      </c>
      <c r="J8222">
        <v>1</v>
      </c>
      <c r="K8222" s="6" t="s">
        <v>8292</v>
      </c>
    </row>
    <row r="8223" spans="1:11" x14ac:dyDescent="0.3">
      <c r="A8223" s="5" t="str">
        <f t="shared" si="128"/>
        <v/>
      </c>
      <c r="B8223" t="s">
        <v>73</v>
      </c>
      <c r="C8223" t="s">
        <v>96</v>
      </c>
      <c r="D8223" s="8" t="s">
        <v>1261</v>
      </c>
      <c r="E8223">
        <v>14</v>
      </c>
      <c r="I8223">
        <v>88.065447528896854</v>
      </c>
      <c r="J8223">
        <v>1</v>
      </c>
      <c r="K8223" s="6" t="s">
        <v>8292</v>
      </c>
    </row>
    <row r="8224" spans="1:11" x14ac:dyDescent="0.3">
      <c r="A8224" s="5" t="str">
        <f t="shared" si="128"/>
        <v/>
      </c>
      <c r="B8224" t="s">
        <v>73</v>
      </c>
      <c r="C8224" t="s">
        <v>96</v>
      </c>
      <c r="D8224" s="8" t="s">
        <v>1261</v>
      </c>
      <c r="E8224">
        <v>15</v>
      </c>
      <c r="I8224">
        <v>90.01126702529551</v>
      </c>
      <c r="J8224">
        <v>1</v>
      </c>
      <c r="K8224" s="6" t="s">
        <v>8292</v>
      </c>
    </row>
    <row r="8225" spans="1:11" x14ac:dyDescent="0.3">
      <c r="A8225" s="5" t="str">
        <f t="shared" si="128"/>
        <v/>
      </c>
      <c r="B8225" t="s">
        <v>73</v>
      </c>
      <c r="C8225" t="s">
        <v>96</v>
      </c>
      <c r="D8225" s="8" t="s">
        <v>1261</v>
      </c>
      <c r="E8225">
        <v>16</v>
      </c>
      <c r="I8225">
        <v>90.790392408990513</v>
      </c>
      <c r="J8225">
        <v>1</v>
      </c>
      <c r="K8225" s="6" t="s">
        <v>8292</v>
      </c>
    </row>
    <row r="8226" spans="1:11" x14ac:dyDescent="0.3">
      <c r="A8226" s="5" t="str">
        <f t="shared" si="128"/>
        <v/>
      </c>
      <c r="B8226" t="s">
        <v>73</v>
      </c>
      <c r="C8226" t="s">
        <v>96</v>
      </c>
      <c r="D8226" s="8" t="s">
        <v>1261</v>
      </c>
      <c r="E8226">
        <v>17</v>
      </c>
      <c r="I8226">
        <v>91.68473809951324</v>
      </c>
      <c r="J8226">
        <v>1</v>
      </c>
      <c r="K8226" s="6" t="s">
        <v>8292</v>
      </c>
    </row>
    <row r="8227" spans="1:11" x14ac:dyDescent="0.3">
      <c r="A8227" s="5" t="str">
        <f t="shared" si="128"/>
        <v/>
      </c>
      <c r="B8227" t="s">
        <v>73</v>
      </c>
      <c r="C8227" t="s">
        <v>96</v>
      </c>
      <c r="D8227" s="8" t="s">
        <v>1261</v>
      </c>
      <c r="E8227">
        <v>18</v>
      </c>
      <c r="I8227">
        <v>91.989754618819219</v>
      </c>
      <c r="J8227">
        <v>1</v>
      </c>
      <c r="K8227" s="6" t="s">
        <v>8292</v>
      </c>
    </row>
    <row r="8228" spans="1:11" x14ac:dyDescent="0.3">
      <c r="A8228" s="5" t="str">
        <f t="shared" si="128"/>
        <v/>
      </c>
      <c r="B8228" t="s">
        <v>73</v>
      </c>
      <c r="C8228" t="s">
        <v>96</v>
      </c>
      <c r="D8228" s="8" t="s">
        <v>1261</v>
      </c>
      <c r="E8228">
        <v>19</v>
      </c>
      <c r="I8228">
        <v>91.615561826705758</v>
      </c>
      <c r="J8228">
        <v>1</v>
      </c>
      <c r="K8228" s="6" t="s">
        <v>8292</v>
      </c>
    </row>
    <row r="8229" spans="1:11" x14ac:dyDescent="0.3">
      <c r="A8229" s="5" t="str">
        <f t="shared" si="128"/>
        <v/>
      </c>
      <c r="B8229" t="s">
        <v>73</v>
      </c>
      <c r="C8229" t="s">
        <v>96</v>
      </c>
      <c r="D8229" s="8" t="s">
        <v>1261</v>
      </c>
      <c r="E8229">
        <v>20</v>
      </c>
      <c r="I8229">
        <v>89.760654961938883</v>
      </c>
      <c r="J8229">
        <v>1</v>
      </c>
      <c r="K8229" s="6" t="s">
        <v>8292</v>
      </c>
    </row>
    <row r="8230" spans="1:11" x14ac:dyDescent="0.3">
      <c r="A8230" s="5" t="str">
        <f t="shared" si="128"/>
        <v/>
      </c>
      <c r="B8230" t="s">
        <v>73</v>
      </c>
      <c r="C8230" t="s">
        <v>96</v>
      </c>
      <c r="D8230" s="8" t="s">
        <v>1261</v>
      </c>
      <c r="E8230">
        <v>21</v>
      </c>
      <c r="I8230">
        <v>85.237957265615279</v>
      </c>
      <c r="J8230">
        <v>1</v>
      </c>
      <c r="K8230" s="6" t="s">
        <v>8292</v>
      </c>
    </row>
    <row r="8231" spans="1:11" x14ac:dyDescent="0.3">
      <c r="A8231" s="5" t="str">
        <f t="shared" si="128"/>
        <v/>
      </c>
      <c r="B8231" t="s">
        <v>73</v>
      </c>
      <c r="C8231" t="s">
        <v>96</v>
      </c>
      <c r="D8231" s="8" t="s">
        <v>1261</v>
      </c>
      <c r="E8231">
        <v>22</v>
      </c>
      <c r="I8231">
        <v>81.002825048377559</v>
      </c>
      <c r="J8231">
        <v>1</v>
      </c>
      <c r="K8231" s="6" t="s">
        <v>8292</v>
      </c>
    </row>
    <row r="8232" spans="1:11" x14ac:dyDescent="0.3">
      <c r="A8232" s="5" t="str">
        <f t="shared" si="128"/>
        <v/>
      </c>
      <c r="B8232" t="s">
        <v>73</v>
      </c>
      <c r="C8232" t="s">
        <v>96</v>
      </c>
      <c r="D8232" s="8" t="s">
        <v>1261</v>
      </c>
      <c r="E8232">
        <v>23</v>
      </c>
      <c r="I8232">
        <v>79.332828237973885</v>
      </c>
      <c r="J8232">
        <v>1</v>
      </c>
      <c r="K8232" s="6" t="s">
        <v>8292</v>
      </c>
    </row>
    <row r="8233" spans="1:11" x14ac:dyDescent="0.3">
      <c r="A8233" s="5" t="str">
        <f t="shared" si="128"/>
        <v/>
      </c>
      <c r="B8233" t="s">
        <v>73</v>
      </c>
      <c r="C8233" t="s">
        <v>96</v>
      </c>
      <c r="D8233" s="8" t="s">
        <v>1261</v>
      </c>
      <c r="E8233">
        <v>24</v>
      </c>
      <c r="I8233">
        <v>77.325043040570321</v>
      </c>
      <c r="J8233">
        <v>1</v>
      </c>
      <c r="K8233" s="6" t="s">
        <v>8292</v>
      </c>
    </row>
    <row r="8234" spans="1:11" x14ac:dyDescent="0.3">
      <c r="A8234" s="5" t="str">
        <f t="shared" si="128"/>
        <v/>
      </c>
      <c r="B8234" t="s">
        <v>73</v>
      </c>
      <c r="C8234" t="s">
        <v>96</v>
      </c>
      <c r="D8234" s="8" t="s">
        <v>1262</v>
      </c>
      <c r="E8234">
        <v>1</v>
      </c>
      <c r="I8234">
        <v>75.268834719525259</v>
      </c>
      <c r="J8234">
        <v>1</v>
      </c>
      <c r="K8234" s="6" t="s">
        <v>8292</v>
      </c>
    </row>
    <row r="8235" spans="1:11" x14ac:dyDescent="0.3">
      <c r="A8235" s="5" t="str">
        <f t="shared" si="128"/>
        <v/>
      </c>
      <c r="B8235" t="s">
        <v>73</v>
      </c>
      <c r="C8235" t="s">
        <v>96</v>
      </c>
      <c r="D8235" s="8" t="s">
        <v>1262</v>
      </c>
      <c r="E8235">
        <v>2</v>
      </c>
      <c r="I8235">
        <v>73.978692057545402</v>
      </c>
      <c r="J8235">
        <v>1</v>
      </c>
      <c r="K8235" s="6" t="s">
        <v>8292</v>
      </c>
    </row>
    <row r="8236" spans="1:11" x14ac:dyDescent="0.3">
      <c r="A8236" s="5" t="str">
        <f t="shared" si="128"/>
        <v/>
      </c>
      <c r="B8236" t="s">
        <v>73</v>
      </c>
      <c r="C8236" t="s">
        <v>96</v>
      </c>
      <c r="D8236" s="8" t="s">
        <v>1262</v>
      </c>
      <c r="E8236">
        <v>3</v>
      </c>
      <c r="I8236">
        <v>73.035871360695864</v>
      </c>
      <c r="J8236">
        <v>1</v>
      </c>
      <c r="K8236" s="6" t="s">
        <v>8292</v>
      </c>
    </row>
    <row r="8237" spans="1:11" x14ac:dyDescent="0.3">
      <c r="A8237" s="5" t="str">
        <f t="shared" si="128"/>
        <v/>
      </c>
      <c r="B8237" t="s">
        <v>73</v>
      </c>
      <c r="C8237" t="s">
        <v>96</v>
      </c>
      <c r="D8237" s="8" t="s">
        <v>1262</v>
      </c>
      <c r="E8237">
        <v>4</v>
      </c>
      <c r="I8237">
        <v>71.910825962781175</v>
      </c>
      <c r="J8237">
        <v>1</v>
      </c>
      <c r="K8237" s="6" t="s">
        <v>8292</v>
      </c>
    </row>
    <row r="8238" spans="1:11" x14ac:dyDescent="0.3">
      <c r="A8238" s="5" t="str">
        <f t="shared" si="128"/>
        <v/>
      </c>
      <c r="B8238" t="s">
        <v>73</v>
      </c>
      <c r="C8238" t="s">
        <v>96</v>
      </c>
      <c r="D8238" s="8" t="s">
        <v>1262</v>
      </c>
      <c r="E8238">
        <v>5</v>
      </c>
      <c r="I8238">
        <v>70.991101930296622</v>
      </c>
      <c r="J8238">
        <v>1</v>
      </c>
      <c r="K8238" s="6" t="s">
        <v>8292</v>
      </c>
    </row>
    <row r="8239" spans="1:11" x14ac:dyDescent="0.3">
      <c r="A8239" s="5" t="str">
        <f t="shared" si="128"/>
        <v/>
      </c>
      <c r="B8239" t="s">
        <v>73</v>
      </c>
      <c r="C8239" t="s">
        <v>96</v>
      </c>
      <c r="D8239" s="8" t="s">
        <v>1262</v>
      </c>
      <c r="E8239">
        <v>6</v>
      </c>
      <c r="I8239">
        <v>70.634436874758038</v>
      </c>
      <c r="J8239">
        <v>1</v>
      </c>
      <c r="K8239" s="6" t="s">
        <v>8292</v>
      </c>
    </row>
    <row r="8240" spans="1:11" x14ac:dyDescent="0.3">
      <c r="A8240" s="5" t="str">
        <f t="shared" si="128"/>
        <v/>
      </c>
      <c r="B8240" t="s">
        <v>73</v>
      </c>
      <c r="C8240" t="s">
        <v>96</v>
      </c>
      <c r="D8240" s="8" t="s">
        <v>1262</v>
      </c>
      <c r="E8240">
        <v>7</v>
      </c>
      <c r="I8240">
        <v>69.97573806467075</v>
      </c>
      <c r="J8240">
        <v>1</v>
      </c>
      <c r="K8240" s="6" t="s">
        <v>8292</v>
      </c>
    </row>
    <row r="8241" spans="1:11" x14ac:dyDescent="0.3">
      <c r="A8241" s="5" t="str">
        <f t="shared" si="128"/>
        <v/>
      </c>
      <c r="B8241" t="s">
        <v>73</v>
      </c>
      <c r="C8241" t="s">
        <v>96</v>
      </c>
      <c r="D8241" s="8" t="s">
        <v>1262</v>
      </c>
      <c r="E8241">
        <v>8</v>
      </c>
      <c r="I8241">
        <v>70.480239149567623</v>
      </c>
      <c r="J8241">
        <v>1</v>
      </c>
      <c r="K8241" s="6" t="s">
        <v>8292</v>
      </c>
    </row>
    <row r="8242" spans="1:11" x14ac:dyDescent="0.3">
      <c r="A8242" s="5" t="str">
        <f t="shared" si="128"/>
        <v/>
      </c>
      <c r="B8242" t="s">
        <v>73</v>
      </c>
      <c r="C8242" t="s">
        <v>96</v>
      </c>
      <c r="D8242" s="8" t="s">
        <v>1262</v>
      </c>
      <c r="E8242">
        <v>9</v>
      </c>
      <c r="I8242">
        <v>74.233931207994459</v>
      </c>
      <c r="J8242">
        <v>1</v>
      </c>
      <c r="K8242" s="6" t="s">
        <v>8292</v>
      </c>
    </row>
    <row r="8243" spans="1:11" x14ac:dyDescent="0.3">
      <c r="A8243" s="5" t="str">
        <f t="shared" si="128"/>
        <v/>
      </c>
      <c r="B8243" t="s">
        <v>73</v>
      </c>
      <c r="C8243" t="s">
        <v>96</v>
      </c>
      <c r="D8243" s="8" t="s">
        <v>1262</v>
      </c>
      <c r="E8243">
        <v>10</v>
      </c>
      <c r="I8243">
        <v>79.638717875568375</v>
      </c>
      <c r="J8243">
        <v>1</v>
      </c>
      <c r="K8243" s="6" t="s">
        <v>8292</v>
      </c>
    </row>
    <row r="8244" spans="1:11" x14ac:dyDescent="0.3">
      <c r="A8244" s="5" t="str">
        <f t="shared" si="128"/>
        <v/>
      </c>
      <c r="B8244" t="s">
        <v>73</v>
      </c>
      <c r="C8244" t="s">
        <v>96</v>
      </c>
      <c r="D8244" s="8" t="s">
        <v>1262</v>
      </c>
      <c r="E8244">
        <v>11</v>
      </c>
      <c r="I8244">
        <v>84.436622787553787</v>
      </c>
      <c r="J8244">
        <v>1</v>
      </c>
      <c r="K8244" s="6" t="s">
        <v>8292</v>
      </c>
    </row>
    <row r="8245" spans="1:11" x14ac:dyDescent="0.3">
      <c r="A8245" s="5" t="str">
        <f t="shared" si="128"/>
        <v/>
      </c>
      <c r="B8245" t="s">
        <v>73</v>
      </c>
      <c r="C8245" t="s">
        <v>96</v>
      </c>
      <c r="D8245" s="8" t="s">
        <v>1262</v>
      </c>
      <c r="E8245">
        <v>12</v>
      </c>
      <c r="I8245">
        <v>88.563404481819276</v>
      </c>
      <c r="J8245">
        <v>1</v>
      </c>
      <c r="K8245" s="6" t="s">
        <v>8292</v>
      </c>
    </row>
    <row r="8246" spans="1:11" x14ac:dyDescent="0.3">
      <c r="A8246" s="5" t="str">
        <f t="shared" si="128"/>
        <v/>
      </c>
      <c r="B8246" t="s">
        <v>73</v>
      </c>
      <c r="C8246" t="s">
        <v>96</v>
      </c>
      <c r="D8246" s="8" t="s">
        <v>1262</v>
      </c>
      <c r="E8246">
        <v>13</v>
      </c>
      <c r="I8246">
        <v>90.904317508967253</v>
      </c>
      <c r="J8246">
        <v>1</v>
      </c>
      <c r="K8246" s="6" t="s">
        <v>8292</v>
      </c>
    </row>
    <row r="8247" spans="1:11" x14ac:dyDescent="0.3">
      <c r="A8247" s="5" t="str">
        <f t="shared" si="128"/>
        <v/>
      </c>
      <c r="B8247" t="s">
        <v>73</v>
      </c>
      <c r="C8247" t="s">
        <v>96</v>
      </c>
      <c r="D8247" s="8" t="s">
        <v>1262</v>
      </c>
      <c r="E8247">
        <v>14</v>
      </c>
      <c r="I8247">
        <v>92.958888866199572</v>
      </c>
      <c r="J8247">
        <v>1</v>
      </c>
      <c r="K8247" s="6" t="s">
        <v>8292</v>
      </c>
    </row>
    <row r="8248" spans="1:11" x14ac:dyDescent="0.3">
      <c r="A8248" s="5" t="str">
        <f t="shared" si="128"/>
        <v/>
      </c>
      <c r="B8248" t="s">
        <v>73</v>
      </c>
      <c r="C8248" t="s">
        <v>96</v>
      </c>
      <c r="D8248" s="8" t="s">
        <v>1262</v>
      </c>
      <c r="E8248">
        <v>15</v>
      </c>
      <c r="I8248">
        <v>93.733634375118967</v>
      </c>
      <c r="J8248">
        <v>1</v>
      </c>
      <c r="K8248" s="6" t="s">
        <v>8292</v>
      </c>
    </row>
    <row r="8249" spans="1:11" x14ac:dyDescent="0.3">
      <c r="A8249" s="5" t="str">
        <f t="shared" si="128"/>
        <v/>
      </c>
      <c r="B8249" t="s">
        <v>73</v>
      </c>
      <c r="C8249" t="s">
        <v>96</v>
      </c>
      <c r="D8249" s="8" t="s">
        <v>1262</v>
      </c>
      <c r="E8249">
        <v>16</v>
      </c>
      <c r="I8249">
        <v>94.166575936982667</v>
      </c>
      <c r="J8249">
        <v>1</v>
      </c>
      <c r="K8249" s="6" t="s">
        <v>8292</v>
      </c>
    </row>
    <row r="8250" spans="1:11" x14ac:dyDescent="0.3">
      <c r="A8250" s="5" t="str">
        <f t="shared" si="128"/>
        <v/>
      </c>
      <c r="B8250" t="s">
        <v>73</v>
      </c>
      <c r="C8250" t="s">
        <v>96</v>
      </c>
      <c r="D8250" s="8" t="s">
        <v>1262</v>
      </c>
      <c r="E8250">
        <v>17</v>
      </c>
      <c r="I8250">
        <v>95.496530215689418</v>
      </c>
      <c r="J8250">
        <v>1</v>
      </c>
      <c r="K8250" s="6" t="s">
        <v>8292</v>
      </c>
    </row>
    <row r="8251" spans="1:11" x14ac:dyDescent="0.3">
      <c r="A8251" s="5" t="str">
        <f t="shared" si="128"/>
        <v/>
      </c>
      <c r="B8251" t="s">
        <v>73</v>
      </c>
      <c r="C8251" t="s">
        <v>96</v>
      </c>
      <c r="D8251" s="8" t="s">
        <v>1262</v>
      </c>
      <c r="E8251">
        <v>18</v>
      </c>
      <c r="I8251">
        <v>95.63074170395771</v>
      </c>
      <c r="J8251">
        <v>1</v>
      </c>
      <c r="K8251" s="6" t="s">
        <v>8292</v>
      </c>
    </row>
    <row r="8252" spans="1:11" x14ac:dyDescent="0.3">
      <c r="A8252" s="5" t="str">
        <f t="shared" si="128"/>
        <v/>
      </c>
      <c r="B8252" t="s">
        <v>73</v>
      </c>
      <c r="C8252" t="s">
        <v>96</v>
      </c>
      <c r="D8252" s="8" t="s">
        <v>1262</v>
      </c>
      <c r="E8252">
        <v>19</v>
      </c>
      <c r="I8252">
        <v>93.70394551915382</v>
      </c>
      <c r="J8252">
        <v>1</v>
      </c>
      <c r="K8252" s="6" t="s">
        <v>8292</v>
      </c>
    </row>
    <row r="8253" spans="1:11" x14ac:dyDescent="0.3">
      <c r="A8253" s="5" t="str">
        <f t="shared" si="128"/>
        <v/>
      </c>
      <c r="B8253" t="s">
        <v>73</v>
      </c>
      <c r="C8253" t="s">
        <v>96</v>
      </c>
      <c r="D8253" s="8" t="s">
        <v>1262</v>
      </c>
      <c r="E8253">
        <v>20</v>
      </c>
      <c r="I8253">
        <v>90.825382669654914</v>
      </c>
      <c r="J8253">
        <v>1</v>
      </c>
      <c r="K8253" s="6" t="s">
        <v>8292</v>
      </c>
    </row>
    <row r="8254" spans="1:11" x14ac:dyDescent="0.3">
      <c r="A8254" s="5" t="str">
        <f t="shared" si="128"/>
        <v/>
      </c>
      <c r="B8254" t="s">
        <v>73</v>
      </c>
      <c r="C8254" t="s">
        <v>96</v>
      </c>
      <c r="D8254" s="8" t="s">
        <v>1262</v>
      </c>
      <c r="E8254">
        <v>21</v>
      </c>
      <c r="I8254">
        <v>86.502149910131124</v>
      </c>
      <c r="J8254">
        <v>1</v>
      </c>
      <c r="K8254" s="6" t="s">
        <v>8292</v>
      </c>
    </row>
    <row r="8255" spans="1:11" x14ac:dyDescent="0.3">
      <c r="A8255" s="5" t="str">
        <f t="shared" si="128"/>
        <v/>
      </c>
      <c r="B8255" t="s">
        <v>73</v>
      </c>
      <c r="C8255" t="s">
        <v>96</v>
      </c>
      <c r="D8255" s="8" t="s">
        <v>1262</v>
      </c>
      <c r="E8255">
        <v>22</v>
      </c>
      <c r="I8255">
        <v>81.950358413663295</v>
      </c>
      <c r="J8255">
        <v>1</v>
      </c>
      <c r="K8255" s="6" t="s">
        <v>8292</v>
      </c>
    </row>
    <row r="8256" spans="1:11" x14ac:dyDescent="0.3">
      <c r="A8256" s="5" t="str">
        <f t="shared" si="128"/>
        <v/>
      </c>
      <c r="B8256" t="s">
        <v>73</v>
      </c>
      <c r="C8256" t="s">
        <v>96</v>
      </c>
      <c r="D8256" s="8" t="s">
        <v>1262</v>
      </c>
      <c r="E8256">
        <v>23</v>
      </c>
      <c r="I8256">
        <v>79.384124286325147</v>
      </c>
      <c r="J8256">
        <v>1</v>
      </c>
      <c r="K8256" s="6" t="s">
        <v>8292</v>
      </c>
    </row>
    <row r="8257" spans="1:11" x14ac:dyDescent="0.3">
      <c r="A8257" s="5" t="str">
        <f t="shared" si="128"/>
        <v/>
      </c>
      <c r="B8257" t="s">
        <v>73</v>
      </c>
      <c r="C8257" t="s">
        <v>96</v>
      </c>
      <c r="D8257" s="8" t="s">
        <v>1262</v>
      </c>
      <c r="E8257">
        <v>24</v>
      </c>
      <c r="I8257">
        <v>77.802347405451144</v>
      </c>
      <c r="J8257">
        <v>1</v>
      </c>
      <c r="K8257" s="6" t="s">
        <v>8292</v>
      </c>
    </row>
    <row r="8258" spans="1:11" x14ac:dyDescent="0.3">
      <c r="A8258" s="5" t="str">
        <f t="shared" ref="A8258:A8321" si="129">IF(AND(category = B8258, subcategory=C8258, reportdate = D8258), E8258, "")</f>
        <v/>
      </c>
      <c r="B8258" t="s">
        <v>73</v>
      </c>
      <c r="C8258" t="s">
        <v>96</v>
      </c>
      <c r="D8258" s="8" t="s">
        <v>1263</v>
      </c>
      <c r="E8258">
        <v>1</v>
      </c>
      <c r="I8258">
        <v>73.861405332953822</v>
      </c>
      <c r="J8258">
        <v>1</v>
      </c>
      <c r="K8258" s="6" t="s">
        <v>8292</v>
      </c>
    </row>
    <row r="8259" spans="1:11" x14ac:dyDescent="0.3">
      <c r="A8259" s="5" t="str">
        <f t="shared" si="129"/>
        <v/>
      </c>
      <c r="B8259" t="s">
        <v>73</v>
      </c>
      <c r="C8259" t="s">
        <v>96</v>
      </c>
      <c r="D8259" s="8" t="s">
        <v>1263</v>
      </c>
      <c r="E8259">
        <v>2</v>
      </c>
      <c r="I8259">
        <v>72.857737060349791</v>
      </c>
      <c r="J8259">
        <v>1</v>
      </c>
      <c r="K8259" s="6" t="s">
        <v>8292</v>
      </c>
    </row>
    <row r="8260" spans="1:11" x14ac:dyDescent="0.3">
      <c r="A8260" s="5" t="str">
        <f t="shared" si="129"/>
        <v/>
      </c>
      <c r="B8260" t="s">
        <v>73</v>
      </c>
      <c r="C8260" t="s">
        <v>96</v>
      </c>
      <c r="D8260" s="8" t="s">
        <v>1263</v>
      </c>
      <c r="E8260">
        <v>3</v>
      </c>
      <c r="I8260">
        <v>72.149090312049637</v>
      </c>
      <c r="J8260">
        <v>1</v>
      </c>
      <c r="K8260" s="6" t="s">
        <v>8292</v>
      </c>
    </row>
    <row r="8261" spans="1:11" x14ac:dyDescent="0.3">
      <c r="A8261" s="5" t="str">
        <f t="shared" si="129"/>
        <v/>
      </c>
      <c r="B8261" t="s">
        <v>73</v>
      </c>
      <c r="C8261" t="s">
        <v>96</v>
      </c>
      <c r="D8261" s="8" t="s">
        <v>1263</v>
      </c>
      <c r="E8261">
        <v>4</v>
      </c>
      <c r="I8261">
        <v>71.87956451411948</v>
      </c>
      <c r="J8261">
        <v>1</v>
      </c>
      <c r="K8261" s="6" t="s">
        <v>8292</v>
      </c>
    </row>
    <row r="8262" spans="1:11" x14ac:dyDescent="0.3">
      <c r="A8262" s="5" t="str">
        <f t="shared" si="129"/>
        <v/>
      </c>
      <c r="B8262" t="s">
        <v>73</v>
      </c>
      <c r="C8262" t="s">
        <v>96</v>
      </c>
      <c r="D8262" s="8" t="s">
        <v>1263</v>
      </c>
      <c r="E8262">
        <v>5</v>
      </c>
      <c r="I8262">
        <v>72.094555081483776</v>
      </c>
      <c r="J8262">
        <v>1</v>
      </c>
      <c r="K8262" s="6" t="s">
        <v>8292</v>
      </c>
    </row>
    <row r="8263" spans="1:11" x14ac:dyDescent="0.3">
      <c r="A8263" s="5" t="str">
        <f t="shared" si="129"/>
        <v/>
      </c>
      <c r="B8263" t="s">
        <v>73</v>
      </c>
      <c r="C8263" t="s">
        <v>96</v>
      </c>
      <c r="D8263" s="8" t="s">
        <v>1263</v>
      </c>
      <c r="E8263">
        <v>6</v>
      </c>
      <c r="I8263">
        <v>72.212394575242655</v>
      </c>
      <c r="J8263">
        <v>1</v>
      </c>
      <c r="K8263" s="6" t="s">
        <v>8292</v>
      </c>
    </row>
    <row r="8264" spans="1:11" x14ac:dyDescent="0.3">
      <c r="A8264" s="5" t="str">
        <f t="shared" si="129"/>
        <v/>
      </c>
      <c r="B8264" t="s">
        <v>73</v>
      </c>
      <c r="C8264" t="s">
        <v>96</v>
      </c>
      <c r="D8264" s="8" t="s">
        <v>1263</v>
      </c>
      <c r="E8264">
        <v>7</v>
      </c>
      <c r="I8264">
        <v>72.493854483039271</v>
      </c>
      <c r="J8264">
        <v>1</v>
      </c>
      <c r="K8264" s="6" t="s">
        <v>8292</v>
      </c>
    </row>
    <row r="8265" spans="1:11" x14ac:dyDescent="0.3">
      <c r="A8265" s="5" t="str">
        <f t="shared" si="129"/>
        <v/>
      </c>
      <c r="B8265" t="s">
        <v>73</v>
      </c>
      <c r="C8265" t="s">
        <v>96</v>
      </c>
      <c r="D8265" s="8" t="s">
        <v>1263</v>
      </c>
      <c r="E8265">
        <v>8</v>
      </c>
      <c r="I8265">
        <v>72.790655466543726</v>
      </c>
      <c r="J8265">
        <v>1</v>
      </c>
      <c r="K8265" s="6" t="s">
        <v>8292</v>
      </c>
    </row>
    <row r="8266" spans="1:11" x14ac:dyDescent="0.3">
      <c r="A8266" s="5" t="str">
        <f t="shared" si="129"/>
        <v/>
      </c>
      <c r="B8266" t="s">
        <v>73</v>
      </c>
      <c r="C8266" t="s">
        <v>96</v>
      </c>
      <c r="D8266" s="8" t="s">
        <v>1263</v>
      </c>
      <c r="E8266">
        <v>9</v>
      </c>
      <c r="I8266">
        <v>73.886224762073184</v>
      </c>
      <c r="J8266">
        <v>1</v>
      </c>
      <c r="K8266" s="6" t="s">
        <v>8292</v>
      </c>
    </row>
    <row r="8267" spans="1:11" x14ac:dyDescent="0.3">
      <c r="A8267" s="5" t="str">
        <f t="shared" si="129"/>
        <v/>
      </c>
      <c r="B8267" t="s">
        <v>73</v>
      </c>
      <c r="C8267" t="s">
        <v>96</v>
      </c>
      <c r="D8267" s="8" t="s">
        <v>1263</v>
      </c>
      <c r="E8267">
        <v>10</v>
      </c>
      <c r="I8267">
        <v>76.17256290780692</v>
      </c>
      <c r="J8267">
        <v>1</v>
      </c>
      <c r="K8267" s="6" t="s">
        <v>8292</v>
      </c>
    </row>
    <row r="8268" spans="1:11" x14ac:dyDescent="0.3">
      <c r="A8268" s="5" t="str">
        <f t="shared" si="129"/>
        <v/>
      </c>
      <c r="B8268" t="s">
        <v>73</v>
      </c>
      <c r="C8268" t="s">
        <v>96</v>
      </c>
      <c r="D8268" s="8" t="s">
        <v>1263</v>
      </c>
      <c r="E8268">
        <v>11</v>
      </c>
      <c r="I8268">
        <v>81.121930355284931</v>
      </c>
      <c r="J8268">
        <v>1</v>
      </c>
      <c r="K8268" s="6" t="s">
        <v>8292</v>
      </c>
    </row>
    <row r="8269" spans="1:11" x14ac:dyDescent="0.3">
      <c r="A8269" s="5" t="str">
        <f t="shared" si="129"/>
        <v/>
      </c>
      <c r="B8269" t="s">
        <v>73</v>
      </c>
      <c r="C8269" t="s">
        <v>96</v>
      </c>
      <c r="D8269" s="8" t="s">
        <v>1263</v>
      </c>
      <c r="E8269">
        <v>12</v>
      </c>
      <c r="I8269">
        <v>85.5236954506518</v>
      </c>
      <c r="J8269">
        <v>1</v>
      </c>
      <c r="K8269" s="6" t="s">
        <v>8292</v>
      </c>
    </row>
    <row r="8270" spans="1:11" x14ac:dyDescent="0.3">
      <c r="A8270" s="5" t="str">
        <f t="shared" si="129"/>
        <v/>
      </c>
      <c r="B8270" t="s">
        <v>73</v>
      </c>
      <c r="C8270" t="s">
        <v>96</v>
      </c>
      <c r="D8270" s="8" t="s">
        <v>1263</v>
      </c>
      <c r="E8270">
        <v>13</v>
      </c>
      <c r="I8270">
        <v>88.642535004094256</v>
      </c>
      <c r="J8270">
        <v>1</v>
      </c>
      <c r="K8270" s="6" t="s">
        <v>8292</v>
      </c>
    </row>
    <row r="8271" spans="1:11" x14ac:dyDescent="0.3">
      <c r="A8271" s="5" t="str">
        <f t="shared" si="129"/>
        <v/>
      </c>
      <c r="B8271" t="s">
        <v>73</v>
      </c>
      <c r="C8271" t="s">
        <v>96</v>
      </c>
      <c r="D8271" s="8" t="s">
        <v>1263</v>
      </c>
      <c r="E8271">
        <v>14</v>
      </c>
      <c r="I8271">
        <v>92.018129419271858</v>
      </c>
      <c r="J8271">
        <v>1</v>
      </c>
      <c r="K8271" s="6" t="s">
        <v>8292</v>
      </c>
    </row>
    <row r="8272" spans="1:11" x14ac:dyDescent="0.3">
      <c r="A8272" s="5" t="str">
        <f t="shared" si="129"/>
        <v/>
      </c>
      <c r="B8272" t="s">
        <v>73</v>
      </c>
      <c r="C8272" t="s">
        <v>96</v>
      </c>
      <c r="D8272" s="8" t="s">
        <v>1263</v>
      </c>
      <c r="E8272">
        <v>15</v>
      </c>
      <c r="I8272">
        <v>92.736701517142393</v>
      </c>
      <c r="J8272">
        <v>1</v>
      </c>
      <c r="K8272" s="6" t="s">
        <v>8292</v>
      </c>
    </row>
    <row r="8273" spans="1:11" x14ac:dyDescent="0.3">
      <c r="A8273" s="5" t="str">
        <f t="shared" si="129"/>
        <v/>
      </c>
      <c r="B8273" t="s">
        <v>73</v>
      </c>
      <c r="C8273" t="s">
        <v>96</v>
      </c>
      <c r="D8273" s="8" t="s">
        <v>1263</v>
      </c>
      <c r="E8273">
        <v>16</v>
      </c>
      <c r="I8273">
        <v>94.245392642409357</v>
      </c>
      <c r="J8273">
        <v>1</v>
      </c>
      <c r="K8273" s="6" t="s">
        <v>8292</v>
      </c>
    </row>
    <row r="8274" spans="1:11" x14ac:dyDescent="0.3">
      <c r="A8274" s="5" t="str">
        <f t="shared" si="129"/>
        <v/>
      </c>
      <c r="B8274" t="s">
        <v>73</v>
      </c>
      <c r="C8274" t="s">
        <v>96</v>
      </c>
      <c r="D8274" s="8" t="s">
        <v>1263</v>
      </c>
      <c r="E8274">
        <v>17</v>
      </c>
      <c r="I8274">
        <v>94.502167203016995</v>
      </c>
      <c r="J8274">
        <v>1</v>
      </c>
      <c r="K8274" s="6" t="s">
        <v>8292</v>
      </c>
    </row>
    <row r="8275" spans="1:11" x14ac:dyDescent="0.3">
      <c r="A8275" s="5" t="str">
        <f t="shared" si="129"/>
        <v/>
      </c>
      <c r="B8275" t="s">
        <v>73</v>
      </c>
      <c r="C8275" t="s">
        <v>96</v>
      </c>
      <c r="D8275" s="8" t="s">
        <v>1263</v>
      </c>
      <c r="E8275">
        <v>18</v>
      </c>
      <c r="I8275">
        <v>93.369550630370796</v>
      </c>
      <c r="J8275">
        <v>1</v>
      </c>
      <c r="K8275" s="6" t="s">
        <v>8292</v>
      </c>
    </row>
    <row r="8276" spans="1:11" x14ac:dyDescent="0.3">
      <c r="A8276" s="5" t="str">
        <f t="shared" si="129"/>
        <v/>
      </c>
      <c r="B8276" t="s">
        <v>73</v>
      </c>
      <c r="C8276" t="s">
        <v>96</v>
      </c>
      <c r="D8276" s="8" t="s">
        <v>1263</v>
      </c>
      <c r="E8276">
        <v>19</v>
      </c>
      <c r="I8276">
        <v>91.521413104937309</v>
      </c>
      <c r="J8276">
        <v>1</v>
      </c>
      <c r="K8276" s="6" t="s">
        <v>8292</v>
      </c>
    </row>
    <row r="8277" spans="1:11" x14ac:dyDescent="0.3">
      <c r="A8277" s="5" t="str">
        <f t="shared" si="129"/>
        <v/>
      </c>
      <c r="B8277" t="s">
        <v>73</v>
      </c>
      <c r="C8277" t="s">
        <v>96</v>
      </c>
      <c r="D8277" s="8" t="s">
        <v>1263</v>
      </c>
      <c r="E8277">
        <v>20</v>
      </c>
      <c r="I8277">
        <v>90.280553077772794</v>
      </c>
      <c r="J8277">
        <v>1</v>
      </c>
      <c r="K8277" s="6" t="s">
        <v>8292</v>
      </c>
    </row>
    <row r="8278" spans="1:11" x14ac:dyDescent="0.3">
      <c r="A8278" s="5" t="str">
        <f t="shared" si="129"/>
        <v/>
      </c>
      <c r="B8278" t="s">
        <v>73</v>
      </c>
      <c r="C8278" t="s">
        <v>96</v>
      </c>
      <c r="D8278" s="8" t="s">
        <v>1263</v>
      </c>
      <c r="E8278">
        <v>21</v>
      </c>
      <c r="I8278">
        <v>86.930967951572427</v>
      </c>
      <c r="J8278">
        <v>1</v>
      </c>
      <c r="K8278" s="6" t="s">
        <v>8292</v>
      </c>
    </row>
    <row r="8279" spans="1:11" x14ac:dyDescent="0.3">
      <c r="A8279" s="5" t="str">
        <f t="shared" si="129"/>
        <v/>
      </c>
      <c r="B8279" t="s">
        <v>73</v>
      </c>
      <c r="C8279" t="s">
        <v>96</v>
      </c>
      <c r="D8279" s="8" t="s">
        <v>1263</v>
      </c>
      <c r="E8279">
        <v>22</v>
      </c>
      <c r="I8279">
        <v>83.280253871750929</v>
      </c>
      <c r="J8279">
        <v>1</v>
      </c>
      <c r="K8279" s="6" t="s">
        <v>8292</v>
      </c>
    </row>
    <row r="8280" spans="1:11" x14ac:dyDescent="0.3">
      <c r="A8280" s="5" t="str">
        <f t="shared" si="129"/>
        <v/>
      </c>
      <c r="B8280" t="s">
        <v>73</v>
      </c>
      <c r="C8280" t="s">
        <v>96</v>
      </c>
      <c r="D8280" s="8" t="s">
        <v>1263</v>
      </c>
      <c r="E8280">
        <v>23</v>
      </c>
      <c r="I8280">
        <v>81.333308055822087</v>
      </c>
      <c r="J8280">
        <v>1</v>
      </c>
      <c r="K8280" s="6" t="s">
        <v>8292</v>
      </c>
    </row>
    <row r="8281" spans="1:11" x14ac:dyDescent="0.3">
      <c r="A8281" s="5" t="str">
        <f t="shared" si="129"/>
        <v/>
      </c>
      <c r="B8281" t="s">
        <v>73</v>
      </c>
      <c r="C8281" t="s">
        <v>96</v>
      </c>
      <c r="D8281" s="8" t="s">
        <v>1263</v>
      </c>
      <c r="E8281">
        <v>24</v>
      </c>
      <c r="I8281">
        <v>79.792550626023143</v>
      </c>
      <c r="J8281">
        <v>1</v>
      </c>
      <c r="K8281" s="6" t="s">
        <v>8292</v>
      </c>
    </row>
    <row r="8282" spans="1:11" x14ac:dyDescent="0.3">
      <c r="A8282" s="5" t="str">
        <f t="shared" si="129"/>
        <v/>
      </c>
      <c r="B8282" t="s">
        <v>73</v>
      </c>
      <c r="C8282" t="s">
        <v>96</v>
      </c>
      <c r="D8282" s="8" t="s">
        <v>1264</v>
      </c>
      <c r="E8282">
        <v>1</v>
      </c>
      <c r="I8282">
        <v>78.496095374941703</v>
      </c>
      <c r="J8282">
        <v>1</v>
      </c>
      <c r="K8282" s="6" t="s">
        <v>8292</v>
      </c>
    </row>
    <row r="8283" spans="1:11" x14ac:dyDescent="0.3">
      <c r="A8283" s="5" t="str">
        <f t="shared" si="129"/>
        <v/>
      </c>
      <c r="B8283" t="s">
        <v>73</v>
      </c>
      <c r="C8283" t="s">
        <v>96</v>
      </c>
      <c r="D8283" s="8" t="s">
        <v>1264</v>
      </c>
      <c r="E8283">
        <v>2</v>
      </c>
      <c r="I8283">
        <v>77.850861834722579</v>
      </c>
      <c r="J8283">
        <v>1</v>
      </c>
      <c r="K8283" s="6" t="s">
        <v>8292</v>
      </c>
    </row>
    <row r="8284" spans="1:11" x14ac:dyDescent="0.3">
      <c r="A8284" s="5" t="str">
        <f t="shared" si="129"/>
        <v/>
      </c>
      <c r="B8284" t="s">
        <v>73</v>
      </c>
      <c r="C8284" t="s">
        <v>96</v>
      </c>
      <c r="D8284" s="8" t="s">
        <v>1264</v>
      </c>
      <c r="E8284">
        <v>3</v>
      </c>
      <c r="I8284">
        <v>76.921894540774318</v>
      </c>
      <c r="J8284">
        <v>1</v>
      </c>
      <c r="K8284" s="6" t="s">
        <v>8292</v>
      </c>
    </row>
    <row r="8285" spans="1:11" x14ac:dyDescent="0.3">
      <c r="A8285" s="5" t="str">
        <f t="shared" si="129"/>
        <v/>
      </c>
      <c r="B8285" t="s">
        <v>73</v>
      </c>
      <c r="C8285" t="s">
        <v>96</v>
      </c>
      <c r="D8285" s="8" t="s">
        <v>1264</v>
      </c>
      <c r="E8285">
        <v>4</v>
      </c>
      <c r="I8285">
        <v>75.631288389668583</v>
      </c>
      <c r="J8285">
        <v>1</v>
      </c>
      <c r="K8285" s="6" t="s">
        <v>8292</v>
      </c>
    </row>
    <row r="8286" spans="1:11" x14ac:dyDescent="0.3">
      <c r="A8286" s="5" t="str">
        <f t="shared" si="129"/>
        <v/>
      </c>
      <c r="B8286" t="s">
        <v>73</v>
      </c>
      <c r="C8286" t="s">
        <v>96</v>
      </c>
      <c r="D8286" s="8" t="s">
        <v>1264</v>
      </c>
      <c r="E8286">
        <v>5</v>
      </c>
      <c r="I8286">
        <v>74.537462941135956</v>
      </c>
      <c r="J8286">
        <v>1</v>
      </c>
      <c r="K8286" s="6" t="s">
        <v>8292</v>
      </c>
    </row>
    <row r="8287" spans="1:11" x14ac:dyDescent="0.3">
      <c r="A8287" s="5" t="str">
        <f t="shared" si="129"/>
        <v/>
      </c>
      <c r="B8287" t="s">
        <v>73</v>
      </c>
      <c r="C8287" t="s">
        <v>96</v>
      </c>
      <c r="D8287" s="8" t="s">
        <v>1264</v>
      </c>
      <c r="E8287">
        <v>6</v>
      </c>
      <c r="I8287">
        <v>73.387973010617699</v>
      </c>
      <c r="J8287">
        <v>1</v>
      </c>
      <c r="K8287" s="6" t="s">
        <v>8292</v>
      </c>
    </row>
    <row r="8288" spans="1:11" x14ac:dyDescent="0.3">
      <c r="A8288" s="5" t="str">
        <f t="shared" si="129"/>
        <v/>
      </c>
      <c r="B8288" t="s">
        <v>73</v>
      </c>
      <c r="C8288" t="s">
        <v>96</v>
      </c>
      <c r="D8288" s="8" t="s">
        <v>1264</v>
      </c>
      <c r="E8288">
        <v>7</v>
      </c>
      <c r="I8288">
        <v>73.170070775779365</v>
      </c>
      <c r="J8288">
        <v>1</v>
      </c>
      <c r="K8288" s="6" t="s">
        <v>8292</v>
      </c>
    </row>
    <row r="8289" spans="1:11" x14ac:dyDescent="0.3">
      <c r="A8289" s="5" t="str">
        <f t="shared" si="129"/>
        <v/>
      </c>
      <c r="B8289" t="s">
        <v>73</v>
      </c>
      <c r="C8289" t="s">
        <v>96</v>
      </c>
      <c r="D8289" s="8" t="s">
        <v>1264</v>
      </c>
      <c r="E8289">
        <v>8</v>
      </c>
      <c r="I8289">
        <v>73.231593010648481</v>
      </c>
      <c r="J8289">
        <v>1</v>
      </c>
      <c r="K8289" s="6" t="s">
        <v>8292</v>
      </c>
    </row>
    <row r="8290" spans="1:11" x14ac:dyDescent="0.3">
      <c r="A8290" s="5" t="str">
        <f t="shared" si="129"/>
        <v/>
      </c>
      <c r="B8290" t="s">
        <v>73</v>
      </c>
      <c r="C8290" t="s">
        <v>96</v>
      </c>
      <c r="D8290" s="8" t="s">
        <v>1264</v>
      </c>
      <c r="E8290">
        <v>9</v>
      </c>
      <c r="I8290">
        <v>75.986611413509308</v>
      </c>
      <c r="J8290">
        <v>1</v>
      </c>
      <c r="K8290" s="6" t="s">
        <v>8292</v>
      </c>
    </row>
    <row r="8291" spans="1:11" x14ac:dyDescent="0.3">
      <c r="A8291" s="5" t="str">
        <f t="shared" si="129"/>
        <v/>
      </c>
      <c r="B8291" t="s">
        <v>73</v>
      </c>
      <c r="C8291" t="s">
        <v>96</v>
      </c>
      <c r="D8291" s="8" t="s">
        <v>1264</v>
      </c>
      <c r="E8291">
        <v>10</v>
      </c>
      <c r="I8291">
        <v>80.287483894509975</v>
      </c>
      <c r="J8291">
        <v>1</v>
      </c>
      <c r="K8291" s="6" t="s">
        <v>8292</v>
      </c>
    </row>
    <row r="8292" spans="1:11" x14ac:dyDescent="0.3">
      <c r="A8292" s="5" t="str">
        <f t="shared" si="129"/>
        <v/>
      </c>
      <c r="B8292" t="s">
        <v>73</v>
      </c>
      <c r="C8292" t="s">
        <v>96</v>
      </c>
      <c r="D8292" s="8" t="s">
        <v>1264</v>
      </c>
      <c r="E8292">
        <v>11</v>
      </c>
      <c r="I8292">
        <v>85.207888470200061</v>
      </c>
      <c r="J8292">
        <v>1</v>
      </c>
      <c r="K8292" s="6" t="s">
        <v>8292</v>
      </c>
    </row>
    <row r="8293" spans="1:11" x14ac:dyDescent="0.3">
      <c r="A8293" s="5" t="str">
        <f t="shared" si="129"/>
        <v/>
      </c>
      <c r="B8293" t="s">
        <v>73</v>
      </c>
      <c r="C8293" t="s">
        <v>96</v>
      </c>
      <c r="D8293" s="8" t="s">
        <v>1264</v>
      </c>
      <c r="E8293">
        <v>12</v>
      </c>
      <c r="I8293">
        <v>89.618807026582502</v>
      </c>
      <c r="J8293">
        <v>1</v>
      </c>
      <c r="K8293" s="6" t="s">
        <v>8292</v>
      </c>
    </row>
    <row r="8294" spans="1:11" x14ac:dyDescent="0.3">
      <c r="A8294" s="5" t="str">
        <f t="shared" si="129"/>
        <v/>
      </c>
      <c r="B8294" t="s">
        <v>73</v>
      </c>
      <c r="C8294" t="s">
        <v>96</v>
      </c>
      <c r="D8294" s="8" t="s">
        <v>1264</v>
      </c>
      <c r="E8294">
        <v>13</v>
      </c>
      <c r="I8294">
        <v>92.513551401038185</v>
      </c>
      <c r="J8294">
        <v>1</v>
      </c>
      <c r="K8294" s="6" t="s">
        <v>8292</v>
      </c>
    </row>
    <row r="8295" spans="1:11" x14ac:dyDescent="0.3">
      <c r="A8295" s="5" t="str">
        <f t="shared" si="129"/>
        <v/>
      </c>
      <c r="B8295" t="s">
        <v>73</v>
      </c>
      <c r="C8295" t="s">
        <v>96</v>
      </c>
      <c r="D8295" s="8" t="s">
        <v>1264</v>
      </c>
      <c r="E8295">
        <v>14</v>
      </c>
      <c r="I8295">
        <v>95.188946238116699</v>
      </c>
      <c r="J8295">
        <v>1</v>
      </c>
      <c r="K8295" s="6" t="s">
        <v>8292</v>
      </c>
    </row>
    <row r="8296" spans="1:11" x14ac:dyDescent="0.3">
      <c r="A8296" s="5" t="str">
        <f t="shared" si="129"/>
        <v/>
      </c>
      <c r="B8296" t="s">
        <v>73</v>
      </c>
      <c r="C8296" t="s">
        <v>96</v>
      </c>
      <c r="D8296" s="8" t="s">
        <v>1264</v>
      </c>
      <c r="E8296">
        <v>15</v>
      </c>
      <c r="I8296">
        <v>96.571963707012699</v>
      </c>
      <c r="J8296">
        <v>1</v>
      </c>
      <c r="K8296" s="6" t="s">
        <v>8292</v>
      </c>
    </row>
    <row r="8297" spans="1:11" x14ac:dyDescent="0.3">
      <c r="A8297" s="5" t="str">
        <f t="shared" si="129"/>
        <v/>
      </c>
      <c r="B8297" t="s">
        <v>73</v>
      </c>
      <c r="C8297" t="s">
        <v>96</v>
      </c>
      <c r="D8297" s="8" t="s">
        <v>1264</v>
      </c>
      <c r="E8297">
        <v>16</v>
      </c>
      <c r="I8297">
        <v>97.635106087069985</v>
      </c>
      <c r="J8297">
        <v>1</v>
      </c>
      <c r="K8297" s="6" t="s">
        <v>8292</v>
      </c>
    </row>
    <row r="8298" spans="1:11" x14ac:dyDescent="0.3">
      <c r="A8298" s="5" t="str">
        <f t="shared" si="129"/>
        <v/>
      </c>
      <c r="B8298" t="s">
        <v>73</v>
      </c>
      <c r="C8298" t="s">
        <v>96</v>
      </c>
      <c r="D8298" s="8" t="s">
        <v>1264</v>
      </c>
      <c r="E8298">
        <v>17</v>
      </c>
      <c r="I8298">
        <v>98.694278036732996</v>
      </c>
      <c r="J8298">
        <v>1</v>
      </c>
      <c r="K8298" s="6" t="s">
        <v>8292</v>
      </c>
    </row>
    <row r="8299" spans="1:11" x14ac:dyDescent="0.3">
      <c r="A8299" s="5" t="str">
        <f t="shared" si="129"/>
        <v/>
      </c>
      <c r="B8299" t="s">
        <v>73</v>
      </c>
      <c r="C8299" t="s">
        <v>96</v>
      </c>
      <c r="D8299" s="8" t="s">
        <v>1264</v>
      </c>
      <c r="E8299">
        <v>18</v>
      </c>
      <c r="I8299">
        <v>98.076635079101891</v>
      </c>
      <c r="J8299">
        <v>1</v>
      </c>
      <c r="K8299" s="6" t="s">
        <v>8292</v>
      </c>
    </row>
    <row r="8300" spans="1:11" x14ac:dyDescent="0.3">
      <c r="A8300" s="5" t="str">
        <f t="shared" si="129"/>
        <v/>
      </c>
      <c r="B8300" t="s">
        <v>73</v>
      </c>
      <c r="C8300" t="s">
        <v>96</v>
      </c>
      <c r="D8300" s="8" t="s">
        <v>1264</v>
      </c>
      <c r="E8300">
        <v>19</v>
      </c>
      <c r="I8300">
        <v>96.560853338846172</v>
      </c>
      <c r="J8300">
        <v>1</v>
      </c>
      <c r="K8300" s="6" t="s">
        <v>8292</v>
      </c>
    </row>
    <row r="8301" spans="1:11" x14ac:dyDescent="0.3">
      <c r="A8301" s="5" t="str">
        <f t="shared" si="129"/>
        <v/>
      </c>
      <c r="B8301" t="s">
        <v>73</v>
      </c>
      <c r="C8301" t="s">
        <v>96</v>
      </c>
      <c r="D8301" s="8" t="s">
        <v>1264</v>
      </c>
      <c r="E8301">
        <v>20</v>
      </c>
      <c r="I8301">
        <v>94.130617206364192</v>
      </c>
      <c r="J8301">
        <v>1</v>
      </c>
      <c r="K8301" s="6" t="s">
        <v>8292</v>
      </c>
    </row>
    <row r="8302" spans="1:11" x14ac:dyDescent="0.3">
      <c r="A8302" s="5" t="str">
        <f t="shared" si="129"/>
        <v/>
      </c>
      <c r="B8302" t="s">
        <v>73</v>
      </c>
      <c r="C8302" t="s">
        <v>96</v>
      </c>
      <c r="D8302" s="8" t="s">
        <v>1264</v>
      </c>
      <c r="E8302">
        <v>21</v>
      </c>
      <c r="I8302">
        <v>89.83281977739729</v>
      </c>
      <c r="J8302">
        <v>1</v>
      </c>
      <c r="K8302" s="6" t="s">
        <v>8292</v>
      </c>
    </row>
    <row r="8303" spans="1:11" x14ac:dyDescent="0.3">
      <c r="A8303" s="5" t="str">
        <f t="shared" si="129"/>
        <v/>
      </c>
      <c r="B8303" t="s">
        <v>73</v>
      </c>
      <c r="C8303" t="s">
        <v>96</v>
      </c>
      <c r="D8303" s="8" t="s">
        <v>1264</v>
      </c>
      <c r="E8303">
        <v>22</v>
      </c>
      <c r="I8303">
        <v>85.958538160743359</v>
      </c>
      <c r="J8303">
        <v>1</v>
      </c>
      <c r="K8303" s="6" t="s">
        <v>8292</v>
      </c>
    </row>
    <row r="8304" spans="1:11" x14ac:dyDescent="0.3">
      <c r="A8304" s="5" t="str">
        <f t="shared" si="129"/>
        <v/>
      </c>
      <c r="B8304" t="s">
        <v>73</v>
      </c>
      <c r="C8304" t="s">
        <v>96</v>
      </c>
      <c r="D8304" s="8" t="s">
        <v>1264</v>
      </c>
      <c r="E8304">
        <v>23</v>
      </c>
      <c r="I8304">
        <v>83.632494658962756</v>
      </c>
      <c r="J8304">
        <v>1</v>
      </c>
      <c r="K8304" s="6" t="s">
        <v>8292</v>
      </c>
    </row>
    <row r="8305" spans="1:11" x14ac:dyDescent="0.3">
      <c r="A8305" s="5" t="str">
        <f t="shared" si="129"/>
        <v/>
      </c>
      <c r="B8305" t="s">
        <v>73</v>
      </c>
      <c r="C8305" t="s">
        <v>96</v>
      </c>
      <c r="D8305" s="8" t="s">
        <v>1264</v>
      </c>
      <c r="E8305">
        <v>24</v>
      </c>
      <c r="I8305">
        <v>82.000233806949581</v>
      </c>
      <c r="J8305">
        <v>1</v>
      </c>
      <c r="K8305" s="6" t="s">
        <v>8292</v>
      </c>
    </row>
    <row r="8306" spans="1:11" x14ac:dyDescent="0.3">
      <c r="A8306" s="5" t="str">
        <f t="shared" si="129"/>
        <v/>
      </c>
      <c r="B8306" t="s">
        <v>73</v>
      </c>
      <c r="C8306" t="s">
        <v>96</v>
      </c>
      <c r="D8306" s="8" t="s">
        <v>1265</v>
      </c>
      <c r="E8306">
        <v>1</v>
      </c>
      <c r="I8306">
        <v>80.141706762561782</v>
      </c>
      <c r="J8306">
        <v>1</v>
      </c>
      <c r="K8306" s="6" t="s">
        <v>8292</v>
      </c>
    </row>
    <row r="8307" spans="1:11" x14ac:dyDescent="0.3">
      <c r="A8307" s="5" t="str">
        <f t="shared" si="129"/>
        <v/>
      </c>
      <c r="B8307" t="s">
        <v>73</v>
      </c>
      <c r="C8307" t="s">
        <v>96</v>
      </c>
      <c r="D8307" s="8" t="s">
        <v>1265</v>
      </c>
      <c r="E8307">
        <v>2</v>
      </c>
      <c r="I8307">
        <v>79.189481493510243</v>
      </c>
      <c r="J8307">
        <v>1</v>
      </c>
      <c r="K8307" s="6" t="s">
        <v>8292</v>
      </c>
    </row>
    <row r="8308" spans="1:11" x14ac:dyDescent="0.3">
      <c r="A8308" s="5" t="str">
        <f t="shared" si="129"/>
        <v/>
      </c>
      <c r="B8308" t="s">
        <v>73</v>
      </c>
      <c r="C8308" t="s">
        <v>96</v>
      </c>
      <c r="D8308" s="8" t="s">
        <v>1265</v>
      </c>
      <c r="E8308">
        <v>3</v>
      </c>
      <c r="I8308">
        <v>78.174416820779541</v>
      </c>
      <c r="J8308">
        <v>1</v>
      </c>
      <c r="K8308" s="6" t="s">
        <v>8292</v>
      </c>
    </row>
    <row r="8309" spans="1:11" x14ac:dyDescent="0.3">
      <c r="A8309" s="5" t="str">
        <f t="shared" si="129"/>
        <v/>
      </c>
      <c r="B8309" t="s">
        <v>73</v>
      </c>
      <c r="C8309" t="s">
        <v>96</v>
      </c>
      <c r="D8309" s="8" t="s">
        <v>1265</v>
      </c>
      <c r="E8309">
        <v>4</v>
      </c>
      <c r="I8309">
        <v>77.49161459281288</v>
      </c>
      <c r="J8309">
        <v>1</v>
      </c>
      <c r="K8309" s="6" t="s">
        <v>8292</v>
      </c>
    </row>
    <row r="8310" spans="1:11" x14ac:dyDescent="0.3">
      <c r="A8310" s="5" t="str">
        <f t="shared" si="129"/>
        <v/>
      </c>
      <c r="B8310" t="s">
        <v>73</v>
      </c>
      <c r="C8310" t="s">
        <v>96</v>
      </c>
      <c r="D8310" s="8" t="s">
        <v>1265</v>
      </c>
      <c r="E8310">
        <v>5</v>
      </c>
      <c r="I8310">
        <v>76.580024000130578</v>
      </c>
      <c r="J8310">
        <v>1</v>
      </c>
      <c r="K8310" s="6" t="s">
        <v>8292</v>
      </c>
    </row>
    <row r="8311" spans="1:11" x14ac:dyDescent="0.3">
      <c r="A8311" s="5" t="str">
        <f t="shared" si="129"/>
        <v/>
      </c>
      <c r="B8311" t="s">
        <v>73</v>
      </c>
      <c r="C8311" t="s">
        <v>96</v>
      </c>
      <c r="D8311" s="8" t="s">
        <v>1265</v>
      </c>
      <c r="E8311">
        <v>6</v>
      </c>
      <c r="I8311">
        <v>75.797427145341317</v>
      </c>
      <c r="J8311">
        <v>1</v>
      </c>
      <c r="K8311" s="6" t="s">
        <v>8292</v>
      </c>
    </row>
    <row r="8312" spans="1:11" x14ac:dyDescent="0.3">
      <c r="A8312" s="5" t="str">
        <f t="shared" si="129"/>
        <v/>
      </c>
      <c r="B8312" t="s">
        <v>73</v>
      </c>
      <c r="C8312" t="s">
        <v>96</v>
      </c>
      <c r="D8312" s="8" t="s">
        <v>1265</v>
      </c>
      <c r="E8312">
        <v>7</v>
      </c>
      <c r="I8312">
        <v>75.289580653112608</v>
      </c>
      <c r="J8312">
        <v>1</v>
      </c>
      <c r="K8312" s="6" t="s">
        <v>8292</v>
      </c>
    </row>
    <row r="8313" spans="1:11" x14ac:dyDescent="0.3">
      <c r="A8313" s="5" t="str">
        <f t="shared" si="129"/>
        <v/>
      </c>
      <c r="B8313" t="s">
        <v>73</v>
      </c>
      <c r="C8313" t="s">
        <v>96</v>
      </c>
      <c r="D8313" s="8" t="s">
        <v>1265</v>
      </c>
      <c r="E8313">
        <v>8</v>
      </c>
      <c r="I8313">
        <v>75.482683446777457</v>
      </c>
      <c r="J8313">
        <v>1</v>
      </c>
      <c r="K8313" s="6" t="s">
        <v>8292</v>
      </c>
    </row>
    <row r="8314" spans="1:11" x14ac:dyDescent="0.3">
      <c r="A8314" s="5" t="str">
        <f t="shared" si="129"/>
        <v/>
      </c>
      <c r="B8314" t="s">
        <v>73</v>
      </c>
      <c r="C8314" t="s">
        <v>96</v>
      </c>
      <c r="D8314" s="8" t="s">
        <v>1265</v>
      </c>
      <c r="E8314">
        <v>9</v>
      </c>
      <c r="I8314">
        <v>78.987857735825273</v>
      </c>
      <c r="J8314">
        <v>1</v>
      </c>
      <c r="K8314" s="6" t="s">
        <v>8292</v>
      </c>
    </row>
    <row r="8315" spans="1:11" x14ac:dyDescent="0.3">
      <c r="A8315" s="5" t="str">
        <f t="shared" si="129"/>
        <v/>
      </c>
      <c r="B8315" t="s">
        <v>73</v>
      </c>
      <c r="C8315" t="s">
        <v>96</v>
      </c>
      <c r="D8315" s="8" t="s">
        <v>1265</v>
      </c>
      <c r="E8315">
        <v>10</v>
      </c>
      <c r="I8315">
        <v>83.563330548694424</v>
      </c>
      <c r="J8315">
        <v>1</v>
      </c>
      <c r="K8315" s="6" t="s">
        <v>8292</v>
      </c>
    </row>
    <row r="8316" spans="1:11" x14ac:dyDescent="0.3">
      <c r="A8316" s="5" t="str">
        <f t="shared" si="129"/>
        <v/>
      </c>
      <c r="B8316" t="s">
        <v>73</v>
      </c>
      <c r="C8316" t="s">
        <v>96</v>
      </c>
      <c r="D8316" s="8" t="s">
        <v>1265</v>
      </c>
      <c r="E8316">
        <v>11</v>
      </c>
      <c r="I8316">
        <v>88.836926628960711</v>
      </c>
      <c r="J8316">
        <v>1</v>
      </c>
      <c r="K8316" s="6" t="s">
        <v>8292</v>
      </c>
    </row>
    <row r="8317" spans="1:11" x14ac:dyDescent="0.3">
      <c r="A8317" s="5" t="str">
        <f t="shared" si="129"/>
        <v/>
      </c>
      <c r="B8317" t="s">
        <v>73</v>
      </c>
      <c r="C8317" t="s">
        <v>96</v>
      </c>
      <c r="D8317" s="8" t="s">
        <v>1265</v>
      </c>
      <c r="E8317">
        <v>12</v>
      </c>
      <c r="I8317">
        <v>92.949945162988925</v>
      </c>
      <c r="J8317">
        <v>1</v>
      </c>
      <c r="K8317" s="6" t="s">
        <v>8292</v>
      </c>
    </row>
    <row r="8318" spans="1:11" x14ac:dyDescent="0.3">
      <c r="A8318" s="5" t="str">
        <f t="shared" si="129"/>
        <v/>
      </c>
      <c r="B8318" t="s">
        <v>73</v>
      </c>
      <c r="C8318" t="s">
        <v>96</v>
      </c>
      <c r="D8318" s="8" t="s">
        <v>1265</v>
      </c>
      <c r="E8318">
        <v>13</v>
      </c>
      <c r="I8318">
        <v>94.980791382038589</v>
      </c>
      <c r="J8318">
        <v>1</v>
      </c>
      <c r="K8318" s="6" t="s">
        <v>8292</v>
      </c>
    </row>
    <row r="8319" spans="1:11" x14ac:dyDescent="0.3">
      <c r="A8319" s="5" t="str">
        <f t="shared" si="129"/>
        <v/>
      </c>
      <c r="B8319" t="s">
        <v>73</v>
      </c>
      <c r="C8319" t="s">
        <v>96</v>
      </c>
      <c r="D8319" s="8" t="s">
        <v>1265</v>
      </c>
      <c r="E8319">
        <v>14</v>
      </c>
      <c r="I8319">
        <v>97.318901614771335</v>
      </c>
      <c r="J8319">
        <v>1</v>
      </c>
      <c r="K8319" s="6" t="s">
        <v>8292</v>
      </c>
    </row>
    <row r="8320" spans="1:11" x14ac:dyDescent="0.3">
      <c r="A8320" s="5" t="str">
        <f t="shared" si="129"/>
        <v/>
      </c>
      <c r="B8320" t="s">
        <v>73</v>
      </c>
      <c r="C8320" t="s">
        <v>96</v>
      </c>
      <c r="D8320" s="8" t="s">
        <v>1265</v>
      </c>
      <c r="E8320">
        <v>15</v>
      </c>
      <c r="I8320">
        <v>97.679848792497609</v>
      </c>
      <c r="J8320">
        <v>1</v>
      </c>
      <c r="K8320" s="6" t="s">
        <v>8292</v>
      </c>
    </row>
    <row r="8321" spans="1:11" x14ac:dyDescent="0.3">
      <c r="A8321" s="5" t="str">
        <f t="shared" si="129"/>
        <v/>
      </c>
      <c r="B8321" t="s">
        <v>73</v>
      </c>
      <c r="C8321" t="s">
        <v>96</v>
      </c>
      <c r="D8321" s="8" t="s">
        <v>1265</v>
      </c>
      <c r="E8321">
        <v>16</v>
      </c>
      <c r="I8321">
        <v>96.931016533154207</v>
      </c>
      <c r="J8321">
        <v>1</v>
      </c>
      <c r="K8321" s="6" t="s">
        <v>8292</v>
      </c>
    </row>
    <row r="8322" spans="1:11" x14ac:dyDescent="0.3">
      <c r="A8322" s="5" t="str">
        <f t="shared" ref="A8322:A8385" si="130">IF(AND(category = B8322, subcategory=C8322, reportdate = D8322), E8322, "")</f>
        <v/>
      </c>
      <c r="B8322" t="s">
        <v>73</v>
      </c>
      <c r="C8322" t="s">
        <v>96</v>
      </c>
      <c r="D8322" s="8" t="s">
        <v>1265</v>
      </c>
      <c r="E8322">
        <v>17</v>
      </c>
      <c r="I8322">
        <v>97.90392862378242</v>
      </c>
      <c r="J8322">
        <v>1</v>
      </c>
      <c r="K8322" s="6" t="s">
        <v>8292</v>
      </c>
    </row>
    <row r="8323" spans="1:11" x14ac:dyDescent="0.3">
      <c r="A8323" s="5" t="str">
        <f t="shared" si="130"/>
        <v/>
      </c>
      <c r="B8323" t="s">
        <v>73</v>
      </c>
      <c r="C8323" t="s">
        <v>96</v>
      </c>
      <c r="D8323" s="8" t="s">
        <v>1265</v>
      </c>
      <c r="E8323">
        <v>18</v>
      </c>
      <c r="I8323">
        <v>96.806214881806284</v>
      </c>
      <c r="J8323">
        <v>1</v>
      </c>
      <c r="K8323" s="6" t="s">
        <v>8292</v>
      </c>
    </row>
    <row r="8324" spans="1:11" x14ac:dyDescent="0.3">
      <c r="A8324" s="5" t="str">
        <f t="shared" si="130"/>
        <v/>
      </c>
      <c r="B8324" t="s">
        <v>73</v>
      </c>
      <c r="C8324" t="s">
        <v>96</v>
      </c>
      <c r="D8324" s="8" t="s">
        <v>1265</v>
      </c>
      <c r="E8324">
        <v>19</v>
      </c>
      <c r="I8324">
        <v>95.597395717247778</v>
      </c>
      <c r="J8324">
        <v>1</v>
      </c>
      <c r="K8324" s="6" t="s">
        <v>8292</v>
      </c>
    </row>
    <row r="8325" spans="1:11" x14ac:dyDescent="0.3">
      <c r="A8325" s="5" t="str">
        <f t="shared" si="130"/>
        <v/>
      </c>
      <c r="B8325" t="s">
        <v>73</v>
      </c>
      <c r="C8325" t="s">
        <v>96</v>
      </c>
      <c r="D8325" s="8" t="s">
        <v>1265</v>
      </c>
      <c r="E8325">
        <v>20</v>
      </c>
      <c r="I8325">
        <v>92.764151232258058</v>
      </c>
      <c r="J8325">
        <v>1</v>
      </c>
      <c r="K8325" s="6" t="s">
        <v>8292</v>
      </c>
    </row>
    <row r="8326" spans="1:11" x14ac:dyDescent="0.3">
      <c r="A8326" s="5" t="str">
        <f t="shared" si="130"/>
        <v/>
      </c>
      <c r="B8326" t="s">
        <v>73</v>
      </c>
      <c r="C8326" t="s">
        <v>96</v>
      </c>
      <c r="D8326" s="8" t="s">
        <v>1265</v>
      </c>
      <c r="E8326">
        <v>21</v>
      </c>
      <c r="I8326">
        <v>86.928965580331592</v>
      </c>
      <c r="J8326">
        <v>1</v>
      </c>
      <c r="K8326" s="6" t="s">
        <v>8292</v>
      </c>
    </row>
    <row r="8327" spans="1:11" x14ac:dyDescent="0.3">
      <c r="A8327" s="5" t="str">
        <f t="shared" si="130"/>
        <v/>
      </c>
      <c r="B8327" t="s">
        <v>73</v>
      </c>
      <c r="C8327" t="s">
        <v>96</v>
      </c>
      <c r="D8327" s="8" t="s">
        <v>1265</v>
      </c>
      <c r="E8327">
        <v>22</v>
      </c>
      <c r="I8327">
        <v>83.963614798453023</v>
      </c>
      <c r="J8327">
        <v>1</v>
      </c>
      <c r="K8327" s="6" t="s">
        <v>8292</v>
      </c>
    </row>
    <row r="8328" spans="1:11" x14ac:dyDescent="0.3">
      <c r="A8328" s="5" t="str">
        <f t="shared" si="130"/>
        <v/>
      </c>
      <c r="B8328" t="s">
        <v>73</v>
      </c>
      <c r="C8328" t="s">
        <v>96</v>
      </c>
      <c r="D8328" s="8" t="s">
        <v>1265</v>
      </c>
      <c r="E8328">
        <v>23</v>
      </c>
      <c r="I8328">
        <v>82.262443702835043</v>
      </c>
      <c r="J8328">
        <v>1</v>
      </c>
      <c r="K8328" s="6" t="s">
        <v>8292</v>
      </c>
    </row>
    <row r="8329" spans="1:11" x14ac:dyDescent="0.3">
      <c r="A8329" s="5" t="str">
        <f t="shared" si="130"/>
        <v/>
      </c>
      <c r="B8329" t="s">
        <v>73</v>
      </c>
      <c r="C8329" t="s">
        <v>96</v>
      </c>
      <c r="D8329" s="8" t="s">
        <v>1265</v>
      </c>
      <c r="E8329">
        <v>24</v>
      </c>
      <c r="I8329">
        <v>81.377929646110886</v>
      </c>
      <c r="J8329">
        <v>1</v>
      </c>
      <c r="K8329" s="6" t="s">
        <v>8292</v>
      </c>
    </row>
    <row r="8330" spans="1:11" x14ac:dyDescent="0.3">
      <c r="A8330" s="5" t="str">
        <f t="shared" si="130"/>
        <v/>
      </c>
      <c r="B8330" t="s">
        <v>73</v>
      </c>
      <c r="C8330" t="s">
        <v>96</v>
      </c>
      <c r="D8330" s="8" t="s">
        <v>1266</v>
      </c>
      <c r="E8330">
        <v>1</v>
      </c>
      <c r="I8330">
        <v>79.97292177590856</v>
      </c>
      <c r="J8330">
        <v>1</v>
      </c>
      <c r="K8330" s="6" t="s">
        <v>8292</v>
      </c>
    </row>
    <row r="8331" spans="1:11" x14ac:dyDescent="0.3">
      <c r="A8331" s="5" t="str">
        <f t="shared" si="130"/>
        <v/>
      </c>
      <c r="B8331" t="s">
        <v>73</v>
      </c>
      <c r="C8331" t="s">
        <v>96</v>
      </c>
      <c r="D8331" s="8" t="s">
        <v>1266</v>
      </c>
      <c r="E8331">
        <v>2</v>
      </c>
      <c r="I8331">
        <v>79.244954410082883</v>
      </c>
      <c r="J8331">
        <v>1</v>
      </c>
      <c r="K8331" s="6" t="s">
        <v>8292</v>
      </c>
    </row>
    <row r="8332" spans="1:11" x14ac:dyDescent="0.3">
      <c r="A8332" s="5" t="str">
        <f t="shared" si="130"/>
        <v/>
      </c>
      <c r="B8332" t="s">
        <v>73</v>
      </c>
      <c r="C8332" t="s">
        <v>96</v>
      </c>
      <c r="D8332" s="8" t="s">
        <v>1266</v>
      </c>
      <c r="E8332">
        <v>3</v>
      </c>
      <c r="I8332">
        <v>78.862792473098324</v>
      </c>
      <c r="J8332">
        <v>1</v>
      </c>
      <c r="K8332" s="6" t="s">
        <v>8292</v>
      </c>
    </row>
    <row r="8333" spans="1:11" x14ac:dyDescent="0.3">
      <c r="A8333" s="5" t="str">
        <f t="shared" si="130"/>
        <v/>
      </c>
      <c r="B8333" t="s">
        <v>73</v>
      </c>
      <c r="C8333" t="s">
        <v>96</v>
      </c>
      <c r="D8333" s="8" t="s">
        <v>1266</v>
      </c>
      <c r="E8333">
        <v>4</v>
      </c>
      <c r="I8333">
        <v>77.700200606462516</v>
      </c>
      <c r="J8333">
        <v>1</v>
      </c>
      <c r="K8333" s="6" t="s">
        <v>8292</v>
      </c>
    </row>
    <row r="8334" spans="1:11" x14ac:dyDescent="0.3">
      <c r="A8334" s="5" t="str">
        <f t="shared" si="130"/>
        <v/>
      </c>
      <c r="B8334" t="s">
        <v>73</v>
      </c>
      <c r="C8334" t="s">
        <v>96</v>
      </c>
      <c r="D8334" s="8" t="s">
        <v>1266</v>
      </c>
      <c r="E8334">
        <v>5</v>
      </c>
      <c r="I8334">
        <v>76.723652453786258</v>
      </c>
      <c r="J8334">
        <v>1</v>
      </c>
      <c r="K8334" s="6" t="s">
        <v>8292</v>
      </c>
    </row>
    <row r="8335" spans="1:11" x14ac:dyDescent="0.3">
      <c r="A8335" s="5" t="str">
        <f t="shared" si="130"/>
        <v/>
      </c>
      <c r="B8335" t="s">
        <v>73</v>
      </c>
      <c r="C8335" t="s">
        <v>96</v>
      </c>
      <c r="D8335" s="8" t="s">
        <v>1266</v>
      </c>
      <c r="E8335">
        <v>6</v>
      </c>
      <c r="I8335">
        <v>76.178515237751625</v>
      </c>
      <c r="J8335">
        <v>1</v>
      </c>
      <c r="K8335" s="6" t="s">
        <v>8292</v>
      </c>
    </row>
    <row r="8336" spans="1:11" x14ac:dyDescent="0.3">
      <c r="A8336" s="5" t="str">
        <f t="shared" si="130"/>
        <v/>
      </c>
      <c r="B8336" t="s">
        <v>73</v>
      </c>
      <c r="C8336" t="s">
        <v>96</v>
      </c>
      <c r="D8336" s="8" t="s">
        <v>1266</v>
      </c>
      <c r="E8336">
        <v>7</v>
      </c>
      <c r="I8336">
        <v>75.700518145038345</v>
      </c>
      <c r="J8336">
        <v>1</v>
      </c>
      <c r="K8336" s="6" t="s">
        <v>8292</v>
      </c>
    </row>
    <row r="8337" spans="1:11" x14ac:dyDescent="0.3">
      <c r="A8337" s="5" t="str">
        <f t="shared" si="130"/>
        <v/>
      </c>
      <c r="B8337" t="s">
        <v>73</v>
      </c>
      <c r="C8337" t="s">
        <v>96</v>
      </c>
      <c r="D8337" s="8" t="s">
        <v>1266</v>
      </c>
      <c r="E8337">
        <v>8</v>
      </c>
      <c r="I8337">
        <v>75.540523593963542</v>
      </c>
      <c r="J8337">
        <v>1</v>
      </c>
      <c r="K8337" s="6" t="s">
        <v>8292</v>
      </c>
    </row>
    <row r="8338" spans="1:11" x14ac:dyDescent="0.3">
      <c r="A8338" s="5" t="str">
        <f t="shared" si="130"/>
        <v/>
      </c>
      <c r="B8338" t="s">
        <v>73</v>
      </c>
      <c r="C8338" t="s">
        <v>96</v>
      </c>
      <c r="D8338" s="8" t="s">
        <v>1266</v>
      </c>
      <c r="E8338">
        <v>9</v>
      </c>
      <c r="I8338">
        <v>77.564502830845754</v>
      </c>
      <c r="J8338">
        <v>1</v>
      </c>
      <c r="K8338" s="6" t="s">
        <v>8292</v>
      </c>
    </row>
    <row r="8339" spans="1:11" x14ac:dyDescent="0.3">
      <c r="A8339" s="5" t="str">
        <f t="shared" si="130"/>
        <v/>
      </c>
      <c r="B8339" t="s">
        <v>73</v>
      </c>
      <c r="C8339" t="s">
        <v>96</v>
      </c>
      <c r="D8339" s="8" t="s">
        <v>1266</v>
      </c>
      <c r="E8339">
        <v>10</v>
      </c>
      <c r="I8339">
        <v>81.966385217903593</v>
      </c>
      <c r="J8339">
        <v>1</v>
      </c>
      <c r="K8339" s="6" t="s">
        <v>8292</v>
      </c>
    </row>
    <row r="8340" spans="1:11" x14ac:dyDescent="0.3">
      <c r="A8340" s="5" t="str">
        <f t="shared" si="130"/>
        <v/>
      </c>
      <c r="B8340" t="s">
        <v>73</v>
      </c>
      <c r="C8340" t="s">
        <v>96</v>
      </c>
      <c r="D8340" s="8" t="s">
        <v>1266</v>
      </c>
      <c r="E8340">
        <v>11</v>
      </c>
      <c r="I8340">
        <v>86.460559897555243</v>
      </c>
      <c r="J8340">
        <v>1</v>
      </c>
      <c r="K8340" s="6" t="s">
        <v>8292</v>
      </c>
    </row>
    <row r="8341" spans="1:11" x14ac:dyDescent="0.3">
      <c r="A8341" s="5" t="str">
        <f t="shared" si="130"/>
        <v/>
      </c>
      <c r="B8341" t="s">
        <v>73</v>
      </c>
      <c r="C8341" t="s">
        <v>96</v>
      </c>
      <c r="D8341" s="8" t="s">
        <v>1266</v>
      </c>
      <c r="E8341">
        <v>12</v>
      </c>
      <c r="I8341">
        <v>89.824119461344992</v>
      </c>
      <c r="J8341">
        <v>1</v>
      </c>
      <c r="K8341" s="6" t="s">
        <v>8292</v>
      </c>
    </row>
    <row r="8342" spans="1:11" x14ac:dyDescent="0.3">
      <c r="A8342" s="5" t="str">
        <f t="shared" si="130"/>
        <v/>
      </c>
      <c r="B8342" t="s">
        <v>73</v>
      </c>
      <c r="C8342" t="s">
        <v>96</v>
      </c>
      <c r="D8342" s="8" t="s">
        <v>1266</v>
      </c>
      <c r="E8342">
        <v>13</v>
      </c>
      <c r="I8342">
        <v>92.379506702099107</v>
      </c>
      <c r="J8342">
        <v>1</v>
      </c>
      <c r="K8342" s="6" t="s">
        <v>8292</v>
      </c>
    </row>
    <row r="8343" spans="1:11" x14ac:dyDescent="0.3">
      <c r="A8343" s="5" t="str">
        <f t="shared" si="130"/>
        <v/>
      </c>
      <c r="B8343" t="s">
        <v>73</v>
      </c>
      <c r="C8343" t="s">
        <v>96</v>
      </c>
      <c r="D8343" s="8" t="s">
        <v>1266</v>
      </c>
      <c r="E8343">
        <v>14</v>
      </c>
      <c r="I8343">
        <v>94.341747874804824</v>
      </c>
      <c r="J8343">
        <v>1</v>
      </c>
      <c r="K8343" s="6" t="s">
        <v>8292</v>
      </c>
    </row>
    <row r="8344" spans="1:11" x14ac:dyDescent="0.3">
      <c r="A8344" s="5" t="str">
        <f t="shared" si="130"/>
        <v/>
      </c>
      <c r="B8344" t="s">
        <v>73</v>
      </c>
      <c r="C8344" t="s">
        <v>96</v>
      </c>
      <c r="D8344" s="8" t="s">
        <v>1266</v>
      </c>
      <c r="E8344">
        <v>15</v>
      </c>
      <c r="I8344">
        <v>94.610688198310001</v>
      </c>
      <c r="J8344">
        <v>1</v>
      </c>
      <c r="K8344" s="6" t="s">
        <v>8292</v>
      </c>
    </row>
    <row r="8345" spans="1:11" x14ac:dyDescent="0.3">
      <c r="A8345" s="5" t="str">
        <f t="shared" si="130"/>
        <v/>
      </c>
      <c r="B8345" t="s">
        <v>73</v>
      </c>
      <c r="C8345" t="s">
        <v>96</v>
      </c>
      <c r="D8345" s="8" t="s">
        <v>1266</v>
      </c>
      <c r="E8345">
        <v>16</v>
      </c>
      <c r="I8345">
        <v>95.61215237915556</v>
      </c>
      <c r="J8345">
        <v>1</v>
      </c>
      <c r="K8345" s="6" t="s">
        <v>8292</v>
      </c>
    </row>
    <row r="8346" spans="1:11" x14ac:dyDescent="0.3">
      <c r="A8346" s="5" t="str">
        <f t="shared" si="130"/>
        <v/>
      </c>
      <c r="B8346" t="s">
        <v>73</v>
      </c>
      <c r="C8346" t="s">
        <v>96</v>
      </c>
      <c r="D8346" s="8" t="s">
        <v>1266</v>
      </c>
      <c r="E8346">
        <v>17</v>
      </c>
      <c r="I8346">
        <v>94.500527258719103</v>
      </c>
      <c r="J8346">
        <v>1</v>
      </c>
      <c r="K8346" s="6" t="s">
        <v>8292</v>
      </c>
    </row>
    <row r="8347" spans="1:11" x14ac:dyDescent="0.3">
      <c r="A8347" s="5" t="str">
        <f t="shared" si="130"/>
        <v/>
      </c>
      <c r="B8347" t="s">
        <v>73</v>
      </c>
      <c r="C8347" t="s">
        <v>96</v>
      </c>
      <c r="D8347" s="8" t="s">
        <v>1266</v>
      </c>
      <c r="E8347">
        <v>18</v>
      </c>
      <c r="I8347">
        <v>91.426154890623877</v>
      </c>
      <c r="J8347">
        <v>0.5</v>
      </c>
      <c r="K8347" s="6" t="s">
        <v>8292</v>
      </c>
    </row>
    <row r="8348" spans="1:11" x14ac:dyDescent="0.3">
      <c r="A8348" s="5" t="str">
        <f t="shared" si="130"/>
        <v/>
      </c>
      <c r="B8348" t="s">
        <v>73</v>
      </c>
      <c r="C8348" t="s">
        <v>96</v>
      </c>
      <c r="D8348" s="8" t="s">
        <v>1266</v>
      </c>
      <c r="E8348">
        <v>19</v>
      </c>
      <c r="I8348">
        <v>88.182354455696313</v>
      </c>
      <c r="J8348">
        <v>1</v>
      </c>
      <c r="K8348" s="6" t="s">
        <v>8292</v>
      </c>
    </row>
    <row r="8349" spans="1:11" x14ac:dyDescent="0.3">
      <c r="A8349" s="5" t="str">
        <f t="shared" si="130"/>
        <v/>
      </c>
      <c r="B8349" t="s">
        <v>73</v>
      </c>
      <c r="C8349" t="s">
        <v>96</v>
      </c>
      <c r="D8349" s="8" t="s">
        <v>1266</v>
      </c>
      <c r="E8349">
        <v>20</v>
      </c>
      <c r="I8349">
        <v>85.765361062483748</v>
      </c>
      <c r="J8349">
        <v>0.5</v>
      </c>
      <c r="K8349" s="6" t="s">
        <v>8292</v>
      </c>
    </row>
    <row r="8350" spans="1:11" x14ac:dyDescent="0.3">
      <c r="A8350" s="5" t="str">
        <f t="shared" si="130"/>
        <v/>
      </c>
      <c r="B8350" t="s">
        <v>73</v>
      </c>
      <c r="C8350" t="s">
        <v>96</v>
      </c>
      <c r="D8350" s="8" t="s">
        <v>1266</v>
      </c>
      <c r="E8350">
        <v>21</v>
      </c>
      <c r="I8350">
        <v>82.537700297423754</v>
      </c>
      <c r="J8350">
        <v>1</v>
      </c>
      <c r="K8350" s="6" t="s">
        <v>8292</v>
      </c>
    </row>
    <row r="8351" spans="1:11" x14ac:dyDescent="0.3">
      <c r="A8351" s="5" t="str">
        <f t="shared" si="130"/>
        <v/>
      </c>
      <c r="B8351" t="s">
        <v>73</v>
      </c>
      <c r="C8351" t="s">
        <v>96</v>
      </c>
      <c r="D8351" s="8" t="s">
        <v>1266</v>
      </c>
      <c r="E8351">
        <v>22</v>
      </c>
      <c r="I8351">
        <v>79.985120855697872</v>
      </c>
      <c r="J8351">
        <v>1</v>
      </c>
      <c r="K8351" s="6" t="s">
        <v>8292</v>
      </c>
    </row>
    <row r="8352" spans="1:11" x14ac:dyDescent="0.3">
      <c r="A8352" s="5" t="str">
        <f t="shared" si="130"/>
        <v/>
      </c>
      <c r="B8352" t="s">
        <v>73</v>
      </c>
      <c r="C8352" t="s">
        <v>96</v>
      </c>
      <c r="D8352" s="8" t="s">
        <v>1266</v>
      </c>
      <c r="E8352">
        <v>23</v>
      </c>
      <c r="I8352">
        <v>78.906145410823541</v>
      </c>
      <c r="J8352">
        <v>1</v>
      </c>
      <c r="K8352" s="6" t="s">
        <v>8292</v>
      </c>
    </row>
    <row r="8353" spans="1:11" x14ac:dyDescent="0.3">
      <c r="A8353" s="5" t="str">
        <f t="shared" si="130"/>
        <v/>
      </c>
      <c r="B8353" t="s">
        <v>73</v>
      </c>
      <c r="C8353" t="s">
        <v>96</v>
      </c>
      <c r="D8353" s="8" t="s">
        <v>1266</v>
      </c>
      <c r="E8353">
        <v>24</v>
      </c>
      <c r="I8353">
        <v>77.942463989683006</v>
      </c>
      <c r="J8353">
        <v>1</v>
      </c>
      <c r="K8353" s="6" t="s">
        <v>8292</v>
      </c>
    </row>
    <row r="8354" spans="1:11" x14ac:dyDescent="0.3">
      <c r="A8354" s="5" t="str">
        <f t="shared" si="130"/>
        <v/>
      </c>
      <c r="B8354" t="s">
        <v>73</v>
      </c>
      <c r="C8354" t="s">
        <v>96</v>
      </c>
      <c r="D8354" s="8" t="s">
        <v>1267</v>
      </c>
      <c r="E8354">
        <v>1</v>
      </c>
      <c r="I8354">
        <v>76.898890567060363</v>
      </c>
      <c r="J8354">
        <v>1</v>
      </c>
      <c r="K8354" s="6" t="s">
        <v>8292</v>
      </c>
    </row>
    <row r="8355" spans="1:11" x14ac:dyDescent="0.3">
      <c r="A8355" s="5" t="str">
        <f t="shared" si="130"/>
        <v/>
      </c>
      <c r="B8355" t="s">
        <v>73</v>
      </c>
      <c r="C8355" t="s">
        <v>96</v>
      </c>
      <c r="D8355" s="8" t="s">
        <v>1267</v>
      </c>
      <c r="E8355">
        <v>2</v>
      </c>
      <c r="I8355">
        <v>76.128759829406704</v>
      </c>
      <c r="J8355">
        <v>1</v>
      </c>
      <c r="K8355" s="6" t="s">
        <v>8292</v>
      </c>
    </row>
    <row r="8356" spans="1:11" x14ac:dyDescent="0.3">
      <c r="A8356" s="5" t="str">
        <f t="shared" si="130"/>
        <v/>
      </c>
      <c r="B8356" t="s">
        <v>73</v>
      </c>
      <c r="C8356" t="s">
        <v>96</v>
      </c>
      <c r="D8356" s="8" t="s">
        <v>1267</v>
      </c>
      <c r="E8356">
        <v>3</v>
      </c>
      <c r="I8356">
        <v>75.633135013465051</v>
      </c>
      <c r="J8356">
        <v>1</v>
      </c>
      <c r="K8356" s="6" t="s">
        <v>8292</v>
      </c>
    </row>
    <row r="8357" spans="1:11" x14ac:dyDescent="0.3">
      <c r="A8357" s="5" t="str">
        <f t="shared" si="130"/>
        <v/>
      </c>
      <c r="B8357" t="s">
        <v>73</v>
      </c>
      <c r="C8357" t="s">
        <v>96</v>
      </c>
      <c r="D8357" s="8" t="s">
        <v>1267</v>
      </c>
      <c r="E8357">
        <v>4</v>
      </c>
      <c r="I8357">
        <v>75.264557236785478</v>
      </c>
      <c r="J8357">
        <v>1</v>
      </c>
      <c r="K8357" s="6" t="s">
        <v>8292</v>
      </c>
    </row>
    <row r="8358" spans="1:11" x14ac:dyDescent="0.3">
      <c r="A8358" s="5" t="str">
        <f t="shared" si="130"/>
        <v/>
      </c>
      <c r="B8358" t="s">
        <v>73</v>
      </c>
      <c r="C8358" t="s">
        <v>96</v>
      </c>
      <c r="D8358" s="8" t="s">
        <v>1267</v>
      </c>
      <c r="E8358">
        <v>5</v>
      </c>
      <c r="I8358">
        <v>74.824251260247777</v>
      </c>
      <c r="J8358">
        <v>1</v>
      </c>
      <c r="K8358" s="6" t="s">
        <v>8292</v>
      </c>
    </row>
    <row r="8359" spans="1:11" x14ac:dyDescent="0.3">
      <c r="A8359" s="5" t="str">
        <f t="shared" si="130"/>
        <v/>
      </c>
      <c r="B8359" t="s">
        <v>73</v>
      </c>
      <c r="C8359" t="s">
        <v>96</v>
      </c>
      <c r="D8359" s="8" t="s">
        <v>1267</v>
      </c>
      <c r="E8359">
        <v>6</v>
      </c>
      <c r="I8359">
        <v>74.645250559220429</v>
      </c>
      <c r="J8359">
        <v>1</v>
      </c>
      <c r="K8359" s="6" t="s">
        <v>8292</v>
      </c>
    </row>
    <row r="8360" spans="1:11" x14ac:dyDescent="0.3">
      <c r="A8360" s="5" t="str">
        <f t="shared" si="130"/>
        <v/>
      </c>
      <c r="B8360" t="s">
        <v>73</v>
      </c>
      <c r="C8360" t="s">
        <v>96</v>
      </c>
      <c r="D8360" s="8" t="s">
        <v>1267</v>
      </c>
      <c r="E8360">
        <v>7</v>
      </c>
      <c r="I8360">
        <v>74.982570887657261</v>
      </c>
      <c r="J8360">
        <v>1</v>
      </c>
      <c r="K8360" s="6" t="s">
        <v>8292</v>
      </c>
    </row>
    <row r="8361" spans="1:11" x14ac:dyDescent="0.3">
      <c r="A8361" s="5" t="str">
        <f t="shared" si="130"/>
        <v/>
      </c>
      <c r="B8361" t="s">
        <v>73</v>
      </c>
      <c r="C8361" t="s">
        <v>96</v>
      </c>
      <c r="D8361" s="8" t="s">
        <v>1267</v>
      </c>
      <c r="E8361">
        <v>8</v>
      </c>
      <c r="I8361">
        <v>75.28868166492623</v>
      </c>
      <c r="J8361">
        <v>1</v>
      </c>
      <c r="K8361" s="6" t="s">
        <v>8292</v>
      </c>
    </row>
    <row r="8362" spans="1:11" x14ac:dyDescent="0.3">
      <c r="A8362" s="5" t="str">
        <f t="shared" si="130"/>
        <v/>
      </c>
      <c r="B8362" t="s">
        <v>73</v>
      </c>
      <c r="C8362" t="s">
        <v>96</v>
      </c>
      <c r="D8362" s="8" t="s">
        <v>1267</v>
      </c>
      <c r="E8362">
        <v>9</v>
      </c>
      <c r="I8362">
        <v>76.912244794492764</v>
      </c>
      <c r="J8362">
        <v>1</v>
      </c>
      <c r="K8362" s="6" t="s">
        <v>8292</v>
      </c>
    </row>
    <row r="8363" spans="1:11" x14ac:dyDescent="0.3">
      <c r="A8363" s="5" t="str">
        <f t="shared" si="130"/>
        <v/>
      </c>
      <c r="B8363" t="s">
        <v>73</v>
      </c>
      <c r="C8363" t="s">
        <v>96</v>
      </c>
      <c r="D8363" s="8" t="s">
        <v>1267</v>
      </c>
      <c r="E8363">
        <v>10</v>
      </c>
      <c r="I8363">
        <v>80.559733072012605</v>
      </c>
      <c r="J8363">
        <v>1</v>
      </c>
      <c r="K8363" s="6" t="s">
        <v>8292</v>
      </c>
    </row>
    <row r="8364" spans="1:11" x14ac:dyDescent="0.3">
      <c r="A8364" s="5" t="str">
        <f t="shared" si="130"/>
        <v/>
      </c>
      <c r="B8364" t="s">
        <v>73</v>
      </c>
      <c r="C8364" t="s">
        <v>96</v>
      </c>
      <c r="D8364" s="8" t="s">
        <v>1267</v>
      </c>
      <c r="E8364">
        <v>11</v>
      </c>
      <c r="I8364">
        <v>84.898458450096797</v>
      </c>
      <c r="J8364">
        <v>1</v>
      </c>
      <c r="K8364" s="6" t="s">
        <v>8292</v>
      </c>
    </row>
    <row r="8365" spans="1:11" x14ac:dyDescent="0.3">
      <c r="A8365" s="5" t="str">
        <f t="shared" si="130"/>
        <v/>
      </c>
      <c r="B8365" t="s">
        <v>73</v>
      </c>
      <c r="C8365" t="s">
        <v>96</v>
      </c>
      <c r="D8365" s="8" t="s">
        <v>1267</v>
      </c>
      <c r="E8365">
        <v>12</v>
      </c>
      <c r="I8365">
        <v>88.256322000275034</v>
      </c>
      <c r="J8365">
        <v>1</v>
      </c>
      <c r="K8365" s="6" t="s">
        <v>8292</v>
      </c>
    </row>
    <row r="8366" spans="1:11" x14ac:dyDescent="0.3">
      <c r="A8366" s="5" t="str">
        <f t="shared" si="130"/>
        <v/>
      </c>
      <c r="B8366" t="s">
        <v>73</v>
      </c>
      <c r="C8366" t="s">
        <v>96</v>
      </c>
      <c r="D8366" s="8" t="s">
        <v>1267</v>
      </c>
      <c r="E8366">
        <v>13</v>
      </c>
      <c r="I8366">
        <v>90.187012355210925</v>
      </c>
      <c r="J8366">
        <v>1</v>
      </c>
      <c r="K8366" s="6" t="s">
        <v>8292</v>
      </c>
    </row>
    <row r="8367" spans="1:11" x14ac:dyDescent="0.3">
      <c r="A8367" s="5" t="str">
        <f t="shared" si="130"/>
        <v/>
      </c>
      <c r="B8367" t="s">
        <v>73</v>
      </c>
      <c r="C8367" t="s">
        <v>96</v>
      </c>
      <c r="D8367" s="8" t="s">
        <v>1267</v>
      </c>
      <c r="E8367">
        <v>14</v>
      </c>
      <c r="I8367">
        <v>91.430006502533232</v>
      </c>
      <c r="J8367">
        <v>1</v>
      </c>
      <c r="K8367" s="6" t="s">
        <v>8292</v>
      </c>
    </row>
    <row r="8368" spans="1:11" x14ac:dyDescent="0.3">
      <c r="A8368" s="5" t="str">
        <f t="shared" si="130"/>
        <v/>
      </c>
      <c r="B8368" t="s">
        <v>73</v>
      </c>
      <c r="C8368" t="s">
        <v>96</v>
      </c>
      <c r="D8368" s="8" t="s">
        <v>1267</v>
      </c>
      <c r="E8368">
        <v>15</v>
      </c>
      <c r="I8368">
        <v>93.238902802461126</v>
      </c>
      <c r="J8368">
        <v>1</v>
      </c>
      <c r="K8368" s="6" t="s">
        <v>8292</v>
      </c>
    </row>
    <row r="8369" spans="1:11" x14ac:dyDescent="0.3">
      <c r="A8369" s="5" t="str">
        <f t="shared" si="130"/>
        <v/>
      </c>
      <c r="B8369" t="s">
        <v>73</v>
      </c>
      <c r="C8369" t="s">
        <v>96</v>
      </c>
      <c r="D8369" s="8" t="s">
        <v>1267</v>
      </c>
      <c r="E8369">
        <v>16</v>
      </c>
      <c r="I8369">
        <v>94.494493082866725</v>
      </c>
      <c r="J8369">
        <v>0.5</v>
      </c>
      <c r="K8369" s="6" t="s">
        <v>8292</v>
      </c>
    </row>
    <row r="8370" spans="1:11" x14ac:dyDescent="0.3">
      <c r="A8370" s="5" t="str">
        <f t="shared" si="130"/>
        <v/>
      </c>
      <c r="B8370" t="s">
        <v>73</v>
      </c>
      <c r="C8370" t="s">
        <v>96</v>
      </c>
      <c r="D8370" s="8" t="s">
        <v>1267</v>
      </c>
      <c r="E8370">
        <v>17</v>
      </c>
      <c r="I8370">
        <v>95.686479649847186</v>
      </c>
      <c r="J8370">
        <v>1</v>
      </c>
      <c r="K8370" s="6" t="s">
        <v>8292</v>
      </c>
    </row>
    <row r="8371" spans="1:11" x14ac:dyDescent="0.3">
      <c r="A8371" s="5" t="str">
        <f t="shared" si="130"/>
        <v/>
      </c>
      <c r="B8371" t="s">
        <v>73</v>
      </c>
      <c r="C8371" t="s">
        <v>96</v>
      </c>
      <c r="D8371" s="8" t="s">
        <v>1267</v>
      </c>
      <c r="E8371">
        <v>18</v>
      </c>
      <c r="I8371">
        <v>95.185063393424798</v>
      </c>
      <c r="J8371">
        <v>1</v>
      </c>
      <c r="K8371" s="6" t="s">
        <v>8292</v>
      </c>
    </row>
    <row r="8372" spans="1:11" x14ac:dyDescent="0.3">
      <c r="A8372" s="5" t="str">
        <f t="shared" si="130"/>
        <v/>
      </c>
      <c r="B8372" t="s">
        <v>73</v>
      </c>
      <c r="C8372" t="s">
        <v>96</v>
      </c>
      <c r="D8372" s="8" t="s">
        <v>1267</v>
      </c>
      <c r="E8372">
        <v>19</v>
      </c>
      <c r="I8372">
        <v>93.246302770005968</v>
      </c>
      <c r="J8372">
        <v>1</v>
      </c>
      <c r="K8372" s="6" t="s">
        <v>8292</v>
      </c>
    </row>
    <row r="8373" spans="1:11" x14ac:dyDescent="0.3">
      <c r="A8373" s="5" t="str">
        <f t="shared" si="130"/>
        <v/>
      </c>
      <c r="B8373" t="s">
        <v>73</v>
      </c>
      <c r="C8373" t="s">
        <v>96</v>
      </c>
      <c r="D8373" s="8" t="s">
        <v>1267</v>
      </c>
      <c r="E8373">
        <v>20</v>
      </c>
      <c r="I8373">
        <v>90.805856299917338</v>
      </c>
      <c r="J8373">
        <v>0.5</v>
      </c>
      <c r="K8373" s="6" t="s">
        <v>8292</v>
      </c>
    </row>
    <row r="8374" spans="1:11" x14ac:dyDescent="0.3">
      <c r="A8374" s="5" t="str">
        <f t="shared" si="130"/>
        <v/>
      </c>
      <c r="B8374" t="s">
        <v>73</v>
      </c>
      <c r="C8374" t="s">
        <v>96</v>
      </c>
      <c r="D8374" s="8" t="s">
        <v>1267</v>
      </c>
      <c r="E8374">
        <v>21</v>
      </c>
      <c r="I8374">
        <v>87.729005882307476</v>
      </c>
      <c r="J8374">
        <v>1</v>
      </c>
      <c r="K8374" s="6" t="s">
        <v>8292</v>
      </c>
    </row>
    <row r="8375" spans="1:11" x14ac:dyDescent="0.3">
      <c r="A8375" s="5" t="str">
        <f t="shared" si="130"/>
        <v/>
      </c>
      <c r="B8375" t="s">
        <v>73</v>
      </c>
      <c r="C8375" t="s">
        <v>96</v>
      </c>
      <c r="D8375" s="8" t="s">
        <v>1267</v>
      </c>
      <c r="E8375">
        <v>22</v>
      </c>
      <c r="I8375">
        <v>83.280611520526051</v>
      </c>
      <c r="J8375">
        <v>1</v>
      </c>
      <c r="K8375" s="6" t="s">
        <v>8292</v>
      </c>
    </row>
    <row r="8376" spans="1:11" x14ac:dyDescent="0.3">
      <c r="A8376" s="5" t="str">
        <f t="shared" si="130"/>
        <v/>
      </c>
      <c r="B8376" t="s">
        <v>73</v>
      </c>
      <c r="C8376" t="s">
        <v>96</v>
      </c>
      <c r="D8376" s="8" t="s">
        <v>1267</v>
      </c>
      <c r="E8376">
        <v>23</v>
      </c>
      <c r="I8376">
        <v>80.900041486177557</v>
      </c>
      <c r="J8376">
        <v>1</v>
      </c>
      <c r="K8376" s="6" t="s">
        <v>8292</v>
      </c>
    </row>
    <row r="8377" spans="1:11" x14ac:dyDescent="0.3">
      <c r="A8377" s="5" t="str">
        <f t="shared" si="130"/>
        <v/>
      </c>
      <c r="B8377" t="s">
        <v>73</v>
      </c>
      <c r="C8377" t="s">
        <v>96</v>
      </c>
      <c r="D8377" s="8" t="s">
        <v>1267</v>
      </c>
      <c r="E8377">
        <v>24</v>
      </c>
      <c r="I8377">
        <v>79.531310779532205</v>
      </c>
      <c r="J8377">
        <v>1</v>
      </c>
      <c r="K8377" s="6" t="s">
        <v>8292</v>
      </c>
    </row>
    <row r="8378" spans="1:11" x14ac:dyDescent="0.3">
      <c r="A8378" s="5" t="str">
        <f t="shared" si="130"/>
        <v/>
      </c>
      <c r="B8378" t="s">
        <v>73</v>
      </c>
      <c r="C8378" t="s">
        <v>96</v>
      </c>
      <c r="D8378" s="8" t="s">
        <v>1268</v>
      </c>
      <c r="E8378">
        <v>1</v>
      </c>
      <c r="I8378">
        <v>78.484275267861264</v>
      </c>
      <c r="J8378">
        <v>1</v>
      </c>
      <c r="K8378" s="6" t="s">
        <v>8292</v>
      </c>
    </row>
    <row r="8379" spans="1:11" x14ac:dyDescent="0.3">
      <c r="A8379" s="5" t="str">
        <f t="shared" si="130"/>
        <v/>
      </c>
      <c r="B8379" t="s">
        <v>73</v>
      </c>
      <c r="C8379" t="s">
        <v>96</v>
      </c>
      <c r="D8379" s="8" t="s">
        <v>1268</v>
      </c>
      <c r="E8379">
        <v>2</v>
      </c>
      <c r="I8379">
        <v>77.665052422755053</v>
      </c>
      <c r="J8379">
        <v>1</v>
      </c>
      <c r="K8379" s="6" t="s">
        <v>8292</v>
      </c>
    </row>
    <row r="8380" spans="1:11" x14ac:dyDescent="0.3">
      <c r="A8380" s="5" t="str">
        <f t="shared" si="130"/>
        <v/>
      </c>
      <c r="B8380" t="s">
        <v>73</v>
      </c>
      <c r="C8380" t="s">
        <v>96</v>
      </c>
      <c r="D8380" s="8" t="s">
        <v>1268</v>
      </c>
      <c r="E8380">
        <v>3</v>
      </c>
      <c r="I8380">
        <v>76.851939062468176</v>
      </c>
      <c r="J8380">
        <v>1</v>
      </c>
      <c r="K8380" s="6" t="s">
        <v>8292</v>
      </c>
    </row>
    <row r="8381" spans="1:11" x14ac:dyDescent="0.3">
      <c r="A8381" s="5" t="str">
        <f t="shared" si="130"/>
        <v/>
      </c>
      <c r="B8381" t="s">
        <v>73</v>
      </c>
      <c r="C8381" t="s">
        <v>96</v>
      </c>
      <c r="D8381" s="8" t="s">
        <v>1268</v>
      </c>
      <c r="E8381">
        <v>4</v>
      </c>
      <c r="I8381">
        <v>76.120419272287066</v>
      </c>
      <c r="J8381">
        <v>1</v>
      </c>
      <c r="K8381" s="6" t="s">
        <v>8292</v>
      </c>
    </row>
    <row r="8382" spans="1:11" x14ac:dyDescent="0.3">
      <c r="A8382" s="5" t="str">
        <f t="shared" si="130"/>
        <v/>
      </c>
      <c r="B8382" t="s">
        <v>73</v>
      </c>
      <c r="C8382" t="s">
        <v>96</v>
      </c>
      <c r="D8382" s="8" t="s">
        <v>1268</v>
      </c>
      <c r="E8382">
        <v>5</v>
      </c>
      <c r="I8382">
        <v>75.49210136238186</v>
      </c>
      <c r="J8382">
        <v>1</v>
      </c>
      <c r="K8382" s="6" t="s">
        <v>8292</v>
      </c>
    </row>
    <row r="8383" spans="1:11" x14ac:dyDescent="0.3">
      <c r="A8383" s="5" t="str">
        <f t="shared" si="130"/>
        <v/>
      </c>
      <c r="B8383" t="s">
        <v>73</v>
      </c>
      <c r="C8383" t="s">
        <v>96</v>
      </c>
      <c r="D8383" s="8" t="s">
        <v>1268</v>
      </c>
      <c r="E8383">
        <v>6</v>
      </c>
      <c r="I8383">
        <v>75.233412799231743</v>
      </c>
      <c r="J8383">
        <v>1</v>
      </c>
      <c r="K8383" s="6" t="s">
        <v>8292</v>
      </c>
    </row>
    <row r="8384" spans="1:11" x14ac:dyDescent="0.3">
      <c r="A8384" s="5" t="str">
        <f t="shared" si="130"/>
        <v/>
      </c>
      <c r="B8384" t="s">
        <v>73</v>
      </c>
      <c r="C8384" t="s">
        <v>96</v>
      </c>
      <c r="D8384" s="8" t="s">
        <v>1268</v>
      </c>
      <c r="E8384">
        <v>7</v>
      </c>
      <c r="I8384">
        <v>75.059281975359326</v>
      </c>
      <c r="J8384">
        <v>1</v>
      </c>
      <c r="K8384" s="6" t="s">
        <v>8292</v>
      </c>
    </row>
    <row r="8385" spans="1:11" x14ac:dyDescent="0.3">
      <c r="A8385" s="5" t="str">
        <f t="shared" si="130"/>
        <v/>
      </c>
      <c r="B8385" t="s">
        <v>73</v>
      </c>
      <c r="C8385" t="s">
        <v>96</v>
      </c>
      <c r="D8385" s="8" t="s">
        <v>1268</v>
      </c>
      <c r="E8385">
        <v>8</v>
      </c>
      <c r="I8385">
        <v>75.056682840372829</v>
      </c>
      <c r="J8385">
        <v>1</v>
      </c>
      <c r="K8385" s="6" t="s">
        <v>8292</v>
      </c>
    </row>
    <row r="8386" spans="1:11" x14ac:dyDescent="0.3">
      <c r="A8386" s="5" t="str">
        <f t="shared" ref="A8386:A8449" si="131">IF(AND(category = B8386, subcategory=C8386, reportdate = D8386), E8386, "")</f>
        <v/>
      </c>
      <c r="B8386" t="s">
        <v>73</v>
      </c>
      <c r="C8386" t="s">
        <v>96</v>
      </c>
      <c r="D8386" s="8" t="s">
        <v>1268</v>
      </c>
      <c r="E8386">
        <v>9</v>
      </c>
      <c r="I8386">
        <v>76.875862452695401</v>
      </c>
      <c r="J8386">
        <v>1</v>
      </c>
      <c r="K8386" s="6" t="s">
        <v>8292</v>
      </c>
    </row>
    <row r="8387" spans="1:11" x14ac:dyDescent="0.3">
      <c r="A8387" s="5" t="str">
        <f t="shared" si="131"/>
        <v/>
      </c>
      <c r="B8387" t="s">
        <v>73</v>
      </c>
      <c r="C8387" t="s">
        <v>96</v>
      </c>
      <c r="D8387" s="8" t="s">
        <v>1268</v>
      </c>
      <c r="E8387">
        <v>10</v>
      </c>
      <c r="I8387">
        <v>81.187925699014542</v>
      </c>
      <c r="J8387">
        <v>1</v>
      </c>
      <c r="K8387" s="6" t="s">
        <v>8292</v>
      </c>
    </row>
    <row r="8388" spans="1:11" x14ac:dyDescent="0.3">
      <c r="A8388" s="5" t="str">
        <f t="shared" si="131"/>
        <v/>
      </c>
      <c r="B8388" t="s">
        <v>73</v>
      </c>
      <c r="C8388" t="s">
        <v>96</v>
      </c>
      <c r="D8388" s="8" t="s">
        <v>1268</v>
      </c>
      <c r="E8388">
        <v>11</v>
      </c>
      <c r="I8388">
        <v>86.499217740929168</v>
      </c>
      <c r="J8388">
        <v>1</v>
      </c>
      <c r="K8388" s="6" t="s">
        <v>8292</v>
      </c>
    </row>
    <row r="8389" spans="1:11" x14ac:dyDescent="0.3">
      <c r="A8389" s="5" t="str">
        <f t="shared" si="131"/>
        <v/>
      </c>
      <c r="B8389" t="s">
        <v>73</v>
      </c>
      <c r="C8389" t="s">
        <v>96</v>
      </c>
      <c r="D8389" s="8" t="s">
        <v>1268</v>
      </c>
      <c r="E8389">
        <v>12</v>
      </c>
      <c r="I8389">
        <v>90.934812371518063</v>
      </c>
      <c r="J8389">
        <v>1</v>
      </c>
      <c r="K8389" s="6" t="s">
        <v>8292</v>
      </c>
    </row>
    <row r="8390" spans="1:11" x14ac:dyDescent="0.3">
      <c r="A8390" s="5" t="str">
        <f t="shared" si="131"/>
        <v/>
      </c>
      <c r="B8390" t="s">
        <v>73</v>
      </c>
      <c r="C8390" t="s">
        <v>96</v>
      </c>
      <c r="D8390" s="8" t="s">
        <v>1268</v>
      </c>
      <c r="E8390">
        <v>13</v>
      </c>
      <c r="I8390">
        <v>94.892700090441096</v>
      </c>
      <c r="J8390">
        <v>1</v>
      </c>
      <c r="K8390" s="6" t="s">
        <v>8292</v>
      </c>
    </row>
    <row r="8391" spans="1:11" x14ac:dyDescent="0.3">
      <c r="A8391" s="5" t="str">
        <f t="shared" si="131"/>
        <v/>
      </c>
      <c r="B8391" t="s">
        <v>73</v>
      </c>
      <c r="C8391" t="s">
        <v>96</v>
      </c>
      <c r="D8391" s="8" t="s">
        <v>1268</v>
      </c>
      <c r="E8391">
        <v>14</v>
      </c>
      <c r="I8391">
        <v>99.146316741679371</v>
      </c>
      <c r="J8391">
        <v>0.5</v>
      </c>
      <c r="K8391" s="6" t="s">
        <v>8292</v>
      </c>
    </row>
    <row r="8392" spans="1:11" x14ac:dyDescent="0.3">
      <c r="A8392" s="5" t="str">
        <f t="shared" si="131"/>
        <v/>
      </c>
      <c r="B8392" t="s">
        <v>73</v>
      </c>
      <c r="C8392" t="s">
        <v>96</v>
      </c>
      <c r="D8392" s="8" t="s">
        <v>1268</v>
      </c>
      <c r="E8392">
        <v>15</v>
      </c>
      <c r="I8392">
        <v>100.60002089535573</v>
      </c>
      <c r="J8392">
        <v>1</v>
      </c>
      <c r="K8392" s="6" t="s">
        <v>8292</v>
      </c>
    </row>
    <row r="8393" spans="1:11" x14ac:dyDescent="0.3">
      <c r="A8393" s="5" t="str">
        <f t="shared" si="131"/>
        <v/>
      </c>
      <c r="B8393" t="s">
        <v>73</v>
      </c>
      <c r="C8393" t="s">
        <v>96</v>
      </c>
      <c r="D8393" s="8" t="s">
        <v>1268</v>
      </c>
      <c r="E8393">
        <v>16</v>
      </c>
      <c r="I8393">
        <v>101.74201061652444</v>
      </c>
      <c r="J8393">
        <v>1</v>
      </c>
      <c r="K8393" s="6" t="s">
        <v>8292</v>
      </c>
    </row>
    <row r="8394" spans="1:11" x14ac:dyDescent="0.3">
      <c r="A8394" s="5" t="str">
        <f t="shared" si="131"/>
        <v/>
      </c>
      <c r="B8394" t="s">
        <v>73</v>
      </c>
      <c r="C8394" t="s">
        <v>96</v>
      </c>
      <c r="D8394" s="8" t="s">
        <v>1268</v>
      </c>
      <c r="E8394">
        <v>17</v>
      </c>
      <c r="I8394">
        <v>98.058620316819258</v>
      </c>
      <c r="J8394">
        <v>1</v>
      </c>
      <c r="K8394" s="6" t="s">
        <v>8292</v>
      </c>
    </row>
    <row r="8395" spans="1:11" x14ac:dyDescent="0.3">
      <c r="A8395" s="5" t="str">
        <f t="shared" si="131"/>
        <v/>
      </c>
      <c r="B8395" t="s">
        <v>73</v>
      </c>
      <c r="C8395" t="s">
        <v>96</v>
      </c>
      <c r="D8395" s="8" t="s">
        <v>1268</v>
      </c>
      <c r="E8395">
        <v>18</v>
      </c>
      <c r="I8395">
        <v>94.26300786114767</v>
      </c>
      <c r="J8395">
        <v>0.5</v>
      </c>
      <c r="K8395" s="6" t="s">
        <v>8292</v>
      </c>
    </row>
    <row r="8396" spans="1:11" x14ac:dyDescent="0.3">
      <c r="A8396" s="5" t="str">
        <f t="shared" si="131"/>
        <v/>
      </c>
      <c r="B8396" t="s">
        <v>73</v>
      </c>
      <c r="C8396" t="s">
        <v>96</v>
      </c>
      <c r="D8396" s="8" t="s">
        <v>1268</v>
      </c>
      <c r="E8396">
        <v>19</v>
      </c>
      <c r="I8396">
        <v>91.536202429029984</v>
      </c>
      <c r="J8396">
        <v>1</v>
      </c>
      <c r="K8396" s="6" t="s">
        <v>8292</v>
      </c>
    </row>
    <row r="8397" spans="1:11" x14ac:dyDescent="0.3">
      <c r="A8397" s="5" t="str">
        <f t="shared" si="131"/>
        <v/>
      </c>
      <c r="B8397" t="s">
        <v>73</v>
      </c>
      <c r="C8397" t="s">
        <v>96</v>
      </c>
      <c r="D8397" s="8" t="s">
        <v>1268</v>
      </c>
      <c r="E8397">
        <v>20</v>
      </c>
      <c r="I8397">
        <v>88.765764116435719</v>
      </c>
      <c r="J8397">
        <v>1</v>
      </c>
      <c r="K8397" s="6" t="s">
        <v>8292</v>
      </c>
    </row>
    <row r="8398" spans="1:11" x14ac:dyDescent="0.3">
      <c r="A8398" s="5" t="str">
        <f t="shared" si="131"/>
        <v/>
      </c>
      <c r="B8398" t="s">
        <v>73</v>
      </c>
      <c r="C8398" t="s">
        <v>96</v>
      </c>
      <c r="D8398" s="8" t="s">
        <v>1268</v>
      </c>
      <c r="E8398">
        <v>21</v>
      </c>
      <c r="I8398">
        <v>85.675520941775787</v>
      </c>
      <c r="J8398">
        <v>1</v>
      </c>
      <c r="K8398" s="6" t="s">
        <v>8292</v>
      </c>
    </row>
    <row r="8399" spans="1:11" x14ac:dyDescent="0.3">
      <c r="A8399" s="5" t="str">
        <f t="shared" si="131"/>
        <v/>
      </c>
      <c r="B8399" t="s">
        <v>73</v>
      </c>
      <c r="C8399" t="s">
        <v>96</v>
      </c>
      <c r="D8399" s="8" t="s">
        <v>1268</v>
      </c>
      <c r="E8399">
        <v>22</v>
      </c>
      <c r="I8399">
        <v>83.464556855293139</v>
      </c>
      <c r="J8399">
        <v>1</v>
      </c>
      <c r="K8399" s="6" t="s">
        <v>8292</v>
      </c>
    </row>
    <row r="8400" spans="1:11" x14ac:dyDescent="0.3">
      <c r="A8400" s="5" t="str">
        <f t="shared" si="131"/>
        <v/>
      </c>
      <c r="B8400" t="s">
        <v>73</v>
      </c>
      <c r="C8400" t="s">
        <v>96</v>
      </c>
      <c r="D8400" s="8" t="s">
        <v>1268</v>
      </c>
      <c r="E8400">
        <v>23</v>
      </c>
      <c r="I8400">
        <v>81.859997012177587</v>
      </c>
      <c r="J8400">
        <v>1</v>
      </c>
      <c r="K8400" s="6" t="s">
        <v>8292</v>
      </c>
    </row>
    <row r="8401" spans="1:11" x14ac:dyDescent="0.3">
      <c r="A8401" s="5" t="str">
        <f t="shared" si="131"/>
        <v/>
      </c>
      <c r="B8401" t="s">
        <v>73</v>
      </c>
      <c r="C8401" t="s">
        <v>96</v>
      </c>
      <c r="D8401" s="8" t="s">
        <v>1268</v>
      </c>
      <c r="E8401">
        <v>24</v>
      </c>
      <c r="I8401">
        <v>80.631749431249844</v>
      </c>
      <c r="J8401">
        <v>1</v>
      </c>
      <c r="K8401" s="6" t="s">
        <v>8292</v>
      </c>
    </row>
    <row r="8402" spans="1:11" x14ac:dyDescent="0.3">
      <c r="A8402" s="5" t="str">
        <f t="shared" si="131"/>
        <v/>
      </c>
      <c r="B8402" t="s">
        <v>73</v>
      </c>
      <c r="C8402" t="s">
        <v>96</v>
      </c>
      <c r="D8402" s="8" t="s">
        <v>1269</v>
      </c>
      <c r="E8402">
        <v>1</v>
      </c>
      <c r="I8402">
        <v>78.019015146002857</v>
      </c>
      <c r="J8402">
        <v>1</v>
      </c>
      <c r="K8402" s="6" t="s">
        <v>8292</v>
      </c>
    </row>
    <row r="8403" spans="1:11" x14ac:dyDescent="0.3">
      <c r="A8403" s="5" t="str">
        <f t="shared" si="131"/>
        <v/>
      </c>
      <c r="B8403" t="s">
        <v>73</v>
      </c>
      <c r="C8403" t="s">
        <v>96</v>
      </c>
      <c r="D8403" s="8" t="s">
        <v>1269</v>
      </c>
      <c r="E8403">
        <v>2</v>
      </c>
      <c r="I8403">
        <v>77.425877784786735</v>
      </c>
      <c r="J8403">
        <v>1</v>
      </c>
      <c r="K8403" s="6" t="s">
        <v>8292</v>
      </c>
    </row>
    <row r="8404" spans="1:11" x14ac:dyDescent="0.3">
      <c r="A8404" s="5" t="str">
        <f t="shared" si="131"/>
        <v/>
      </c>
      <c r="B8404" t="s">
        <v>73</v>
      </c>
      <c r="C8404" t="s">
        <v>96</v>
      </c>
      <c r="D8404" s="8" t="s">
        <v>1269</v>
      </c>
      <c r="E8404">
        <v>3</v>
      </c>
      <c r="I8404">
        <v>75.934759793340547</v>
      </c>
      <c r="J8404">
        <v>1</v>
      </c>
      <c r="K8404" s="6" t="s">
        <v>8292</v>
      </c>
    </row>
    <row r="8405" spans="1:11" x14ac:dyDescent="0.3">
      <c r="A8405" s="5" t="str">
        <f t="shared" si="131"/>
        <v/>
      </c>
      <c r="B8405" t="s">
        <v>73</v>
      </c>
      <c r="C8405" t="s">
        <v>96</v>
      </c>
      <c r="D8405" s="8" t="s">
        <v>1269</v>
      </c>
      <c r="E8405">
        <v>4</v>
      </c>
      <c r="I8405">
        <v>75.179602703367038</v>
      </c>
      <c r="J8405">
        <v>1</v>
      </c>
      <c r="K8405" s="6" t="s">
        <v>8292</v>
      </c>
    </row>
    <row r="8406" spans="1:11" x14ac:dyDescent="0.3">
      <c r="A8406" s="5" t="str">
        <f t="shared" si="131"/>
        <v/>
      </c>
      <c r="B8406" t="s">
        <v>73</v>
      </c>
      <c r="C8406" t="s">
        <v>96</v>
      </c>
      <c r="D8406" s="8" t="s">
        <v>1269</v>
      </c>
      <c r="E8406">
        <v>5</v>
      </c>
      <c r="I8406">
        <v>74.360210605903362</v>
      </c>
      <c r="J8406">
        <v>1</v>
      </c>
      <c r="K8406" s="6" t="s">
        <v>8292</v>
      </c>
    </row>
    <row r="8407" spans="1:11" x14ac:dyDescent="0.3">
      <c r="A8407" s="5" t="str">
        <f t="shared" si="131"/>
        <v/>
      </c>
      <c r="B8407" t="s">
        <v>73</v>
      </c>
      <c r="C8407" t="s">
        <v>96</v>
      </c>
      <c r="D8407" s="8" t="s">
        <v>1269</v>
      </c>
      <c r="E8407">
        <v>6</v>
      </c>
      <c r="I8407">
        <v>73.995877472346848</v>
      </c>
      <c r="J8407">
        <v>1</v>
      </c>
      <c r="K8407" s="6" t="s">
        <v>8292</v>
      </c>
    </row>
    <row r="8408" spans="1:11" x14ac:dyDescent="0.3">
      <c r="A8408" s="5" t="str">
        <f t="shared" si="131"/>
        <v/>
      </c>
      <c r="B8408" t="s">
        <v>73</v>
      </c>
      <c r="C8408" t="s">
        <v>96</v>
      </c>
      <c r="D8408" s="8" t="s">
        <v>1269</v>
      </c>
      <c r="E8408">
        <v>7</v>
      </c>
      <c r="I8408">
        <v>73.169438960513588</v>
      </c>
      <c r="J8408">
        <v>1</v>
      </c>
      <c r="K8408" s="6" t="s">
        <v>8292</v>
      </c>
    </row>
    <row r="8409" spans="1:11" x14ac:dyDescent="0.3">
      <c r="A8409" s="5" t="str">
        <f t="shared" si="131"/>
        <v/>
      </c>
      <c r="B8409" t="s">
        <v>73</v>
      </c>
      <c r="C8409" t="s">
        <v>96</v>
      </c>
      <c r="D8409" s="8" t="s">
        <v>1269</v>
      </c>
      <c r="E8409">
        <v>8</v>
      </c>
      <c r="I8409">
        <v>73.088980885714406</v>
      </c>
      <c r="J8409">
        <v>1</v>
      </c>
      <c r="K8409" s="6" t="s">
        <v>8292</v>
      </c>
    </row>
    <row r="8410" spans="1:11" x14ac:dyDescent="0.3">
      <c r="A8410" s="5" t="str">
        <f t="shared" si="131"/>
        <v/>
      </c>
      <c r="B8410" t="s">
        <v>73</v>
      </c>
      <c r="C8410" t="s">
        <v>96</v>
      </c>
      <c r="D8410" s="8" t="s">
        <v>1269</v>
      </c>
      <c r="E8410">
        <v>9</v>
      </c>
      <c r="I8410">
        <v>75.530700987209912</v>
      </c>
      <c r="J8410">
        <v>1</v>
      </c>
      <c r="K8410" s="6" t="s">
        <v>8292</v>
      </c>
    </row>
    <row r="8411" spans="1:11" x14ac:dyDescent="0.3">
      <c r="A8411" s="5" t="str">
        <f t="shared" si="131"/>
        <v/>
      </c>
      <c r="B8411" t="s">
        <v>73</v>
      </c>
      <c r="C8411" t="s">
        <v>96</v>
      </c>
      <c r="D8411" s="8" t="s">
        <v>1269</v>
      </c>
      <c r="E8411">
        <v>10</v>
      </c>
      <c r="I8411">
        <v>80.994903317819848</v>
      </c>
      <c r="J8411">
        <v>1</v>
      </c>
      <c r="K8411" s="6" t="s">
        <v>8292</v>
      </c>
    </row>
    <row r="8412" spans="1:11" x14ac:dyDescent="0.3">
      <c r="A8412" s="5" t="str">
        <f t="shared" si="131"/>
        <v/>
      </c>
      <c r="B8412" t="s">
        <v>73</v>
      </c>
      <c r="C8412" t="s">
        <v>96</v>
      </c>
      <c r="D8412" s="8" t="s">
        <v>1269</v>
      </c>
      <c r="E8412">
        <v>11</v>
      </c>
      <c r="I8412">
        <v>88.337177760957999</v>
      </c>
      <c r="J8412">
        <v>1</v>
      </c>
      <c r="K8412" s="6" t="s">
        <v>8292</v>
      </c>
    </row>
    <row r="8413" spans="1:11" x14ac:dyDescent="0.3">
      <c r="A8413" s="5" t="str">
        <f t="shared" si="131"/>
        <v/>
      </c>
      <c r="B8413" t="s">
        <v>73</v>
      </c>
      <c r="C8413" t="s">
        <v>96</v>
      </c>
      <c r="D8413" s="8" t="s">
        <v>1269</v>
      </c>
      <c r="E8413">
        <v>12</v>
      </c>
      <c r="I8413">
        <v>95.138924422111913</v>
      </c>
      <c r="J8413">
        <v>1</v>
      </c>
      <c r="K8413" s="6" t="s">
        <v>8292</v>
      </c>
    </row>
    <row r="8414" spans="1:11" x14ac:dyDescent="0.3">
      <c r="A8414" s="5" t="str">
        <f t="shared" si="131"/>
        <v/>
      </c>
      <c r="B8414" t="s">
        <v>73</v>
      </c>
      <c r="C8414" t="s">
        <v>96</v>
      </c>
      <c r="D8414" s="8" t="s">
        <v>1269</v>
      </c>
      <c r="E8414">
        <v>13</v>
      </c>
      <c r="I8414">
        <v>97.835830082558161</v>
      </c>
      <c r="J8414">
        <v>1</v>
      </c>
      <c r="K8414" s="6" t="s">
        <v>8292</v>
      </c>
    </row>
    <row r="8415" spans="1:11" x14ac:dyDescent="0.3">
      <c r="A8415" s="5" t="str">
        <f t="shared" si="131"/>
        <v/>
      </c>
      <c r="B8415" t="s">
        <v>73</v>
      </c>
      <c r="C8415" t="s">
        <v>96</v>
      </c>
      <c r="D8415" s="8" t="s">
        <v>1269</v>
      </c>
      <c r="E8415">
        <v>14</v>
      </c>
      <c r="I8415">
        <v>100.815288932576</v>
      </c>
      <c r="J8415">
        <v>1</v>
      </c>
      <c r="K8415" s="6" t="s">
        <v>8292</v>
      </c>
    </row>
    <row r="8416" spans="1:11" x14ac:dyDescent="0.3">
      <c r="A8416" s="5" t="str">
        <f t="shared" si="131"/>
        <v/>
      </c>
      <c r="B8416" t="s">
        <v>73</v>
      </c>
      <c r="C8416" t="s">
        <v>96</v>
      </c>
      <c r="D8416" s="8" t="s">
        <v>1269</v>
      </c>
      <c r="E8416">
        <v>15</v>
      </c>
      <c r="I8416">
        <v>104.0118024640864</v>
      </c>
      <c r="J8416">
        <v>1</v>
      </c>
      <c r="K8416" s="6" t="s">
        <v>8292</v>
      </c>
    </row>
    <row r="8417" spans="1:11" x14ac:dyDescent="0.3">
      <c r="A8417" s="5" t="str">
        <f t="shared" si="131"/>
        <v/>
      </c>
      <c r="B8417" t="s">
        <v>73</v>
      </c>
      <c r="C8417" t="s">
        <v>96</v>
      </c>
      <c r="D8417" s="8" t="s">
        <v>1269</v>
      </c>
      <c r="E8417">
        <v>16</v>
      </c>
      <c r="I8417">
        <v>106.67010700653945</v>
      </c>
      <c r="J8417">
        <v>1</v>
      </c>
      <c r="K8417" s="6" t="s">
        <v>8292</v>
      </c>
    </row>
    <row r="8418" spans="1:11" x14ac:dyDescent="0.3">
      <c r="A8418" s="5" t="str">
        <f t="shared" si="131"/>
        <v/>
      </c>
      <c r="B8418" t="s">
        <v>73</v>
      </c>
      <c r="C8418" t="s">
        <v>96</v>
      </c>
      <c r="D8418" s="8" t="s">
        <v>1269</v>
      </c>
      <c r="E8418">
        <v>17</v>
      </c>
      <c r="I8418">
        <v>107.94155229262293</v>
      </c>
      <c r="J8418">
        <v>1</v>
      </c>
      <c r="K8418" s="6" t="s">
        <v>8292</v>
      </c>
    </row>
    <row r="8419" spans="1:11" x14ac:dyDescent="0.3">
      <c r="A8419" s="5" t="str">
        <f t="shared" si="131"/>
        <v/>
      </c>
      <c r="B8419" t="s">
        <v>73</v>
      </c>
      <c r="C8419" t="s">
        <v>96</v>
      </c>
      <c r="D8419" s="8" t="s">
        <v>1269</v>
      </c>
      <c r="E8419">
        <v>18</v>
      </c>
      <c r="I8419">
        <v>107.8964453027905</v>
      </c>
      <c r="J8419">
        <v>0.5</v>
      </c>
      <c r="K8419" s="6" t="s">
        <v>8292</v>
      </c>
    </row>
    <row r="8420" spans="1:11" x14ac:dyDescent="0.3">
      <c r="A8420" s="5" t="str">
        <f t="shared" si="131"/>
        <v/>
      </c>
      <c r="B8420" t="s">
        <v>73</v>
      </c>
      <c r="C8420" t="s">
        <v>96</v>
      </c>
      <c r="D8420" s="8" t="s">
        <v>1269</v>
      </c>
      <c r="E8420">
        <v>19</v>
      </c>
      <c r="I8420">
        <v>106.30438491591147</v>
      </c>
      <c r="J8420">
        <v>1</v>
      </c>
      <c r="K8420" s="6" t="s">
        <v>8292</v>
      </c>
    </row>
    <row r="8421" spans="1:11" x14ac:dyDescent="0.3">
      <c r="A8421" s="5" t="str">
        <f t="shared" si="131"/>
        <v/>
      </c>
      <c r="B8421" t="s">
        <v>73</v>
      </c>
      <c r="C8421" t="s">
        <v>96</v>
      </c>
      <c r="D8421" s="8" t="s">
        <v>1269</v>
      </c>
      <c r="E8421">
        <v>20</v>
      </c>
      <c r="I8421">
        <v>103.41462178899964</v>
      </c>
      <c r="J8421">
        <v>1</v>
      </c>
      <c r="K8421" s="6" t="s">
        <v>8292</v>
      </c>
    </row>
    <row r="8422" spans="1:11" x14ac:dyDescent="0.3">
      <c r="A8422" s="5" t="str">
        <f t="shared" si="131"/>
        <v/>
      </c>
      <c r="B8422" t="s">
        <v>73</v>
      </c>
      <c r="C8422" t="s">
        <v>96</v>
      </c>
      <c r="D8422" s="8" t="s">
        <v>1269</v>
      </c>
      <c r="E8422">
        <v>21</v>
      </c>
      <c r="I8422">
        <v>97.18321667608879</v>
      </c>
      <c r="J8422">
        <v>0.5</v>
      </c>
      <c r="K8422" s="6" t="s">
        <v>8292</v>
      </c>
    </row>
    <row r="8423" spans="1:11" x14ac:dyDescent="0.3">
      <c r="A8423" s="5" t="str">
        <f t="shared" si="131"/>
        <v/>
      </c>
      <c r="B8423" t="s">
        <v>73</v>
      </c>
      <c r="C8423" t="s">
        <v>96</v>
      </c>
      <c r="D8423" s="8" t="s">
        <v>1269</v>
      </c>
      <c r="E8423">
        <v>22</v>
      </c>
      <c r="I8423">
        <v>92.526767529125308</v>
      </c>
      <c r="J8423">
        <v>1</v>
      </c>
      <c r="K8423" s="6" t="s">
        <v>8292</v>
      </c>
    </row>
    <row r="8424" spans="1:11" x14ac:dyDescent="0.3">
      <c r="A8424" s="5" t="str">
        <f t="shared" si="131"/>
        <v/>
      </c>
      <c r="B8424" t="s">
        <v>73</v>
      </c>
      <c r="C8424" t="s">
        <v>96</v>
      </c>
      <c r="D8424" s="8" t="s">
        <v>1269</v>
      </c>
      <c r="E8424">
        <v>23</v>
      </c>
      <c r="I8424">
        <v>89.962476349040031</v>
      </c>
      <c r="J8424">
        <v>1</v>
      </c>
      <c r="K8424" s="6" t="s">
        <v>8292</v>
      </c>
    </row>
    <row r="8425" spans="1:11" x14ac:dyDescent="0.3">
      <c r="A8425" s="5" t="str">
        <f t="shared" si="131"/>
        <v/>
      </c>
      <c r="B8425" t="s">
        <v>73</v>
      </c>
      <c r="C8425" t="s">
        <v>96</v>
      </c>
      <c r="D8425" s="8" t="s">
        <v>1269</v>
      </c>
      <c r="E8425">
        <v>24</v>
      </c>
      <c r="I8425">
        <v>87.991588780132702</v>
      </c>
      <c r="J8425">
        <v>1</v>
      </c>
      <c r="K8425" s="6" t="s">
        <v>8292</v>
      </c>
    </row>
    <row r="8426" spans="1:11" x14ac:dyDescent="0.3">
      <c r="A8426" s="5" t="str">
        <f t="shared" si="131"/>
        <v/>
      </c>
      <c r="B8426" t="s">
        <v>73</v>
      </c>
      <c r="C8426" t="s">
        <v>96</v>
      </c>
      <c r="D8426" s="8" t="s">
        <v>1270</v>
      </c>
      <c r="E8426">
        <v>1</v>
      </c>
      <c r="I8426">
        <v>86.21780006710398</v>
      </c>
      <c r="J8426">
        <v>1</v>
      </c>
      <c r="K8426" s="6" t="s">
        <v>8292</v>
      </c>
    </row>
    <row r="8427" spans="1:11" x14ac:dyDescent="0.3">
      <c r="A8427" s="5" t="str">
        <f t="shared" si="131"/>
        <v/>
      </c>
      <c r="B8427" t="s">
        <v>73</v>
      </c>
      <c r="C8427" t="s">
        <v>96</v>
      </c>
      <c r="D8427" s="8" t="s">
        <v>1270</v>
      </c>
      <c r="E8427">
        <v>2</v>
      </c>
      <c r="I8427">
        <v>84.661570707805637</v>
      </c>
      <c r="J8427">
        <v>1</v>
      </c>
      <c r="K8427" s="6" t="s">
        <v>8292</v>
      </c>
    </row>
    <row r="8428" spans="1:11" x14ac:dyDescent="0.3">
      <c r="A8428" s="5" t="str">
        <f t="shared" si="131"/>
        <v/>
      </c>
      <c r="B8428" t="s">
        <v>73</v>
      </c>
      <c r="C8428" t="s">
        <v>96</v>
      </c>
      <c r="D8428" s="8" t="s">
        <v>1270</v>
      </c>
      <c r="E8428">
        <v>3</v>
      </c>
      <c r="I8428">
        <v>83.157897663425175</v>
      </c>
      <c r="J8428">
        <v>1</v>
      </c>
      <c r="K8428" s="6" t="s">
        <v>8292</v>
      </c>
    </row>
    <row r="8429" spans="1:11" x14ac:dyDescent="0.3">
      <c r="A8429" s="5" t="str">
        <f t="shared" si="131"/>
        <v/>
      </c>
      <c r="B8429" t="s">
        <v>73</v>
      </c>
      <c r="C8429" t="s">
        <v>96</v>
      </c>
      <c r="D8429" s="8" t="s">
        <v>1270</v>
      </c>
      <c r="E8429">
        <v>4</v>
      </c>
      <c r="I8429">
        <v>82.209673072011469</v>
      </c>
      <c r="J8429">
        <v>1</v>
      </c>
      <c r="K8429" s="6" t="s">
        <v>8292</v>
      </c>
    </row>
    <row r="8430" spans="1:11" x14ac:dyDescent="0.3">
      <c r="A8430" s="5" t="str">
        <f t="shared" si="131"/>
        <v/>
      </c>
      <c r="B8430" t="s">
        <v>73</v>
      </c>
      <c r="C8430" t="s">
        <v>96</v>
      </c>
      <c r="D8430" s="8" t="s">
        <v>1270</v>
      </c>
      <c r="E8430">
        <v>5</v>
      </c>
      <c r="I8430">
        <v>80.44358770875094</v>
      </c>
      <c r="J8430">
        <v>1</v>
      </c>
      <c r="K8430" s="6" t="s">
        <v>8292</v>
      </c>
    </row>
    <row r="8431" spans="1:11" x14ac:dyDescent="0.3">
      <c r="A8431" s="5" t="str">
        <f t="shared" si="131"/>
        <v/>
      </c>
      <c r="B8431" t="s">
        <v>73</v>
      </c>
      <c r="C8431" t="s">
        <v>96</v>
      </c>
      <c r="D8431" s="8" t="s">
        <v>1270</v>
      </c>
      <c r="E8431">
        <v>6</v>
      </c>
      <c r="I8431">
        <v>80.206158965457689</v>
      </c>
      <c r="J8431">
        <v>1</v>
      </c>
      <c r="K8431" s="6" t="s">
        <v>8292</v>
      </c>
    </row>
    <row r="8432" spans="1:11" x14ac:dyDescent="0.3">
      <c r="A8432" s="5" t="str">
        <f t="shared" si="131"/>
        <v/>
      </c>
      <c r="B8432" t="s">
        <v>73</v>
      </c>
      <c r="C8432" t="s">
        <v>96</v>
      </c>
      <c r="D8432" s="8" t="s">
        <v>1270</v>
      </c>
      <c r="E8432">
        <v>7</v>
      </c>
      <c r="I8432">
        <v>79.990852234712563</v>
      </c>
      <c r="J8432">
        <v>1</v>
      </c>
      <c r="K8432" s="6" t="s">
        <v>8292</v>
      </c>
    </row>
    <row r="8433" spans="1:11" x14ac:dyDescent="0.3">
      <c r="A8433" s="5" t="str">
        <f t="shared" si="131"/>
        <v/>
      </c>
      <c r="B8433" t="s">
        <v>73</v>
      </c>
      <c r="C8433" t="s">
        <v>96</v>
      </c>
      <c r="D8433" s="8" t="s">
        <v>1270</v>
      </c>
      <c r="E8433">
        <v>8</v>
      </c>
      <c r="I8433">
        <v>79.439548171159728</v>
      </c>
      <c r="J8433">
        <v>1</v>
      </c>
      <c r="K8433" s="6" t="s">
        <v>8292</v>
      </c>
    </row>
    <row r="8434" spans="1:11" x14ac:dyDescent="0.3">
      <c r="A8434" s="5" t="str">
        <f t="shared" si="131"/>
        <v/>
      </c>
      <c r="B8434" t="s">
        <v>73</v>
      </c>
      <c r="C8434" t="s">
        <v>96</v>
      </c>
      <c r="D8434" s="8" t="s">
        <v>1270</v>
      </c>
      <c r="E8434">
        <v>9</v>
      </c>
      <c r="I8434">
        <v>81.627287705021644</v>
      </c>
      <c r="J8434">
        <v>1</v>
      </c>
      <c r="K8434" s="6" t="s">
        <v>8292</v>
      </c>
    </row>
    <row r="8435" spans="1:11" x14ac:dyDescent="0.3">
      <c r="A8435" s="5" t="str">
        <f t="shared" si="131"/>
        <v/>
      </c>
      <c r="B8435" t="s">
        <v>73</v>
      </c>
      <c r="C8435" t="s">
        <v>96</v>
      </c>
      <c r="D8435" s="8" t="s">
        <v>1270</v>
      </c>
      <c r="E8435">
        <v>10</v>
      </c>
      <c r="I8435">
        <v>87.751442177084584</v>
      </c>
      <c r="J8435">
        <v>1</v>
      </c>
      <c r="K8435" s="6" t="s">
        <v>8292</v>
      </c>
    </row>
    <row r="8436" spans="1:11" x14ac:dyDescent="0.3">
      <c r="A8436" s="5" t="str">
        <f t="shared" si="131"/>
        <v/>
      </c>
      <c r="B8436" t="s">
        <v>73</v>
      </c>
      <c r="C8436" t="s">
        <v>96</v>
      </c>
      <c r="D8436" s="8" t="s">
        <v>1270</v>
      </c>
      <c r="E8436">
        <v>11</v>
      </c>
      <c r="I8436">
        <v>94.63777049971408</v>
      </c>
      <c r="J8436">
        <v>1</v>
      </c>
      <c r="K8436" s="6" t="s">
        <v>8292</v>
      </c>
    </row>
    <row r="8437" spans="1:11" x14ac:dyDescent="0.3">
      <c r="A8437" s="5" t="str">
        <f t="shared" si="131"/>
        <v/>
      </c>
      <c r="B8437" t="s">
        <v>73</v>
      </c>
      <c r="C8437" t="s">
        <v>96</v>
      </c>
      <c r="D8437" s="8" t="s">
        <v>1270</v>
      </c>
      <c r="E8437">
        <v>12</v>
      </c>
      <c r="I8437">
        <v>100.37799584993691</v>
      </c>
      <c r="J8437">
        <v>1</v>
      </c>
      <c r="K8437" s="6" t="s">
        <v>8292</v>
      </c>
    </row>
    <row r="8438" spans="1:11" x14ac:dyDescent="0.3">
      <c r="A8438" s="5" t="str">
        <f t="shared" si="131"/>
        <v/>
      </c>
      <c r="B8438" t="s">
        <v>73</v>
      </c>
      <c r="C8438" t="s">
        <v>96</v>
      </c>
      <c r="D8438" s="8" t="s">
        <v>1270</v>
      </c>
      <c r="E8438">
        <v>13</v>
      </c>
      <c r="I8438">
        <v>104.60434022973732</v>
      </c>
      <c r="J8438">
        <v>1</v>
      </c>
      <c r="K8438" s="6" t="s">
        <v>8292</v>
      </c>
    </row>
    <row r="8439" spans="1:11" x14ac:dyDescent="0.3">
      <c r="A8439" s="5" t="str">
        <f t="shared" si="131"/>
        <v/>
      </c>
      <c r="B8439" t="s">
        <v>73</v>
      </c>
      <c r="C8439" t="s">
        <v>96</v>
      </c>
      <c r="D8439" s="8" t="s">
        <v>1270</v>
      </c>
      <c r="E8439">
        <v>14</v>
      </c>
      <c r="I8439">
        <v>106.60163692020646</v>
      </c>
      <c r="J8439">
        <v>1</v>
      </c>
      <c r="K8439" s="6" t="s">
        <v>8292</v>
      </c>
    </row>
    <row r="8440" spans="1:11" x14ac:dyDescent="0.3">
      <c r="A8440" s="5" t="str">
        <f t="shared" si="131"/>
        <v/>
      </c>
      <c r="B8440" t="s">
        <v>73</v>
      </c>
      <c r="C8440" t="s">
        <v>96</v>
      </c>
      <c r="D8440" s="8" t="s">
        <v>1270</v>
      </c>
      <c r="E8440">
        <v>15</v>
      </c>
      <c r="I8440">
        <v>108.02047627628041</v>
      </c>
      <c r="J8440">
        <v>1</v>
      </c>
      <c r="K8440" s="6" t="s">
        <v>8292</v>
      </c>
    </row>
    <row r="8441" spans="1:11" x14ac:dyDescent="0.3">
      <c r="A8441" s="5" t="str">
        <f t="shared" si="131"/>
        <v/>
      </c>
      <c r="B8441" t="s">
        <v>73</v>
      </c>
      <c r="C8441" t="s">
        <v>96</v>
      </c>
      <c r="D8441" s="8" t="s">
        <v>1270</v>
      </c>
      <c r="E8441">
        <v>16</v>
      </c>
      <c r="I8441">
        <v>108.69172111956209</v>
      </c>
      <c r="J8441">
        <v>1</v>
      </c>
      <c r="K8441" s="6" t="s">
        <v>8292</v>
      </c>
    </row>
    <row r="8442" spans="1:11" x14ac:dyDescent="0.3">
      <c r="A8442" s="5" t="str">
        <f t="shared" si="131"/>
        <v/>
      </c>
      <c r="B8442" t="s">
        <v>73</v>
      </c>
      <c r="C8442" t="s">
        <v>96</v>
      </c>
      <c r="D8442" s="8" t="s">
        <v>1270</v>
      </c>
      <c r="E8442">
        <v>17</v>
      </c>
      <c r="I8442">
        <v>108.22414427581182</v>
      </c>
      <c r="J8442">
        <v>0.5</v>
      </c>
      <c r="K8442" s="6" t="s">
        <v>8292</v>
      </c>
    </row>
    <row r="8443" spans="1:11" x14ac:dyDescent="0.3">
      <c r="A8443" s="5" t="str">
        <f t="shared" si="131"/>
        <v/>
      </c>
      <c r="B8443" t="s">
        <v>73</v>
      </c>
      <c r="C8443" t="s">
        <v>96</v>
      </c>
      <c r="D8443" s="8" t="s">
        <v>1270</v>
      </c>
      <c r="E8443">
        <v>18</v>
      </c>
      <c r="I8443">
        <v>106.74840209853919</v>
      </c>
      <c r="J8443">
        <v>1</v>
      </c>
      <c r="K8443" s="6" t="s">
        <v>8292</v>
      </c>
    </row>
    <row r="8444" spans="1:11" x14ac:dyDescent="0.3">
      <c r="A8444" s="5" t="str">
        <f t="shared" si="131"/>
        <v/>
      </c>
      <c r="B8444" t="s">
        <v>73</v>
      </c>
      <c r="C8444" t="s">
        <v>96</v>
      </c>
      <c r="D8444" s="8" t="s">
        <v>1270</v>
      </c>
      <c r="E8444">
        <v>19</v>
      </c>
      <c r="I8444">
        <v>103.38745265216834</v>
      </c>
      <c r="J8444">
        <v>1</v>
      </c>
      <c r="K8444" s="6" t="s">
        <v>8292</v>
      </c>
    </row>
    <row r="8445" spans="1:11" x14ac:dyDescent="0.3">
      <c r="A8445" s="5" t="str">
        <f t="shared" si="131"/>
        <v/>
      </c>
      <c r="B8445" t="s">
        <v>73</v>
      </c>
      <c r="C8445" t="s">
        <v>96</v>
      </c>
      <c r="D8445" s="8" t="s">
        <v>1270</v>
      </c>
      <c r="E8445">
        <v>20</v>
      </c>
      <c r="I8445">
        <v>98.724897380524084</v>
      </c>
      <c r="J8445">
        <v>1</v>
      </c>
      <c r="K8445" s="6" t="s">
        <v>8292</v>
      </c>
    </row>
    <row r="8446" spans="1:11" x14ac:dyDescent="0.3">
      <c r="A8446" s="5" t="str">
        <f t="shared" si="131"/>
        <v/>
      </c>
      <c r="B8446" t="s">
        <v>73</v>
      </c>
      <c r="C8446" t="s">
        <v>96</v>
      </c>
      <c r="D8446" s="8" t="s">
        <v>1270</v>
      </c>
      <c r="E8446">
        <v>21</v>
      </c>
      <c r="I8446">
        <v>92.536168638739866</v>
      </c>
      <c r="J8446">
        <v>0.5</v>
      </c>
      <c r="K8446" s="6" t="s">
        <v>8292</v>
      </c>
    </row>
    <row r="8447" spans="1:11" x14ac:dyDescent="0.3">
      <c r="A8447" s="5" t="str">
        <f t="shared" si="131"/>
        <v/>
      </c>
      <c r="B8447" t="s">
        <v>73</v>
      </c>
      <c r="C8447" t="s">
        <v>96</v>
      </c>
      <c r="D8447" s="8" t="s">
        <v>1270</v>
      </c>
      <c r="E8447">
        <v>22</v>
      </c>
      <c r="I8447">
        <v>90.382898981924072</v>
      </c>
      <c r="J8447">
        <v>1</v>
      </c>
      <c r="K8447" s="6" t="s">
        <v>8292</v>
      </c>
    </row>
    <row r="8448" spans="1:11" x14ac:dyDescent="0.3">
      <c r="A8448" s="5" t="str">
        <f t="shared" si="131"/>
        <v/>
      </c>
      <c r="B8448" t="s">
        <v>73</v>
      </c>
      <c r="C8448" t="s">
        <v>96</v>
      </c>
      <c r="D8448" s="8" t="s">
        <v>1270</v>
      </c>
      <c r="E8448">
        <v>23</v>
      </c>
      <c r="I8448">
        <v>88.355256076415614</v>
      </c>
      <c r="J8448">
        <v>1</v>
      </c>
      <c r="K8448" s="6" t="s">
        <v>8292</v>
      </c>
    </row>
    <row r="8449" spans="1:11" x14ac:dyDescent="0.3">
      <c r="A8449" s="5" t="str">
        <f t="shared" si="131"/>
        <v/>
      </c>
      <c r="B8449" t="s">
        <v>73</v>
      </c>
      <c r="C8449" t="s">
        <v>96</v>
      </c>
      <c r="D8449" s="8" t="s">
        <v>1270</v>
      </c>
      <c r="E8449">
        <v>24</v>
      </c>
      <c r="I8449">
        <v>86.233646045048445</v>
      </c>
      <c r="J8449">
        <v>1</v>
      </c>
      <c r="K8449" s="6" t="s">
        <v>8292</v>
      </c>
    </row>
    <row r="8450" spans="1:11" x14ac:dyDescent="0.3">
      <c r="A8450" s="5" t="str">
        <f t="shared" ref="A8450:A8513" si="132">IF(AND(category = B8450, subcategory=C8450, reportdate = D8450), E8450, "")</f>
        <v/>
      </c>
      <c r="B8450" t="s">
        <v>73</v>
      </c>
      <c r="C8450" t="s">
        <v>97</v>
      </c>
      <c r="D8450" s="8" t="s">
        <v>1271</v>
      </c>
      <c r="E8450">
        <v>1</v>
      </c>
      <c r="I8450">
        <v>72.71391156601409</v>
      </c>
      <c r="K8450" s="6" t="s">
        <v>8292</v>
      </c>
    </row>
    <row r="8451" spans="1:11" x14ac:dyDescent="0.3">
      <c r="A8451" s="5" t="str">
        <f t="shared" si="132"/>
        <v/>
      </c>
      <c r="B8451" t="s">
        <v>73</v>
      </c>
      <c r="C8451" t="s">
        <v>97</v>
      </c>
      <c r="D8451" s="8" t="s">
        <v>1272</v>
      </c>
      <c r="E8451">
        <v>1</v>
      </c>
      <c r="I8451">
        <v>74.466268610242139</v>
      </c>
      <c r="K8451" s="6" t="s">
        <v>8292</v>
      </c>
    </row>
    <row r="8452" spans="1:11" x14ac:dyDescent="0.3">
      <c r="A8452" s="5" t="str">
        <f t="shared" si="132"/>
        <v/>
      </c>
      <c r="B8452" t="s">
        <v>73</v>
      </c>
      <c r="C8452" t="s">
        <v>97</v>
      </c>
      <c r="D8452" s="8" t="s">
        <v>1272</v>
      </c>
      <c r="E8452">
        <v>2</v>
      </c>
      <c r="I8452">
        <v>73.854502725466077</v>
      </c>
      <c r="K8452" s="6" t="s">
        <v>8292</v>
      </c>
    </row>
    <row r="8453" spans="1:11" x14ac:dyDescent="0.3">
      <c r="A8453" s="5" t="str">
        <f t="shared" si="132"/>
        <v/>
      </c>
      <c r="B8453" t="s">
        <v>73</v>
      </c>
      <c r="C8453" t="s">
        <v>97</v>
      </c>
      <c r="D8453" s="8" t="s">
        <v>1273</v>
      </c>
      <c r="E8453">
        <v>2</v>
      </c>
      <c r="I8453">
        <v>71.274361439815635</v>
      </c>
      <c r="K8453" s="6" t="s">
        <v>8292</v>
      </c>
    </row>
    <row r="8454" spans="1:11" x14ac:dyDescent="0.3">
      <c r="A8454" s="5" t="str">
        <f t="shared" si="132"/>
        <v/>
      </c>
      <c r="B8454" t="s">
        <v>73</v>
      </c>
      <c r="C8454" t="s">
        <v>97</v>
      </c>
      <c r="D8454" s="8" t="s">
        <v>1274</v>
      </c>
      <c r="E8454">
        <v>3</v>
      </c>
      <c r="I8454">
        <v>72.996651646157758</v>
      </c>
      <c r="K8454" s="6" t="s">
        <v>8292</v>
      </c>
    </row>
    <row r="8455" spans="1:11" x14ac:dyDescent="0.3">
      <c r="A8455" s="5" t="str">
        <f t="shared" si="132"/>
        <v/>
      </c>
      <c r="B8455" t="s">
        <v>73</v>
      </c>
      <c r="C8455" t="s">
        <v>97</v>
      </c>
      <c r="D8455" s="8" t="s">
        <v>1275</v>
      </c>
      <c r="E8455">
        <v>3</v>
      </c>
      <c r="I8455">
        <v>70.224949167610689</v>
      </c>
      <c r="K8455" s="6" t="s">
        <v>8292</v>
      </c>
    </row>
    <row r="8456" spans="1:11" x14ac:dyDescent="0.3">
      <c r="A8456" s="5" t="str">
        <f t="shared" si="132"/>
        <v/>
      </c>
      <c r="B8456" t="s">
        <v>73</v>
      </c>
      <c r="C8456" t="s">
        <v>97</v>
      </c>
      <c r="D8456" s="8" t="s">
        <v>1275</v>
      </c>
      <c r="E8456">
        <v>4</v>
      </c>
      <c r="I8456">
        <v>69.377480756038835</v>
      </c>
      <c r="K8456" s="6" t="s">
        <v>8292</v>
      </c>
    </row>
    <row r="8457" spans="1:11" x14ac:dyDescent="0.3">
      <c r="A8457" s="5" t="str">
        <f t="shared" si="132"/>
        <v/>
      </c>
      <c r="B8457" t="s">
        <v>73</v>
      </c>
      <c r="C8457" t="s">
        <v>97</v>
      </c>
      <c r="D8457" s="8" t="s">
        <v>1276</v>
      </c>
      <c r="E8457">
        <v>4</v>
      </c>
      <c r="I8457">
        <v>72.043327148612065</v>
      </c>
      <c r="K8457" s="6" t="s">
        <v>8292</v>
      </c>
    </row>
    <row r="8458" spans="1:11" x14ac:dyDescent="0.3">
      <c r="A8458" s="5" t="str">
        <f t="shared" si="132"/>
        <v/>
      </c>
      <c r="B8458" t="s">
        <v>73</v>
      </c>
      <c r="C8458" t="s">
        <v>97</v>
      </c>
      <c r="D8458" s="8" t="s">
        <v>1277</v>
      </c>
      <c r="E8458">
        <v>5</v>
      </c>
      <c r="I8458">
        <v>68.904160873732238</v>
      </c>
      <c r="K8458" s="6" t="s">
        <v>8292</v>
      </c>
    </row>
    <row r="8459" spans="1:11" x14ac:dyDescent="0.3">
      <c r="A8459" s="5" t="str">
        <f t="shared" si="132"/>
        <v/>
      </c>
      <c r="B8459" t="s">
        <v>73</v>
      </c>
      <c r="C8459" t="s">
        <v>97</v>
      </c>
      <c r="D8459" s="8" t="s">
        <v>1278</v>
      </c>
      <c r="E8459">
        <v>5</v>
      </c>
      <c r="I8459">
        <v>71.12107831877789</v>
      </c>
      <c r="K8459" s="6" t="s">
        <v>8292</v>
      </c>
    </row>
    <row r="8460" spans="1:11" x14ac:dyDescent="0.3">
      <c r="A8460" s="5" t="str">
        <f t="shared" si="132"/>
        <v/>
      </c>
      <c r="B8460" t="s">
        <v>73</v>
      </c>
      <c r="C8460" t="s">
        <v>97</v>
      </c>
      <c r="D8460" s="8" t="s">
        <v>1279</v>
      </c>
      <c r="E8460">
        <v>6</v>
      </c>
      <c r="I8460">
        <v>68.33605828198543</v>
      </c>
      <c r="K8460" s="6" t="s">
        <v>8292</v>
      </c>
    </row>
    <row r="8461" spans="1:11" x14ac:dyDescent="0.3">
      <c r="A8461" s="5" t="str">
        <f t="shared" si="132"/>
        <v/>
      </c>
      <c r="B8461" t="s">
        <v>73</v>
      </c>
      <c r="C8461" t="s">
        <v>97</v>
      </c>
      <c r="D8461" s="8" t="s">
        <v>1280</v>
      </c>
      <c r="E8461">
        <v>6</v>
      </c>
      <c r="I8461">
        <v>70.234660143715203</v>
      </c>
      <c r="K8461" s="6" t="s">
        <v>8292</v>
      </c>
    </row>
    <row r="8462" spans="1:11" x14ac:dyDescent="0.3">
      <c r="A8462" s="5" t="str">
        <f t="shared" si="132"/>
        <v/>
      </c>
      <c r="B8462" t="s">
        <v>73</v>
      </c>
      <c r="C8462" t="s">
        <v>97</v>
      </c>
      <c r="D8462" s="8" t="s">
        <v>1281</v>
      </c>
      <c r="E8462">
        <v>7</v>
      </c>
      <c r="I8462">
        <v>68.131014395486957</v>
      </c>
      <c r="K8462" s="6" t="s">
        <v>8292</v>
      </c>
    </row>
    <row r="8463" spans="1:11" x14ac:dyDescent="0.3">
      <c r="A8463" s="5" t="str">
        <f t="shared" si="132"/>
        <v/>
      </c>
      <c r="B8463" t="s">
        <v>73</v>
      </c>
      <c r="C8463" t="s">
        <v>97</v>
      </c>
      <c r="D8463" s="8" t="s">
        <v>1282</v>
      </c>
      <c r="E8463">
        <v>7</v>
      </c>
      <c r="I8463">
        <v>69.872162867923635</v>
      </c>
      <c r="K8463" s="6" t="s">
        <v>8292</v>
      </c>
    </row>
    <row r="8464" spans="1:11" x14ac:dyDescent="0.3">
      <c r="A8464" s="5" t="str">
        <f t="shared" si="132"/>
        <v/>
      </c>
      <c r="B8464" t="s">
        <v>73</v>
      </c>
      <c r="C8464" t="s">
        <v>97</v>
      </c>
      <c r="D8464" s="8" t="s">
        <v>1282</v>
      </c>
      <c r="E8464">
        <v>8</v>
      </c>
      <c r="I8464">
        <v>70.331863550679785</v>
      </c>
      <c r="K8464" s="6" t="s">
        <v>8292</v>
      </c>
    </row>
    <row r="8465" spans="1:11" x14ac:dyDescent="0.3">
      <c r="A8465" s="5" t="str">
        <f t="shared" si="132"/>
        <v/>
      </c>
      <c r="B8465" t="s">
        <v>73</v>
      </c>
      <c r="C8465" t="s">
        <v>97</v>
      </c>
      <c r="D8465" s="8" t="s">
        <v>1283</v>
      </c>
      <c r="E8465">
        <v>8</v>
      </c>
      <c r="I8465">
        <v>68.539496290402909</v>
      </c>
      <c r="K8465" s="6" t="s">
        <v>8292</v>
      </c>
    </row>
    <row r="8466" spans="1:11" x14ac:dyDescent="0.3">
      <c r="A8466" s="5" t="str">
        <f t="shared" si="132"/>
        <v/>
      </c>
      <c r="B8466" t="s">
        <v>73</v>
      </c>
      <c r="C8466" t="s">
        <v>97</v>
      </c>
      <c r="D8466" s="8" t="s">
        <v>1284</v>
      </c>
      <c r="E8466">
        <v>9</v>
      </c>
      <c r="I8466">
        <v>73.052038533472412</v>
      </c>
      <c r="K8466" s="6" t="s">
        <v>8292</v>
      </c>
    </row>
    <row r="8467" spans="1:11" x14ac:dyDescent="0.3">
      <c r="A8467" s="5" t="str">
        <f t="shared" si="132"/>
        <v/>
      </c>
      <c r="B8467" t="s">
        <v>73</v>
      </c>
      <c r="C8467" t="s">
        <v>97</v>
      </c>
      <c r="D8467" s="8" t="s">
        <v>1285</v>
      </c>
      <c r="E8467">
        <v>9</v>
      </c>
      <c r="I8467">
        <v>70.774681625506034</v>
      </c>
      <c r="K8467" s="6" t="s">
        <v>8292</v>
      </c>
    </row>
    <row r="8468" spans="1:11" x14ac:dyDescent="0.3">
      <c r="A8468" s="5" t="str">
        <f t="shared" si="132"/>
        <v/>
      </c>
      <c r="B8468" t="s">
        <v>73</v>
      </c>
      <c r="C8468" t="s">
        <v>97</v>
      </c>
      <c r="D8468" s="8" t="s">
        <v>1285</v>
      </c>
      <c r="E8468">
        <v>10</v>
      </c>
      <c r="I8468">
        <v>74.46979191655582</v>
      </c>
      <c r="K8468" s="6" t="s">
        <v>8292</v>
      </c>
    </row>
    <row r="8469" spans="1:11" x14ac:dyDescent="0.3">
      <c r="A8469" s="5" t="str">
        <f t="shared" si="132"/>
        <v/>
      </c>
      <c r="B8469" t="s">
        <v>73</v>
      </c>
      <c r="C8469" t="s">
        <v>97</v>
      </c>
      <c r="D8469" s="8" t="s">
        <v>1286</v>
      </c>
      <c r="E8469">
        <v>10</v>
      </c>
      <c r="I8469">
        <v>77.515756372815261</v>
      </c>
      <c r="K8469" s="6" t="s">
        <v>8292</v>
      </c>
    </row>
    <row r="8470" spans="1:11" x14ac:dyDescent="0.3">
      <c r="A8470" s="5" t="str">
        <f t="shared" si="132"/>
        <v/>
      </c>
      <c r="B8470" t="s">
        <v>73</v>
      </c>
      <c r="C8470" t="s">
        <v>97</v>
      </c>
      <c r="D8470" s="8" t="s">
        <v>1286</v>
      </c>
      <c r="E8470">
        <v>11</v>
      </c>
      <c r="I8470">
        <v>82.162382073727798</v>
      </c>
      <c r="K8470" s="6" t="s">
        <v>8292</v>
      </c>
    </row>
    <row r="8471" spans="1:11" x14ac:dyDescent="0.3">
      <c r="A8471" s="5" t="str">
        <f t="shared" si="132"/>
        <v/>
      </c>
      <c r="B8471" t="s">
        <v>73</v>
      </c>
      <c r="C8471" t="s">
        <v>97</v>
      </c>
      <c r="D8471" s="8" t="s">
        <v>1287</v>
      </c>
      <c r="E8471">
        <v>11</v>
      </c>
      <c r="I8471">
        <v>79.335770609375928</v>
      </c>
      <c r="K8471" s="6" t="s">
        <v>8292</v>
      </c>
    </row>
    <row r="8472" spans="1:11" x14ac:dyDescent="0.3">
      <c r="A8472" s="5" t="str">
        <f t="shared" si="132"/>
        <v/>
      </c>
      <c r="B8472" t="s">
        <v>73</v>
      </c>
      <c r="C8472" t="s">
        <v>97</v>
      </c>
      <c r="D8472" s="8" t="s">
        <v>1288</v>
      </c>
      <c r="E8472">
        <v>12</v>
      </c>
      <c r="I8472">
        <v>86.44257761050126</v>
      </c>
      <c r="K8472" s="6" t="s">
        <v>8292</v>
      </c>
    </row>
    <row r="8473" spans="1:11" x14ac:dyDescent="0.3">
      <c r="A8473" s="5" t="str">
        <f t="shared" si="132"/>
        <v/>
      </c>
      <c r="B8473" t="s">
        <v>73</v>
      </c>
      <c r="C8473" t="s">
        <v>97</v>
      </c>
      <c r="D8473" s="8" t="s">
        <v>1289</v>
      </c>
      <c r="E8473">
        <v>12</v>
      </c>
      <c r="I8473">
        <v>83.826272274210268</v>
      </c>
      <c r="K8473" s="6" t="s">
        <v>8292</v>
      </c>
    </row>
    <row r="8474" spans="1:11" x14ac:dyDescent="0.3">
      <c r="A8474" s="5" t="str">
        <f t="shared" si="132"/>
        <v/>
      </c>
      <c r="B8474" t="s">
        <v>73</v>
      </c>
      <c r="C8474" t="s">
        <v>97</v>
      </c>
      <c r="D8474" s="8" t="s">
        <v>1289</v>
      </c>
      <c r="E8474">
        <v>13</v>
      </c>
      <c r="I8474">
        <v>86.999796717425369</v>
      </c>
      <c r="K8474" s="6" t="s">
        <v>8292</v>
      </c>
    </row>
    <row r="8475" spans="1:11" x14ac:dyDescent="0.3">
      <c r="A8475" s="5" t="str">
        <f t="shared" si="132"/>
        <v/>
      </c>
      <c r="B8475" t="s">
        <v>73</v>
      </c>
      <c r="C8475" t="s">
        <v>97</v>
      </c>
      <c r="D8475" s="8" t="s">
        <v>1290</v>
      </c>
      <c r="E8475">
        <v>13</v>
      </c>
      <c r="I8475">
        <v>89.301294171587799</v>
      </c>
      <c r="K8475" s="6" t="s">
        <v>8292</v>
      </c>
    </row>
    <row r="8476" spans="1:11" x14ac:dyDescent="0.3">
      <c r="A8476" s="5" t="str">
        <f t="shared" si="132"/>
        <v/>
      </c>
      <c r="B8476" t="s">
        <v>73</v>
      </c>
      <c r="C8476" t="s">
        <v>97</v>
      </c>
      <c r="D8476" s="8" t="s">
        <v>1290</v>
      </c>
      <c r="E8476">
        <v>14</v>
      </c>
      <c r="I8476">
        <v>91.946346844023751</v>
      </c>
      <c r="K8476" s="6" t="s">
        <v>8292</v>
      </c>
    </row>
    <row r="8477" spans="1:11" x14ac:dyDescent="0.3">
      <c r="A8477" s="5" t="str">
        <f t="shared" si="132"/>
        <v/>
      </c>
      <c r="B8477" t="s">
        <v>73</v>
      </c>
      <c r="C8477" t="s">
        <v>97</v>
      </c>
      <c r="D8477" s="8" t="s">
        <v>1291</v>
      </c>
      <c r="E8477">
        <v>14</v>
      </c>
      <c r="I8477">
        <v>89.462432472611795</v>
      </c>
      <c r="K8477" s="6" t="s">
        <v>8292</v>
      </c>
    </row>
    <row r="8478" spans="1:11" x14ac:dyDescent="0.3">
      <c r="A8478" s="5" t="str">
        <f t="shared" si="132"/>
        <v/>
      </c>
      <c r="B8478" t="s">
        <v>73</v>
      </c>
      <c r="C8478" t="s">
        <v>97</v>
      </c>
      <c r="D8478" s="8" t="s">
        <v>1291</v>
      </c>
      <c r="E8478">
        <v>15</v>
      </c>
      <c r="I8478">
        <v>90.752860519047616</v>
      </c>
      <c r="K8478" s="6" t="s">
        <v>8292</v>
      </c>
    </row>
    <row r="8479" spans="1:11" x14ac:dyDescent="0.3">
      <c r="A8479" s="5" t="str">
        <f t="shared" si="132"/>
        <v/>
      </c>
      <c r="B8479" t="s">
        <v>73</v>
      </c>
      <c r="C8479" t="s">
        <v>97</v>
      </c>
      <c r="D8479" s="8" t="s">
        <v>1292</v>
      </c>
      <c r="E8479">
        <v>15</v>
      </c>
      <c r="I8479">
        <v>93.813285756729172</v>
      </c>
      <c r="K8479" s="6" t="s">
        <v>8292</v>
      </c>
    </row>
    <row r="8480" spans="1:11" x14ac:dyDescent="0.3">
      <c r="A8480" s="5" t="str">
        <f t="shared" si="132"/>
        <v/>
      </c>
      <c r="B8480" t="s">
        <v>73</v>
      </c>
      <c r="C8480" t="s">
        <v>97</v>
      </c>
      <c r="D8480" s="8" t="s">
        <v>1292</v>
      </c>
      <c r="E8480">
        <v>16</v>
      </c>
      <c r="I8480">
        <v>95.009354760853583</v>
      </c>
      <c r="K8480" s="6" t="s">
        <v>8292</v>
      </c>
    </row>
    <row r="8481" spans="1:11" x14ac:dyDescent="0.3">
      <c r="A8481" s="5" t="str">
        <f t="shared" si="132"/>
        <v/>
      </c>
      <c r="B8481" t="s">
        <v>73</v>
      </c>
      <c r="C8481" t="s">
        <v>97</v>
      </c>
      <c r="D8481" s="8" t="s">
        <v>1293</v>
      </c>
      <c r="E8481">
        <v>16</v>
      </c>
      <c r="I8481">
        <v>91.682898139071511</v>
      </c>
      <c r="K8481" s="6" t="s">
        <v>8292</v>
      </c>
    </row>
    <row r="8482" spans="1:11" x14ac:dyDescent="0.3">
      <c r="A8482" s="5" t="str">
        <f t="shared" si="132"/>
        <v/>
      </c>
      <c r="B8482" t="s">
        <v>73</v>
      </c>
      <c r="C8482" t="s">
        <v>97</v>
      </c>
      <c r="D8482" s="8" t="s">
        <v>1293</v>
      </c>
      <c r="E8482">
        <v>17</v>
      </c>
      <c r="I8482">
        <v>92.188870510140219</v>
      </c>
      <c r="K8482" s="6" t="s">
        <v>8292</v>
      </c>
    </row>
    <row r="8483" spans="1:11" x14ac:dyDescent="0.3">
      <c r="A8483" s="5" t="str">
        <f t="shared" si="132"/>
        <v/>
      </c>
      <c r="B8483" t="s">
        <v>73</v>
      </c>
      <c r="C8483" t="s">
        <v>97</v>
      </c>
      <c r="D8483" s="8" t="s">
        <v>1294</v>
      </c>
      <c r="E8483">
        <v>17</v>
      </c>
      <c r="I8483">
        <v>95.704572931387418</v>
      </c>
      <c r="K8483" s="6" t="s">
        <v>8292</v>
      </c>
    </row>
    <row r="8484" spans="1:11" x14ac:dyDescent="0.3">
      <c r="A8484" s="5" t="str">
        <f t="shared" si="132"/>
        <v/>
      </c>
      <c r="B8484" t="s">
        <v>73</v>
      </c>
      <c r="C8484" t="s">
        <v>97</v>
      </c>
      <c r="D8484" s="8" t="s">
        <v>1295</v>
      </c>
      <c r="E8484">
        <v>18</v>
      </c>
      <c r="I8484">
        <v>91.769746959780036</v>
      </c>
      <c r="K8484" s="6" t="s">
        <v>8292</v>
      </c>
    </row>
    <row r="8485" spans="1:11" x14ac:dyDescent="0.3">
      <c r="A8485" s="5" t="str">
        <f t="shared" si="132"/>
        <v/>
      </c>
      <c r="B8485" t="s">
        <v>73</v>
      </c>
      <c r="C8485" t="s">
        <v>97</v>
      </c>
      <c r="D8485" s="8" t="s">
        <v>1296</v>
      </c>
      <c r="E8485">
        <v>18</v>
      </c>
      <c r="I8485">
        <v>94.826156442844606</v>
      </c>
      <c r="J8485">
        <v>1</v>
      </c>
      <c r="K8485" s="6" t="s">
        <v>8292</v>
      </c>
    </row>
    <row r="8486" spans="1:11" x14ac:dyDescent="0.3">
      <c r="A8486" s="5" t="str">
        <f t="shared" si="132"/>
        <v/>
      </c>
      <c r="B8486" t="s">
        <v>73</v>
      </c>
      <c r="C8486" t="s">
        <v>97</v>
      </c>
      <c r="D8486" s="8" t="s">
        <v>1297</v>
      </c>
      <c r="E8486">
        <v>19</v>
      </c>
      <c r="I8486">
        <v>90.630267859712561</v>
      </c>
      <c r="K8486" s="6" t="s">
        <v>8292</v>
      </c>
    </row>
    <row r="8487" spans="1:11" x14ac:dyDescent="0.3">
      <c r="A8487" s="5" t="str">
        <f t="shared" si="132"/>
        <v/>
      </c>
      <c r="B8487" t="s">
        <v>73</v>
      </c>
      <c r="C8487" t="s">
        <v>97</v>
      </c>
      <c r="D8487" s="8" t="s">
        <v>1298</v>
      </c>
      <c r="E8487">
        <v>19</v>
      </c>
      <c r="I8487">
        <v>93.1252947419067</v>
      </c>
      <c r="J8487">
        <v>1</v>
      </c>
      <c r="K8487" s="6" t="s">
        <v>8292</v>
      </c>
    </row>
    <row r="8488" spans="1:11" x14ac:dyDescent="0.3">
      <c r="A8488" s="5" t="str">
        <f t="shared" si="132"/>
        <v/>
      </c>
      <c r="B8488" t="s">
        <v>73</v>
      </c>
      <c r="C8488" t="s">
        <v>97</v>
      </c>
      <c r="D8488" s="8" t="s">
        <v>1299</v>
      </c>
      <c r="E8488">
        <v>20</v>
      </c>
      <c r="I8488">
        <v>88.709582841228922</v>
      </c>
      <c r="J8488">
        <v>1</v>
      </c>
      <c r="K8488" s="6" t="s">
        <v>8292</v>
      </c>
    </row>
    <row r="8489" spans="1:11" x14ac:dyDescent="0.3">
      <c r="A8489" s="5" t="str">
        <f t="shared" si="132"/>
        <v/>
      </c>
      <c r="B8489" t="s">
        <v>73</v>
      </c>
      <c r="C8489" t="s">
        <v>97</v>
      </c>
      <c r="D8489" s="8" t="s">
        <v>1300</v>
      </c>
      <c r="E8489">
        <v>20</v>
      </c>
      <c r="I8489">
        <v>91.029605517576485</v>
      </c>
      <c r="J8489">
        <v>1</v>
      </c>
      <c r="K8489" s="6" t="s">
        <v>8292</v>
      </c>
    </row>
    <row r="8490" spans="1:11" x14ac:dyDescent="0.3">
      <c r="A8490" s="5" t="str">
        <f t="shared" si="132"/>
        <v/>
      </c>
      <c r="B8490" t="s">
        <v>73</v>
      </c>
      <c r="C8490" t="s">
        <v>97</v>
      </c>
      <c r="D8490" s="8" t="s">
        <v>1300</v>
      </c>
      <c r="E8490">
        <v>21</v>
      </c>
      <c r="I8490">
        <v>87.353232577669218</v>
      </c>
      <c r="J8490">
        <v>1</v>
      </c>
      <c r="K8490" s="6" t="s">
        <v>8292</v>
      </c>
    </row>
    <row r="8491" spans="1:11" x14ac:dyDescent="0.3">
      <c r="A8491" s="5" t="str">
        <f t="shared" si="132"/>
        <v/>
      </c>
      <c r="B8491" t="s">
        <v>73</v>
      </c>
      <c r="C8491" t="s">
        <v>97</v>
      </c>
      <c r="D8491" s="8" t="s">
        <v>1301</v>
      </c>
      <c r="E8491">
        <v>21</v>
      </c>
      <c r="I8491">
        <v>84.789302402175537</v>
      </c>
      <c r="K8491" s="6" t="s">
        <v>8292</v>
      </c>
    </row>
    <row r="8492" spans="1:11" x14ac:dyDescent="0.3">
      <c r="A8492" s="5" t="str">
        <f t="shared" si="132"/>
        <v/>
      </c>
      <c r="B8492" t="s">
        <v>73</v>
      </c>
      <c r="C8492" t="s">
        <v>97</v>
      </c>
      <c r="D8492" s="8" t="s">
        <v>1301</v>
      </c>
      <c r="E8492">
        <v>22</v>
      </c>
      <c r="I8492">
        <v>80.870443267298441</v>
      </c>
      <c r="K8492" s="6" t="s">
        <v>8292</v>
      </c>
    </row>
    <row r="8493" spans="1:11" x14ac:dyDescent="0.3">
      <c r="A8493" s="5" t="str">
        <f t="shared" si="132"/>
        <v/>
      </c>
      <c r="B8493" t="s">
        <v>73</v>
      </c>
      <c r="C8493" t="s">
        <v>97</v>
      </c>
      <c r="D8493" s="8" t="s">
        <v>1302</v>
      </c>
      <c r="E8493">
        <v>22</v>
      </c>
      <c r="I8493">
        <v>83.577861440091638</v>
      </c>
      <c r="K8493" s="6" t="s">
        <v>8292</v>
      </c>
    </row>
    <row r="8494" spans="1:11" x14ac:dyDescent="0.3">
      <c r="A8494" s="5" t="str">
        <f t="shared" si="132"/>
        <v/>
      </c>
      <c r="B8494" t="s">
        <v>73</v>
      </c>
      <c r="C8494" t="s">
        <v>97</v>
      </c>
      <c r="D8494" s="8" t="s">
        <v>1303</v>
      </c>
      <c r="E8494">
        <v>23</v>
      </c>
      <c r="I8494">
        <v>78.90088789510034</v>
      </c>
      <c r="K8494" s="6" t="s">
        <v>8292</v>
      </c>
    </row>
    <row r="8495" spans="1:11" x14ac:dyDescent="0.3">
      <c r="A8495" s="5" t="str">
        <f t="shared" si="132"/>
        <v/>
      </c>
      <c r="B8495" t="s">
        <v>73</v>
      </c>
      <c r="C8495" t="s">
        <v>97</v>
      </c>
      <c r="D8495" s="8" t="s">
        <v>1304</v>
      </c>
      <c r="E8495">
        <v>23</v>
      </c>
      <c r="I8495">
        <v>81.008668605500915</v>
      </c>
      <c r="K8495" s="6" t="s">
        <v>8292</v>
      </c>
    </row>
    <row r="8496" spans="1:11" x14ac:dyDescent="0.3">
      <c r="A8496" s="5" t="str">
        <f t="shared" si="132"/>
        <v/>
      </c>
      <c r="B8496" t="s">
        <v>73</v>
      </c>
      <c r="C8496" t="s">
        <v>97</v>
      </c>
      <c r="D8496" s="8" t="s">
        <v>1305</v>
      </c>
      <c r="E8496">
        <v>24</v>
      </c>
      <c r="I8496">
        <v>77.170794346391176</v>
      </c>
      <c r="K8496" s="6" t="s">
        <v>8292</v>
      </c>
    </row>
    <row r="8497" spans="1:11" x14ac:dyDescent="0.3">
      <c r="A8497" s="5" t="str">
        <f t="shared" si="132"/>
        <v/>
      </c>
      <c r="B8497" t="s">
        <v>73</v>
      </c>
      <c r="C8497" t="s">
        <v>97</v>
      </c>
      <c r="D8497" s="8" t="s">
        <v>1306</v>
      </c>
      <c r="E8497">
        <v>24</v>
      </c>
      <c r="I8497">
        <v>79.44149540189693</v>
      </c>
      <c r="K8497" s="6" t="s">
        <v>8292</v>
      </c>
    </row>
    <row r="8498" spans="1:11" x14ac:dyDescent="0.3">
      <c r="A8498" s="5" t="str">
        <f t="shared" si="132"/>
        <v/>
      </c>
      <c r="B8498" t="s">
        <v>73</v>
      </c>
      <c r="C8498" t="s">
        <v>97</v>
      </c>
      <c r="D8498" s="8" t="s">
        <v>1307</v>
      </c>
      <c r="E8498">
        <v>1</v>
      </c>
      <c r="I8498">
        <v>73.191436315728708</v>
      </c>
      <c r="J8498">
        <v>1</v>
      </c>
      <c r="K8498" s="6" t="s">
        <v>8292</v>
      </c>
    </row>
    <row r="8499" spans="1:11" x14ac:dyDescent="0.3">
      <c r="A8499" s="5" t="str">
        <f t="shared" si="132"/>
        <v/>
      </c>
      <c r="B8499" t="s">
        <v>73</v>
      </c>
      <c r="C8499" t="s">
        <v>97</v>
      </c>
      <c r="D8499" s="8" t="s">
        <v>1307</v>
      </c>
      <c r="E8499">
        <v>2</v>
      </c>
      <c r="I8499">
        <v>71.457546743940014</v>
      </c>
      <c r="J8499">
        <v>1</v>
      </c>
      <c r="K8499" s="6" t="s">
        <v>8292</v>
      </c>
    </row>
    <row r="8500" spans="1:11" x14ac:dyDescent="0.3">
      <c r="A8500" s="5" t="str">
        <f t="shared" si="132"/>
        <v/>
      </c>
      <c r="B8500" t="s">
        <v>73</v>
      </c>
      <c r="C8500" t="s">
        <v>97</v>
      </c>
      <c r="D8500" s="8" t="s">
        <v>1307</v>
      </c>
      <c r="E8500">
        <v>3</v>
      </c>
      <c r="I8500">
        <v>70.254452320660732</v>
      </c>
      <c r="J8500">
        <v>1</v>
      </c>
      <c r="K8500" s="6" t="s">
        <v>8292</v>
      </c>
    </row>
    <row r="8501" spans="1:11" x14ac:dyDescent="0.3">
      <c r="A8501" s="5" t="str">
        <f t="shared" si="132"/>
        <v/>
      </c>
      <c r="B8501" t="s">
        <v>73</v>
      </c>
      <c r="C8501" t="s">
        <v>97</v>
      </c>
      <c r="D8501" s="8" t="s">
        <v>1307</v>
      </c>
      <c r="E8501">
        <v>4</v>
      </c>
      <c r="I8501">
        <v>68.732607130302014</v>
      </c>
      <c r="J8501">
        <v>1</v>
      </c>
      <c r="K8501" s="6" t="s">
        <v>8292</v>
      </c>
    </row>
    <row r="8502" spans="1:11" x14ac:dyDescent="0.3">
      <c r="A8502" s="5" t="str">
        <f t="shared" si="132"/>
        <v/>
      </c>
      <c r="B8502" t="s">
        <v>73</v>
      </c>
      <c r="C8502" t="s">
        <v>97</v>
      </c>
      <c r="D8502" s="8" t="s">
        <v>1307</v>
      </c>
      <c r="E8502">
        <v>5</v>
      </c>
      <c r="I8502">
        <v>67.72305168624996</v>
      </c>
      <c r="J8502">
        <v>1</v>
      </c>
      <c r="K8502" s="6" t="s">
        <v>8292</v>
      </c>
    </row>
    <row r="8503" spans="1:11" x14ac:dyDescent="0.3">
      <c r="A8503" s="5" t="str">
        <f t="shared" si="132"/>
        <v/>
      </c>
      <c r="B8503" t="s">
        <v>73</v>
      </c>
      <c r="C8503" t="s">
        <v>97</v>
      </c>
      <c r="D8503" s="8" t="s">
        <v>1307</v>
      </c>
      <c r="E8503">
        <v>6</v>
      </c>
      <c r="I8503">
        <v>66.635767690377648</v>
      </c>
      <c r="J8503">
        <v>1</v>
      </c>
      <c r="K8503" s="6" t="s">
        <v>8292</v>
      </c>
    </row>
    <row r="8504" spans="1:11" x14ac:dyDescent="0.3">
      <c r="A8504" s="5" t="str">
        <f t="shared" si="132"/>
        <v/>
      </c>
      <c r="B8504" t="s">
        <v>73</v>
      </c>
      <c r="C8504" t="s">
        <v>97</v>
      </c>
      <c r="D8504" s="8" t="s">
        <v>1307</v>
      </c>
      <c r="E8504">
        <v>7</v>
      </c>
      <c r="I8504">
        <v>66.214981716067285</v>
      </c>
      <c r="J8504">
        <v>1</v>
      </c>
      <c r="K8504" s="6" t="s">
        <v>8292</v>
      </c>
    </row>
    <row r="8505" spans="1:11" x14ac:dyDescent="0.3">
      <c r="A8505" s="5" t="str">
        <f t="shared" si="132"/>
        <v/>
      </c>
      <c r="B8505" t="s">
        <v>73</v>
      </c>
      <c r="C8505" t="s">
        <v>97</v>
      </c>
      <c r="D8505" s="8" t="s">
        <v>1307</v>
      </c>
      <c r="E8505">
        <v>8</v>
      </c>
      <c r="I8505">
        <v>66.985436952576151</v>
      </c>
      <c r="J8505">
        <v>1</v>
      </c>
      <c r="K8505" s="6" t="s">
        <v>8292</v>
      </c>
    </row>
    <row r="8506" spans="1:11" x14ac:dyDescent="0.3">
      <c r="A8506" s="5" t="str">
        <f t="shared" si="132"/>
        <v/>
      </c>
      <c r="B8506" t="s">
        <v>73</v>
      </c>
      <c r="C8506" t="s">
        <v>97</v>
      </c>
      <c r="D8506" s="8" t="s">
        <v>1307</v>
      </c>
      <c r="E8506">
        <v>9</v>
      </c>
      <c r="I8506">
        <v>70.600553338694013</v>
      </c>
      <c r="J8506">
        <v>1</v>
      </c>
      <c r="K8506" s="6" t="s">
        <v>8292</v>
      </c>
    </row>
    <row r="8507" spans="1:11" x14ac:dyDescent="0.3">
      <c r="A8507" s="5" t="str">
        <f t="shared" si="132"/>
        <v/>
      </c>
      <c r="B8507" t="s">
        <v>73</v>
      </c>
      <c r="C8507" t="s">
        <v>97</v>
      </c>
      <c r="D8507" s="8" t="s">
        <v>1307</v>
      </c>
      <c r="E8507">
        <v>10</v>
      </c>
      <c r="I8507">
        <v>75.765608194040695</v>
      </c>
      <c r="J8507">
        <v>1</v>
      </c>
      <c r="K8507" s="6" t="s">
        <v>8292</v>
      </c>
    </row>
    <row r="8508" spans="1:11" x14ac:dyDescent="0.3">
      <c r="A8508" s="5" t="str">
        <f t="shared" si="132"/>
        <v/>
      </c>
      <c r="B8508" t="s">
        <v>73</v>
      </c>
      <c r="C8508" t="s">
        <v>97</v>
      </c>
      <c r="D8508" s="8" t="s">
        <v>1307</v>
      </c>
      <c r="E8508">
        <v>11</v>
      </c>
      <c r="I8508">
        <v>80.857875165126117</v>
      </c>
      <c r="J8508">
        <v>1</v>
      </c>
      <c r="K8508" s="6" t="s">
        <v>8292</v>
      </c>
    </row>
    <row r="8509" spans="1:11" x14ac:dyDescent="0.3">
      <c r="A8509" s="5" t="str">
        <f t="shared" si="132"/>
        <v/>
      </c>
      <c r="B8509" t="s">
        <v>73</v>
      </c>
      <c r="C8509" t="s">
        <v>97</v>
      </c>
      <c r="D8509" s="8" t="s">
        <v>1307</v>
      </c>
      <c r="E8509">
        <v>12</v>
      </c>
      <c r="I8509">
        <v>84.902117840670797</v>
      </c>
      <c r="J8509">
        <v>1</v>
      </c>
      <c r="K8509" s="6" t="s">
        <v>8292</v>
      </c>
    </row>
    <row r="8510" spans="1:11" x14ac:dyDescent="0.3">
      <c r="A8510" s="5" t="str">
        <f t="shared" si="132"/>
        <v/>
      </c>
      <c r="B8510" t="s">
        <v>73</v>
      </c>
      <c r="C8510" t="s">
        <v>97</v>
      </c>
      <c r="D8510" s="8" t="s">
        <v>1307</v>
      </c>
      <c r="E8510">
        <v>13</v>
      </c>
      <c r="I8510">
        <v>86.706310890848329</v>
      </c>
      <c r="J8510">
        <v>1</v>
      </c>
      <c r="K8510" s="6" t="s">
        <v>8292</v>
      </c>
    </row>
    <row r="8511" spans="1:11" x14ac:dyDescent="0.3">
      <c r="A8511" s="5" t="str">
        <f t="shared" si="132"/>
        <v/>
      </c>
      <c r="B8511" t="s">
        <v>73</v>
      </c>
      <c r="C8511" t="s">
        <v>97</v>
      </c>
      <c r="D8511" s="8" t="s">
        <v>1307</v>
      </c>
      <c r="E8511">
        <v>14</v>
      </c>
      <c r="I8511">
        <v>87.818416511476499</v>
      </c>
      <c r="J8511">
        <v>1</v>
      </c>
      <c r="K8511" s="6" t="s">
        <v>8292</v>
      </c>
    </row>
    <row r="8512" spans="1:11" x14ac:dyDescent="0.3">
      <c r="A8512" s="5" t="str">
        <f t="shared" si="132"/>
        <v/>
      </c>
      <c r="B8512" t="s">
        <v>73</v>
      </c>
      <c r="C8512" t="s">
        <v>97</v>
      </c>
      <c r="D8512" s="8" t="s">
        <v>1307</v>
      </c>
      <c r="E8512">
        <v>15</v>
      </c>
      <c r="I8512">
        <v>89.08206643392873</v>
      </c>
      <c r="J8512">
        <v>1</v>
      </c>
      <c r="K8512" s="6" t="s">
        <v>8292</v>
      </c>
    </row>
    <row r="8513" spans="1:11" x14ac:dyDescent="0.3">
      <c r="A8513" s="5" t="str">
        <f t="shared" si="132"/>
        <v/>
      </c>
      <c r="B8513" t="s">
        <v>73</v>
      </c>
      <c r="C8513" t="s">
        <v>97</v>
      </c>
      <c r="D8513" s="8" t="s">
        <v>1307</v>
      </c>
      <c r="E8513">
        <v>16</v>
      </c>
      <c r="I8513">
        <v>89.575338038954627</v>
      </c>
      <c r="J8513">
        <v>1</v>
      </c>
      <c r="K8513" s="6" t="s">
        <v>8292</v>
      </c>
    </row>
    <row r="8514" spans="1:11" x14ac:dyDescent="0.3">
      <c r="A8514" s="5" t="str">
        <f t="shared" ref="A8514:A8577" si="133">IF(AND(category = B8514, subcategory=C8514, reportdate = D8514), E8514, "")</f>
        <v/>
      </c>
      <c r="B8514" t="s">
        <v>73</v>
      </c>
      <c r="C8514" t="s">
        <v>97</v>
      </c>
      <c r="D8514" s="8" t="s">
        <v>1307</v>
      </c>
      <c r="E8514">
        <v>17</v>
      </c>
      <c r="I8514">
        <v>90.004732509879176</v>
      </c>
      <c r="J8514">
        <v>1</v>
      </c>
      <c r="K8514" s="6" t="s">
        <v>8292</v>
      </c>
    </row>
    <row r="8515" spans="1:11" x14ac:dyDescent="0.3">
      <c r="A8515" s="5" t="str">
        <f t="shared" si="133"/>
        <v/>
      </c>
      <c r="B8515" t="s">
        <v>73</v>
      </c>
      <c r="C8515" t="s">
        <v>97</v>
      </c>
      <c r="D8515" s="8" t="s">
        <v>1307</v>
      </c>
      <c r="E8515">
        <v>18</v>
      </c>
      <c r="I8515">
        <v>89.624100604389994</v>
      </c>
      <c r="J8515">
        <v>1</v>
      </c>
      <c r="K8515" s="6" t="s">
        <v>8292</v>
      </c>
    </row>
    <row r="8516" spans="1:11" x14ac:dyDescent="0.3">
      <c r="A8516" s="5" t="str">
        <f t="shared" si="133"/>
        <v/>
      </c>
      <c r="B8516" t="s">
        <v>73</v>
      </c>
      <c r="C8516" t="s">
        <v>97</v>
      </c>
      <c r="D8516" s="8" t="s">
        <v>1307</v>
      </c>
      <c r="E8516">
        <v>19</v>
      </c>
      <c r="I8516">
        <v>88.495457961208132</v>
      </c>
      <c r="J8516">
        <v>1</v>
      </c>
      <c r="K8516" s="6" t="s">
        <v>8292</v>
      </c>
    </row>
    <row r="8517" spans="1:11" x14ac:dyDescent="0.3">
      <c r="A8517" s="5" t="str">
        <f t="shared" si="133"/>
        <v/>
      </c>
      <c r="B8517" t="s">
        <v>73</v>
      </c>
      <c r="C8517" t="s">
        <v>97</v>
      </c>
      <c r="D8517" s="8" t="s">
        <v>1307</v>
      </c>
      <c r="E8517">
        <v>20</v>
      </c>
      <c r="I8517">
        <v>85.989260563813446</v>
      </c>
      <c r="J8517">
        <v>1</v>
      </c>
      <c r="K8517" s="6" t="s">
        <v>8292</v>
      </c>
    </row>
    <row r="8518" spans="1:11" x14ac:dyDescent="0.3">
      <c r="A8518" s="5" t="str">
        <f t="shared" si="133"/>
        <v/>
      </c>
      <c r="B8518" t="s">
        <v>73</v>
      </c>
      <c r="C8518" t="s">
        <v>97</v>
      </c>
      <c r="D8518" s="8" t="s">
        <v>1307</v>
      </c>
      <c r="E8518">
        <v>21</v>
      </c>
      <c r="I8518">
        <v>82.038123897582068</v>
      </c>
      <c r="J8518">
        <v>1</v>
      </c>
      <c r="K8518" s="6" t="s">
        <v>8292</v>
      </c>
    </row>
    <row r="8519" spans="1:11" x14ac:dyDescent="0.3">
      <c r="A8519" s="5" t="str">
        <f t="shared" si="133"/>
        <v/>
      </c>
      <c r="B8519" t="s">
        <v>73</v>
      </c>
      <c r="C8519" t="s">
        <v>97</v>
      </c>
      <c r="D8519" s="8" t="s">
        <v>1307</v>
      </c>
      <c r="E8519">
        <v>22</v>
      </c>
      <c r="I8519">
        <v>77.932948481241866</v>
      </c>
      <c r="J8519">
        <v>1</v>
      </c>
      <c r="K8519" s="6" t="s">
        <v>8292</v>
      </c>
    </row>
    <row r="8520" spans="1:11" x14ac:dyDescent="0.3">
      <c r="A8520" s="5" t="str">
        <f t="shared" si="133"/>
        <v/>
      </c>
      <c r="B8520" t="s">
        <v>73</v>
      </c>
      <c r="C8520" t="s">
        <v>97</v>
      </c>
      <c r="D8520" s="8" t="s">
        <v>1307</v>
      </c>
      <c r="E8520">
        <v>23</v>
      </c>
      <c r="I8520">
        <v>75.612217162967653</v>
      </c>
      <c r="J8520">
        <v>1</v>
      </c>
      <c r="K8520" s="6" t="s">
        <v>8292</v>
      </c>
    </row>
    <row r="8521" spans="1:11" x14ac:dyDescent="0.3">
      <c r="A8521" s="5" t="str">
        <f t="shared" si="133"/>
        <v/>
      </c>
      <c r="B8521" t="s">
        <v>73</v>
      </c>
      <c r="C8521" t="s">
        <v>97</v>
      </c>
      <c r="D8521" s="8" t="s">
        <v>1307</v>
      </c>
      <c r="E8521">
        <v>24</v>
      </c>
      <c r="I8521">
        <v>73.96428995709087</v>
      </c>
      <c r="J8521">
        <v>1</v>
      </c>
      <c r="K8521" s="6" t="s">
        <v>8292</v>
      </c>
    </row>
    <row r="8522" spans="1:11" x14ac:dyDescent="0.3">
      <c r="A8522" s="5" t="str">
        <f t="shared" si="133"/>
        <v/>
      </c>
      <c r="B8522" t="s">
        <v>73</v>
      </c>
      <c r="C8522" t="s">
        <v>97</v>
      </c>
      <c r="D8522" s="8" t="s">
        <v>1308</v>
      </c>
      <c r="E8522">
        <v>1</v>
      </c>
      <c r="I8522">
        <v>70.250467641655547</v>
      </c>
      <c r="J8522">
        <v>1</v>
      </c>
      <c r="K8522" s="6" t="s">
        <v>8292</v>
      </c>
    </row>
    <row r="8523" spans="1:11" x14ac:dyDescent="0.3">
      <c r="A8523" s="5" t="str">
        <f t="shared" si="133"/>
        <v/>
      </c>
      <c r="B8523" t="s">
        <v>73</v>
      </c>
      <c r="C8523" t="s">
        <v>97</v>
      </c>
      <c r="D8523" s="8" t="s">
        <v>1308</v>
      </c>
      <c r="E8523">
        <v>2</v>
      </c>
      <c r="I8523">
        <v>69.711834100735359</v>
      </c>
      <c r="J8523">
        <v>1</v>
      </c>
      <c r="K8523" s="6" t="s">
        <v>8292</v>
      </c>
    </row>
    <row r="8524" spans="1:11" x14ac:dyDescent="0.3">
      <c r="A8524" s="5" t="str">
        <f t="shared" si="133"/>
        <v/>
      </c>
      <c r="B8524" t="s">
        <v>73</v>
      </c>
      <c r="C8524" t="s">
        <v>97</v>
      </c>
      <c r="D8524" s="8" t="s">
        <v>1308</v>
      </c>
      <c r="E8524">
        <v>3</v>
      </c>
      <c r="I8524">
        <v>69.023165160580689</v>
      </c>
      <c r="J8524">
        <v>1</v>
      </c>
      <c r="K8524" s="6" t="s">
        <v>8292</v>
      </c>
    </row>
    <row r="8525" spans="1:11" x14ac:dyDescent="0.3">
      <c r="A8525" s="5" t="str">
        <f t="shared" si="133"/>
        <v/>
      </c>
      <c r="B8525" t="s">
        <v>73</v>
      </c>
      <c r="C8525" t="s">
        <v>97</v>
      </c>
      <c r="D8525" s="8" t="s">
        <v>1308</v>
      </c>
      <c r="E8525">
        <v>4</v>
      </c>
      <c r="I8525">
        <v>68.390914426809189</v>
      </c>
      <c r="J8525">
        <v>1</v>
      </c>
      <c r="K8525" s="6" t="s">
        <v>8292</v>
      </c>
    </row>
    <row r="8526" spans="1:11" x14ac:dyDescent="0.3">
      <c r="A8526" s="5" t="str">
        <f t="shared" si="133"/>
        <v/>
      </c>
      <c r="B8526" t="s">
        <v>73</v>
      </c>
      <c r="C8526" t="s">
        <v>97</v>
      </c>
      <c r="D8526" s="8" t="s">
        <v>1308</v>
      </c>
      <c r="E8526">
        <v>5</v>
      </c>
      <c r="I8526">
        <v>67.638930967091156</v>
      </c>
      <c r="J8526">
        <v>1</v>
      </c>
      <c r="K8526" s="6" t="s">
        <v>8292</v>
      </c>
    </row>
    <row r="8527" spans="1:11" x14ac:dyDescent="0.3">
      <c r="A8527" s="5" t="str">
        <f t="shared" si="133"/>
        <v/>
      </c>
      <c r="B8527" t="s">
        <v>73</v>
      </c>
      <c r="C8527" t="s">
        <v>97</v>
      </c>
      <c r="D8527" s="8" t="s">
        <v>1308</v>
      </c>
      <c r="E8527">
        <v>6</v>
      </c>
      <c r="I8527">
        <v>67.033977030159349</v>
      </c>
      <c r="J8527">
        <v>1</v>
      </c>
      <c r="K8527" s="6" t="s">
        <v>8292</v>
      </c>
    </row>
    <row r="8528" spans="1:11" x14ac:dyDescent="0.3">
      <c r="A8528" s="5" t="str">
        <f t="shared" si="133"/>
        <v/>
      </c>
      <c r="B8528" t="s">
        <v>73</v>
      </c>
      <c r="C8528" t="s">
        <v>97</v>
      </c>
      <c r="D8528" s="8" t="s">
        <v>1308</v>
      </c>
      <c r="E8528">
        <v>7</v>
      </c>
      <c r="I8528">
        <v>66.542336917096804</v>
      </c>
      <c r="J8528">
        <v>1</v>
      </c>
      <c r="K8528" s="6" t="s">
        <v>8292</v>
      </c>
    </row>
    <row r="8529" spans="1:11" x14ac:dyDescent="0.3">
      <c r="A8529" s="5" t="str">
        <f t="shared" si="133"/>
        <v/>
      </c>
      <c r="B8529" t="s">
        <v>73</v>
      </c>
      <c r="C8529" t="s">
        <v>97</v>
      </c>
      <c r="D8529" s="8" t="s">
        <v>1308</v>
      </c>
      <c r="E8529">
        <v>8</v>
      </c>
      <c r="I8529">
        <v>67.390019378614923</v>
      </c>
      <c r="J8529">
        <v>1</v>
      </c>
      <c r="K8529" s="6" t="s">
        <v>8292</v>
      </c>
    </row>
    <row r="8530" spans="1:11" x14ac:dyDescent="0.3">
      <c r="A8530" s="5" t="str">
        <f t="shared" si="133"/>
        <v/>
      </c>
      <c r="B8530" t="s">
        <v>73</v>
      </c>
      <c r="C8530" t="s">
        <v>97</v>
      </c>
      <c r="D8530" s="8" t="s">
        <v>1308</v>
      </c>
      <c r="E8530">
        <v>9</v>
      </c>
      <c r="I8530">
        <v>70.008647620816205</v>
      </c>
      <c r="J8530">
        <v>1</v>
      </c>
      <c r="K8530" s="6" t="s">
        <v>8292</v>
      </c>
    </row>
    <row r="8531" spans="1:11" x14ac:dyDescent="0.3">
      <c r="A8531" s="5" t="str">
        <f t="shared" si="133"/>
        <v/>
      </c>
      <c r="B8531" t="s">
        <v>73</v>
      </c>
      <c r="C8531" t="s">
        <v>97</v>
      </c>
      <c r="D8531" s="8" t="s">
        <v>1308</v>
      </c>
      <c r="E8531">
        <v>10</v>
      </c>
      <c r="I8531">
        <v>74.540916570283287</v>
      </c>
      <c r="J8531">
        <v>1</v>
      </c>
      <c r="K8531" s="6" t="s">
        <v>8292</v>
      </c>
    </row>
    <row r="8532" spans="1:11" x14ac:dyDescent="0.3">
      <c r="A8532" s="5" t="str">
        <f t="shared" si="133"/>
        <v/>
      </c>
      <c r="B8532" t="s">
        <v>73</v>
      </c>
      <c r="C8532" t="s">
        <v>97</v>
      </c>
      <c r="D8532" s="8" t="s">
        <v>1308</v>
      </c>
      <c r="E8532">
        <v>11</v>
      </c>
      <c r="I8532">
        <v>78.875650430953314</v>
      </c>
      <c r="J8532">
        <v>1</v>
      </c>
      <c r="K8532" s="6" t="s">
        <v>8292</v>
      </c>
    </row>
    <row r="8533" spans="1:11" x14ac:dyDescent="0.3">
      <c r="A8533" s="5" t="str">
        <f t="shared" si="133"/>
        <v/>
      </c>
      <c r="B8533" t="s">
        <v>73</v>
      </c>
      <c r="C8533" t="s">
        <v>97</v>
      </c>
      <c r="D8533" s="8" t="s">
        <v>1308</v>
      </c>
      <c r="E8533">
        <v>12</v>
      </c>
      <c r="I8533">
        <v>83.034369675586305</v>
      </c>
      <c r="J8533">
        <v>1</v>
      </c>
      <c r="K8533" s="6" t="s">
        <v>8292</v>
      </c>
    </row>
    <row r="8534" spans="1:11" x14ac:dyDescent="0.3">
      <c r="A8534" s="5" t="str">
        <f t="shared" si="133"/>
        <v/>
      </c>
      <c r="B8534" t="s">
        <v>73</v>
      </c>
      <c r="C8534" t="s">
        <v>97</v>
      </c>
      <c r="D8534" s="8" t="s">
        <v>1308</v>
      </c>
      <c r="E8534">
        <v>13</v>
      </c>
      <c r="I8534">
        <v>85.911902763162601</v>
      </c>
      <c r="J8534">
        <v>1</v>
      </c>
      <c r="K8534" s="6" t="s">
        <v>8292</v>
      </c>
    </row>
    <row r="8535" spans="1:11" x14ac:dyDescent="0.3">
      <c r="A8535" s="5" t="str">
        <f t="shared" si="133"/>
        <v/>
      </c>
      <c r="B8535" t="s">
        <v>73</v>
      </c>
      <c r="C8535" t="s">
        <v>97</v>
      </c>
      <c r="D8535" s="8" t="s">
        <v>1308</v>
      </c>
      <c r="E8535">
        <v>14</v>
      </c>
      <c r="I8535">
        <v>88.577190285324775</v>
      </c>
      <c r="J8535">
        <v>1</v>
      </c>
      <c r="K8535" s="6" t="s">
        <v>8292</v>
      </c>
    </row>
    <row r="8536" spans="1:11" x14ac:dyDescent="0.3">
      <c r="A8536" s="5" t="str">
        <f t="shared" si="133"/>
        <v/>
      </c>
      <c r="B8536" t="s">
        <v>73</v>
      </c>
      <c r="C8536" t="s">
        <v>97</v>
      </c>
      <c r="D8536" s="8" t="s">
        <v>1308</v>
      </c>
      <c r="E8536">
        <v>15</v>
      </c>
      <c r="I8536">
        <v>90.926810637828424</v>
      </c>
      <c r="J8536">
        <v>1</v>
      </c>
      <c r="K8536" s="6" t="s">
        <v>8292</v>
      </c>
    </row>
    <row r="8537" spans="1:11" x14ac:dyDescent="0.3">
      <c r="A8537" s="5" t="str">
        <f t="shared" si="133"/>
        <v/>
      </c>
      <c r="B8537" t="s">
        <v>73</v>
      </c>
      <c r="C8537" t="s">
        <v>97</v>
      </c>
      <c r="D8537" s="8" t="s">
        <v>1308</v>
      </c>
      <c r="E8537">
        <v>16</v>
      </c>
      <c r="I8537">
        <v>92.293043258994956</v>
      </c>
      <c r="J8537">
        <v>1</v>
      </c>
      <c r="K8537" s="6" t="s">
        <v>8292</v>
      </c>
    </row>
    <row r="8538" spans="1:11" x14ac:dyDescent="0.3">
      <c r="A8538" s="5" t="str">
        <f t="shared" si="133"/>
        <v/>
      </c>
      <c r="B8538" t="s">
        <v>73</v>
      </c>
      <c r="C8538" t="s">
        <v>97</v>
      </c>
      <c r="D8538" s="8" t="s">
        <v>1308</v>
      </c>
      <c r="E8538">
        <v>17</v>
      </c>
      <c r="I8538">
        <v>92.672804003541941</v>
      </c>
      <c r="J8538">
        <v>1</v>
      </c>
      <c r="K8538" s="6" t="s">
        <v>8292</v>
      </c>
    </row>
    <row r="8539" spans="1:11" x14ac:dyDescent="0.3">
      <c r="A8539" s="5" t="str">
        <f t="shared" si="133"/>
        <v/>
      </c>
      <c r="B8539" t="s">
        <v>73</v>
      </c>
      <c r="C8539" t="s">
        <v>97</v>
      </c>
      <c r="D8539" s="8" t="s">
        <v>1308</v>
      </c>
      <c r="E8539">
        <v>18</v>
      </c>
      <c r="I8539">
        <v>91.523344283828749</v>
      </c>
      <c r="J8539">
        <v>1</v>
      </c>
      <c r="K8539" s="6" t="s">
        <v>8292</v>
      </c>
    </row>
    <row r="8540" spans="1:11" x14ac:dyDescent="0.3">
      <c r="A8540" s="5" t="str">
        <f t="shared" si="133"/>
        <v/>
      </c>
      <c r="B8540" t="s">
        <v>73</v>
      </c>
      <c r="C8540" t="s">
        <v>97</v>
      </c>
      <c r="D8540" s="8" t="s">
        <v>1308</v>
      </c>
      <c r="E8540">
        <v>19</v>
      </c>
      <c r="I8540">
        <v>89.591890338917167</v>
      </c>
      <c r="J8540">
        <v>1</v>
      </c>
      <c r="K8540" s="6" t="s">
        <v>8292</v>
      </c>
    </row>
    <row r="8541" spans="1:11" x14ac:dyDescent="0.3">
      <c r="A8541" s="5" t="str">
        <f t="shared" si="133"/>
        <v/>
      </c>
      <c r="B8541" t="s">
        <v>73</v>
      </c>
      <c r="C8541" t="s">
        <v>97</v>
      </c>
      <c r="D8541" s="8" t="s">
        <v>1308</v>
      </c>
      <c r="E8541">
        <v>20</v>
      </c>
      <c r="I8541">
        <v>87.848744564784894</v>
      </c>
      <c r="J8541">
        <v>1</v>
      </c>
      <c r="K8541" s="6" t="s">
        <v>8292</v>
      </c>
    </row>
    <row r="8542" spans="1:11" x14ac:dyDescent="0.3">
      <c r="A8542" s="5" t="str">
        <f t="shared" si="133"/>
        <v/>
      </c>
      <c r="B8542" t="s">
        <v>73</v>
      </c>
      <c r="C8542" t="s">
        <v>97</v>
      </c>
      <c r="D8542" s="8" t="s">
        <v>1308</v>
      </c>
      <c r="E8542">
        <v>21</v>
      </c>
      <c r="I8542">
        <v>84.794394591464055</v>
      </c>
      <c r="J8542">
        <v>1</v>
      </c>
      <c r="K8542" s="6" t="s">
        <v>8292</v>
      </c>
    </row>
    <row r="8543" spans="1:11" x14ac:dyDescent="0.3">
      <c r="A8543" s="5" t="str">
        <f t="shared" si="133"/>
        <v/>
      </c>
      <c r="B8543" t="s">
        <v>73</v>
      </c>
      <c r="C8543" t="s">
        <v>97</v>
      </c>
      <c r="D8543" s="8" t="s">
        <v>1308</v>
      </c>
      <c r="E8543">
        <v>22</v>
      </c>
      <c r="I8543">
        <v>81.074058491423855</v>
      </c>
      <c r="J8543">
        <v>1</v>
      </c>
      <c r="K8543" s="6" t="s">
        <v>8292</v>
      </c>
    </row>
    <row r="8544" spans="1:11" x14ac:dyDescent="0.3">
      <c r="A8544" s="5" t="str">
        <f t="shared" si="133"/>
        <v/>
      </c>
      <c r="B8544" t="s">
        <v>73</v>
      </c>
      <c r="C8544" t="s">
        <v>97</v>
      </c>
      <c r="D8544" s="8" t="s">
        <v>1308</v>
      </c>
      <c r="E8544">
        <v>23</v>
      </c>
      <c r="I8544">
        <v>78.215152428436639</v>
      </c>
      <c r="J8544">
        <v>1</v>
      </c>
      <c r="K8544" s="6" t="s">
        <v>8292</v>
      </c>
    </row>
    <row r="8545" spans="1:11" x14ac:dyDescent="0.3">
      <c r="A8545" s="5" t="str">
        <f t="shared" si="133"/>
        <v/>
      </c>
      <c r="B8545" t="s">
        <v>73</v>
      </c>
      <c r="C8545" t="s">
        <v>97</v>
      </c>
      <c r="D8545" s="8" t="s">
        <v>1308</v>
      </c>
      <c r="E8545">
        <v>24</v>
      </c>
      <c r="I8545">
        <v>76.723843703263327</v>
      </c>
      <c r="J8545">
        <v>1</v>
      </c>
      <c r="K8545" s="6" t="s">
        <v>8292</v>
      </c>
    </row>
    <row r="8546" spans="1:11" x14ac:dyDescent="0.3">
      <c r="A8546" s="5" t="str">
        <f t="shared" si="133"/>
        <v/>
      </c>
      <c r="B8546" t="s">
        <v>73</v>
      </c>
      <c r="C8546" t="s">
        <v>97</v>
      </c>
      <c r="D8546" s="8" t="s">
        <v>1309</v>
      </c>
      <c r="E8546">
        <v>1</v>
      </c>
      <c r="I8546">
        <v>75.435368729094861</v>
      </c>
      <c r="J8546">
        <v>1</v>
      </c>
      <c r="K8546" s="6" t="s">
        <v>8292</v>
      </c>
    </row>
    <row r="8547" spans="1:11" x14ac:dyDescent="0.3">
      <c r="A8547" s="5" t="str">
        <f t="shared" si="133"/>
        <v/>
      </c>
      <c r="B8547" t="s">
        <v>73</v>
      </c>
      <c r="C8547" t="s">
        <v>97</v>
      </c>
      <c r="D8547" s="8" t="s">
        <v>1309</v>
      </c>
      <c r="E8547">
        <v>2</v>
      </c>
      <c r="I8547">
        <v>74.289061070386524</v>
      </c>
      <c r="J8547">
        <v>1</v>
      </c>
      <c r="K8547" s="6" t="s">
        <v>8292</v>
      </c>
    </row>
    <row r="8548" spans="1:11" x14ac:dyDescent="0.3">
      <c r="A8548" s="5" t="str">
        <f t="shared" si="133"/>
        <v/>
      </c>
      <c r="B8548" t="s">
        <v>73</v>
      </c>
      <c r="C8548" t="s">
        <v>97</v>
      </c>
      <c r="D8548" s="8" t="s">
        <v>1309</v>
      </c>
      <c r="E8548">
        <v>3</v>
      </c>
      <c r="I8548">
        <v>73.051960982192242</v>
      </c>
      <c r="J8548">
        <v>1</v>
      </c>
      <c r="K8548" s="6" t="s">
        <v>8292</v>
      </c>
    </row>
    <row r="8549" spans="1:11" x14ac:dyDescent="0.3">
      <c r="A8549" s="5" t="str">
        <f t="shared" si="133"/>
        <v/>
      </c>
      <c r="B8549" t="s">
        <v>73</v>
      </c>
      <c r="C8549" t="s">
        <v>97</v>
      </c>
      <c r="D8549" s="8" t="s">
        <v>1309</v>
      </c>
      <c r="E8549">
        <v>4</v>
      </c>
      <c r="I8549">
        <v>72.321651848634815</v>
      </c>
      <c r="J8549">
        <v>1</v>
      </c>
      <c r="K8549" s="6" t="s">
        <v>8292</v>
      </c>
    </row>
    <row r="8550" spans="1:11" x14ac:dyDescent="0.3">
      <c r="A8550" s="5" t="str">
        <f t="shared" si="133"/>
        <v/>
      </c>
      <c r="B8550" t="s">
        <v>73</v>
      </c>
      <c r="C8550" t="s">
        <v>97</v>
      </c>
      <c r="D8550" s="8" t="s">
        <v>1309</v>
      </c>
      <c r="E8550">
        <v>5</v>
      </c>
      <c r="I8550">
        <v>72.227208894933057</v>
      </c>
      <c r="J8550">
        <v>1</v>
      </c>
      <c r="K8550" s="6" t="s">
        <v>8292</v>
      </c>
    </row>
    <row r="8551" spans="1:11" x14ac:dyDescent="0.3">
      <c r="A8551" s="5" t="str">
        <f t="shared" si="133"/>
        <v/>
      </c>
      <c r="B8551" t="s">
        <v>73</v>
      </c>
      <c r="C8551" t="s">
        <v>97</v>
      </c>
      <c r="D8551" s="8" t="s">
        <v>1309</v>
      </c>
      <c r="E8551">
        <v>6</v>
      </c>
      <c r="I8551">
        <v>71.777631581023513</v>
      </c>
      <c r="J8551">
        <v>1</v>
      </c>
      <c r="K8551" s="6" t="s">
        <v>8292</v>
      </c>
    </row>
    <row r="8552" spans="1:11" x14ac:dyDescent="0.3">
      <c r="A8552" s="5" t="str">
        <f t="shared" si="133"/>
        <v/>
      </c>
      <c r="B8552" t="s">
        <v>73</v>
      </c>
      <c r="C8552" t="s">
        <v>97</v>
      </c>
      <c r="D8552" s="8" t="s">
        <v>1309</v>
      </c>
      <c r="E8552">
        <v>7</v>
      </c>
      <c r="I8552">
        <v>70.905057608969017</v>
      </c>
      <c r="J8552">
        <v>1</v>
      </c>
      <c r="K8552" s="6" t="s">
        <v>8292</v>
      </c>
    </row>
    <row r="8553" spans="1:11" x14ac:dyDescent="0.3">
      <c r="A8553" s="5" t="str">
        <f t="shared" si="133"/>
        <v/>
      </c>
      <c r="B8553" t="s">
        <v>73</v>
      </c>
      <c r="C8553" t="s">
        <v>97</v>
      </c>
      <c r="D8553" s="8" t="s">
        <v>1309</v>
      </c>
      <c r="E8553">
        <v>8</v>
      </c>
      <c r="I8553">
        <v>71.478499730754606</v>
      </c>
      <c r="J8553">
        <v>1</v>
      </c>
      <c r="K8553" s="6" t="s">
        <v>8292</v>
      </c>
    </row>
    <row r="8554" spans="1:11" x14ac:dyDescent="0.3">
      <c r="A8554" s="5" t="str">
        <f t="shared" si="133"/>
        <v/>
      </c>
      <c r="B8554" t="s">
        <v>73</v>
      </c>
      <c r="C8554" t="s">
        <v>97</v>
      </c>
      <c r="D8554" s="8" t="s">
        <v>1309</v>
      </c>
      <c r="E8554">
        <v>9</v>
      </c>
      <c r="I8554">
        <v>73.895390008169784</v>
      </c>
      <c r="J8554">
        <v>1</v>
      </c>
      <c r="K8554" s="6" t="s">
        <v>8292</v>
      </c>
    </row>
    <row r="8555" spans="1:11" x14ac:dyDescent="0.3">
      <c r="A8555" s="5" t="str">
        <f t="shared" si="133"/>
        <v/>
      </c>
      <c r="B8555" t="s">
        <v>73</v>
      </c>
      <c r="C8555" t="s">
        <v>97</v>
      </c>
      <c r="D8555" s="8" t="s">
        <v>1309</v>
      </c>
      <c r="E8555">
        <v>10</v>
      </c>
      <c r="I8555">
        <v>77.951797959494726</v>
      </c>
      <c r="J8555">
        <v>1</v>
      </c>
      <c r="K8555" s="6" t="s">
        <v>8292</v>
      </c>
    </row>
    <row r="8556" spans="1:11" x14ac:dyDescent="0.3">
      <c r="A8556" s="5" t="str">
        <f t="shared" si="133"/>
        <v/>
      </c>
      <c r="B8556" t="s">
        <v>73</v>
      </c>
      <c r="C8556" t="s">
        <v>97</v>
      </c>
      <c r="D8556" s="8" t="s">
        <v>1309</v>
      </c>
      <c r="E8556">
        <v>11</v>
      </c>
      <c r="I8556">
        <v>81.670863896888974</v>
      </c>
      <c r="J8556">
        <v>1</v>
      </c>
      <c r="K8556" s="6" t="s">
        <v>8292</v>
      </c>
    </row>
    <row r="8557" spans="1:11" x14ac:dyDescent="0.3">
      <c r="A8557" s="5" t="str">
        <f t="shared" si="133"/>
        <v/>
      </c>
      <c r="B8557" t="s">
        <v>73</v>
      </c>
      <c r="C8557" t="s">
        <v>97</v>
      </c>
      <c r="D8557" s="8" t="s">
        <v>1309</v>
      </c>
      <c r="E8557">
        <v>12</v>
      </c>
      <c r="I8557">
        <v>83.821589174223277</v>
      </c>
      <c r="J8557">
        <v>1</v>
      </c>
      <c r="K8557" s="6" t="s">
        <v>8292</v>
      </c>
    </row>
    <row r="8558" spans="1:11" x14ac:dyDescent="0.3">
      <c r="A8558" s="5" t="str">
        <f t="shared" si="133"/>
        <v/>
      </c>
      <c r="B8558" t="s">
        <v>73</v>
      </c>
      <c r="C8558" t="s">
        <v>97</v>
      </c>
      <c r="D8558" s="8" t="s">
        <v>1309</v>
      </c>
      <c r="E8558">
        <v>13</v>
      </c>
      <c r="I8558">
        <v>85.778118953172566</v>
      </c>
      <c r="J8558">
        <v>1</v>
      </c>
      <c r="K8558" s="6" t="s">
        <v>8292</v>
      </c>
    </row>
    <row r="8559" spans="1:11" x14ac:dyDescent="0.3">
      <c r="A8559" s="5" t="str">
        <f t="shared" si="133"/>
        <v/>
      </c>
      <c r="B8559" t="s">
        <v>73</v>
      </c>
      <c r="C8559" t="s">
        <v>97</v>
      </c>
      <c r="D8559" s="8" t="s">
        <v>1309</v>
      </c>
      <c r="E8559">
        <v>14</v>
      </c>
      <c r="I8559">
        <v>87.08828101854499</v>
      </c>
      <c r="J8559">
        <v>1</v>
      </c>
      <c r="K8559" s="6" t="s">
        <v>8292</v>
      </c>
    </row>
    <row r="8560" spans="1:11" x14ac:dyDescent="0.3">
      <c r="A8560" s="5" t="str">
        <f t="shared" si="133"/>
        <v/>
      </c>
      <c r="B8560" t="s">
        <v>73</v>
      </c>
      <c r="C8560" t="s">
        <v>97</v>
      </c>
      <c r="D8560" s="8" t="s">
        <v>1309</v>
      </c>
      <c r="E8560">
        <v>15</v>
      </c>
      <c r="I8560">
        <v>87.186395823761643</v>
      </c>
      <c r="J8560">
        <v>1</v>
      </c>
      <c r="K8560" s="6" t="s">
        <v>8292</v>
      </c>
    </row>
    <row r="8561" spans="1:11" x14ac:dyDescent="0.3">
      <c r="A8561" s="5" t="str">
        <f t="shared" si="133"/>
        <v/>
      </c>
      <c r="B8561" t="s">
        <v>73</v>
      </c>
      <c r="C8561" t="s">
        <v>97</v>
      </c>
      <c r="D8561" s="8" t="s">
        <v>1309</v>
      </c>
      <c r="E8561">
        <v>16</v>
      </c>
      <c r="I8561">
        <v>87.467331364962604</v>
      </c>
      <c r="J8561">
        <v>1</v>
      </c>
      <c r="K8561" s="6" t="s">
        <v>8292</v>
      </c>
    </row>
    <row r="8562" spans="1:11" x14ac:dyDescent="0.3">
      <c r="A8562" s="5" t="str">
        <f t="shared" si="133"/>
        <v/>
      </c>
      <c r="B8562" t="s">
        <v>73</v>
      </c>
      <c r="C8562" t="s">
        <v>97</v>
      </c>
      <c r="D8562" s="8" t="s">
        <v>1309</v>
      </c>
      <c r="E8562">
        <v>17</v>
      </c>
      <c r="I8562">
        <v>87.164979993143916</v>
      </c>
      <c r="J8562">
        <v>1</v>
      </c>
      <c r="K8562" s="6" t="s">
        <v>8292</v>
      </c>
    </row>
    <row r="8563" spans="1:11" x14ac:dyDescent="0.3">
      <c r="A8563" s="5" t="str">
        <f t="shared" si="133"/>
        <v/>
      </c>
      <c r="B8563" t="s">
        <v>73</v>
      </c>
      <c r="C8563" t="s">
        <v>97</v>
      </c>
      <c r="D8563" s="8" t="s">
        <v>1309</v>
      </c>
      <c r="E8563">
        <v>18</v>
      </c>
      <c r="I8563">
        <v>85.982445643548587</v>
      </c>
      <c r="J8563">
        <v>1</v>
      </c>
      <c r="K8563" s="6" t="s">
        <v>8292</v>
      </c>
    </row>
    <row r="8564" spans="1:11" x14ac:dyDescent="0.3">
      <c r="A8564" s="5" t="str">
        <f t="shared" si="133"/>
        <v/>
      </c>
      <c r="B8564" t="s">
        <v>73</v>
      </c>
      <c r="C8564" t="s">
        <v>97</v>
      </c>
      <c r="D8564" s="8" t="s">
        <v>1309</v>
      </c>
      <c r="E8564">
        <v>19</v>
      </c>
      <c r="I8564">
        <v>84.073522255898666</v>
      </c>
      <c r="J8564">
        <v>1</v>
      </c>
      <c r="K8564" s="6" t="s">
        <v>8292</v>
      </c>
    </row>
    <row r="8565" spans="1:11" x14ac:dyDescent="0.3">
      <c r="A8565" s="5" t="str">
        <f t="shared" si="133"/>
        <v/>
      </c>
      <c r="B8565" t="s">
        <v>73</v>
      </c>
      <c r="C8565" t="s">
        <v>97</v>
      </c>
      <c r="D8565" s="8" t="s">
        <v>1309</v>
      </c>
      <c r="E8565">
        <v>20</v>
      </c>
      <c r="I8565">
        <v>81.656292540960536</v>
      </c>
      <c r="J8565">
        <v>1</v>
      </c>
      <c r="K8565" s="6" t="s">
        <v>8292</v>
      </c>
    </row>
    <row r="8566" spans="1:11" x14ac:dyDescent="0.3">
      <c r="A8566" s="5" t="str">
        <f t="shared" si="133"/>
        <v/>
      </c>
      <c r="B8566" t="s">
        <v>73</v>
      </c>
      <c r="C8566" t="s">
        <v>97</v>
      </c>
      <c r="D8566" s="8" t="s">
        <v>1309</v>
      </c>
      <c r="E8566">
        <v>21</v>
      </c>
      <c r="I8566">
        <v>78.224297601706027</v>
      </c>
      <c r="J8566">
        <v>1</v>
      </c>
      <c r="K8566" s="6" t="s">
        <v>8292</v>
      </c>
    </row>
    <row r="8567" spans="1:11" x14ac:dyDescent="0.3">
      <c r="A8567" s="5" t="str">
        <f t="shared" si="133"/>
        <v/>
      </c>
      <c r="B8567" t="s">
        <v>73</v>
      </c>
      <c r="C8567" t="s">
        <v>97</v>
      </c>
      <c r="D8567" s="8" t="s">
        <v>1309</v>
      </c>
      <c r="E8567">
        <v>22</v>
      </c>
      <c r="I8567">
        <v>75.061129296525991</v>
      </c>
      <c r="J8567">
        <v>1</v>
      </c>
      <c r="K8567" s="6" t="s">
        <v>8292</v>
      </c>
    </row>
    <row r="8568" spans="1:11" x14ac:dyDescent="0.3">
      <c r="A8568" s="5" t="str">
        <f t="shared" si="133"/>
        <v/>
      </c>
      <c r="B8568" t="s">
        <v>73</v>
      </c>
      <c r="C8568" t="s">
        <v>97</v>
      </c>
      <c r="D8568" s="8" t="s">
        <v>1309</v>
      </c>
      <c r="E8568">
        <v>23</v>
      </c>
      <c r="I8568">
        <v>73.279599151062726</v>
      </c>
      <c r="J8568">
        <v>1</v>
      </c>
      <c r="K8568" s="6" t="s">
        <v>8292</v>
      </c>
    </row>
    <row r="8569" spans="1:11" x14ac:dyDescent="0.3">
      <c r="A8569" s="5" t="str">
        <f t="shared" si="133"/>
        <v/>
      </c>
      <c r="B8569" t="s">
        <v>73</v>
      </c>
      <c r="C8569" t="s">
        <v>97</v>
      </c>
      <c r="D8569" s="8" t="s">
        <v>1309</v>
      </c>
      <c r="E8569">
        <v>24</v>
      </c>
      <c r="I8569">
        <v>71.987483216768823</v>
      </c>
      <c r="J8569">
        <v>1</v>
      </c>
      <c r="K8569" s="6" t="s">
        <v>8292</v>
      </c>
    </row>
    <row r="8570" spans="1:11" x14ac:dyDescent="0.3">
      <c r="A8570" s="5" t="str">
        <f t="shared" si="133"/>
        <v/>
      </c>
      <c r="B8570" t="s">
        <v>73</v>
      </c>
      <c r="C8570" t="s">
        <v>97</v>
      </c>
      <c r="D8570" s="8" t="s">
        <v>1310</v>
      </c>
      <c r="E8570">
        <v>1</v>
      </c>
      <c r="I8570">
        <v>68.002698329356576</v>
      </c>
      <c r="J8570">
        <v>1</v>
      </c>
      <c r="K8570" s="6" t="s">
        <v>8292</v>
      </c>
    </row>
    <row r="8571" spans="1:11" x14ac:dyDescent="0.3">
      <c r="A8571" s="5" t="str">
        <f t="shared" si="133"/>
        <v/>
      </c>
      <c r="B8571" t="s">
        <v>73</v>
      </c>
      <c r="C8571" t="s">
        <v>97</v>
      </c>
      <c r="D8571" s="8" t="s">
        <v>1310</v>
      </c>
      <c r="E8571">
        <v>2</v>
      </c>
      <c r="I8571">
        <v>66.996388558510901</v>
      </c>
      <c r="J8571">
        <v>1</v>
      </c>
      <c r="K8571" s="6" t="s">
        <v>8292</v>
      </c>
    </row>
    <row r="8572" spans="1:11" x14ac:dyDescent="0.3">
      <c r="A8572" s="5" t="str">
        <f t="shared" si="133"/>
        <v/>
      </c>
      <c r="B8572" t="s">
        <v>73</v>
      </c>
      <c r="C8572" t="s">
        <v>97</v>
      </c>
      <c r="D8572" s="8" t="s">
        <v>1310</v>
      </c>
      <c r="E8572">
        <v>3</v>
      </c>
      <c r="I8572">
        <v>66.191604962379174</v>
      </c>
      <c r="J8572">
        <v>1</v>
      </c>
      <c r="K8572" s="6" t="s">
        <v>8292</v>
      </c>
    </row>
    <row r="8573" spans="1:11" x14ac:dyDescent="0.3">
      <c r="A8573" s="5" t="str">
        <f t="shared" si="133"/>
        <v/>
      </c>
      <c r="B8573" t="s">
        <v>73</v>
      </c>
      <c r="C8573" t="s">
        <v>97</v>
      </c>
      <c r="D8573" s="8" t="s">
        <v>1310</v>
      </c>
      <c r="E8573">
        <v>4</v>
      </c>
      <c r="I8573">
        <v>65.283520134361652</v>
      </c>
      <c r="J8573">
        <v>1</v>
      </c>
      <c r="K8573" s="6" t="s">
        <v>8292</v>
      </c>
    </row>
    <row r="8574" spans="1:11" x14ac:dyDescent="0.3">
      <c r="A8574" s="5" t="str">
        <f t="shared" si="133"/>
        <v/>
      </c>
      <c r="B8574" t="s">
        <v>73</v>
      </c>
      <c r="C8574" t="s">
        <v>97</v>
      </c>
      <c r="D8574" s="8" t="s">
        <v>1310</v>
      </c>
      <c r="E8574">
        <v>5</v>
      </c>
      <c r="I8574">
        <v>64.450946782404557</v>
      </c>
      <c r="J8574">
        <v>1</v>
      </c>
      <c r="K8574" s="6" t="s">
        <v>8292</v>
      </c>
    </row>
    <row r="8575" spans="1:11" x14ac:dyDescent="0.3">
      <c r="A8575" s="5" t="str">
        <f t="shared" si="133"/>
        <v/>
      </c>
      <c r="B8575" t="s">
        <v>73</v>
      </c>
      <c r="C8575" t="s">
        <v>97</v>
      </c>
      <c r="D8575" s="8" t="s">
        <v>1310</v>
      </c>
      <c r="E8575">
        <v>6</v>
      </c>
      <c r="I8575">
        <v>64.024828636849136</v>
      </c>
      <c r="J8575">
        <v>1</v>
      </c>
      <c r="K8575" s="6" t="s">
        <v>8292</v>
      </c>
    </row>
    <row r="8576" spans="1:11" x14ac:dyDescent="0.3">
      <c r="A8576" s="5" t="str">
        <f t="shared" si="133"/>
        <v/>
      </c>
      <c r="B8576" t="s">
        <v>73</v>
      </c>
      <c r="C8576" t="s">
        <v>97</v>
      </c>
      <c r="D8576" s="8" t="s">
        <v>1310</v>
      </c>
      <c r="E8576">
        <v>7</v>
      </c>
      <c r="I8576">
        <v>63.588063312284859</v>
      </c>
      <c r="J8576">
        <v>1</v>
      </c>
      <c r="K8576" s="6" t="s">
        <v>8292</v>
      </c>
    </row>
    <row r="8577" spans="1:11" x14ac:dyDescent="0.3">
      <c r="A8577" s="5" t="str">
        <f t="shared" si="133"/>
        <v/>
      </c>
      <c r="B8577" t="s">
        <v>73</v>
      </c>
      <c r="C8577" t="s">
        <v>97</v>
      </c>
      <c r="D8577" s="8" t="s">
        <v>1310</v>
      </c>
      <c r="E8577">
        <v>8</v>
      </c>
      <c r="I8577">
        <v>63.932669872198659</v>
      </c>
      <c r="J8577">
        <v>1</v>
      </c>
      <c r="K8577" s="6" t="s">
        <v>8292</v>
      </c>
    </row>
    <row r="8578" spans="1:11" x14ac:dyDescent="0.3">
      <c r="A8578" s="5" t="str">
        <f t="shared" ref="A8578:A8641" si="134">IF(AND(category = B8578, subcategory=C8578, reportdate = D8578), E8578, "")</f>
        <v/>
      </c>
      <c r="B8578" t="s">
        <v>73</v>
      </c>
      <c r="C8578" t="s">
        <v>97</v>
      </c>
      <c r="D8578" s="8" t="s">
        <v>1310</v>
      </c>
      <c r="E8578">
        <v>9</v>
      </c>
      <c r="I8578">
        <v>66.439323578033594</v>
      </c>
      <c r="J8578">
        <v>1</v>
      </c>
      <c r="K8578" s="6" t="s">
        <v>8292</v>
      </c>
    </row>
    <row r="8579" spans="1:11" x14ac:dyDescent="0.3">
      <c r="A8579" s="5" t="str">
        <f t="shared" si="134"/>
        <v/>
      </c>
      <c r="B8579" t="s">
        <v>73</v>
      </c>
      <c r="C8579" t="s">
        <v>97</v>
      </c>
      <c r="D8579" s="8" t="s">
        <v>1310</v>
      </c>
      <c r="E8579">
        <v>10</v>
      </c>
      <c r="I8579">
        <v>69.945290624359501</v>
      </c>
      <c r="J8579">
        <v>1</v>
      </c>
      <c r="K8579" s="6" t="s">
        <v>8292</v>
      </c>
    </row>
    <row r="8580" spans="1:11" x14ac:dyDescent="0.3">
      <c r="A8580" s="5" t="str">
        <f t="shared" si="134"/>
        <v/>
      </c>
      <c r="B8580" t="s">
        <v>73</v>
      </c>
      <c r="C8580" t="s">
        <v>97</v>
      </c>
      <c r="D8580" s="8" t="s">
        <v>1310</v>
      </c>
      <c r="E8580">
        <v>11</v>
      </c>
      <c r="I8580">
        <v>74.763370795213348</v>
      </c>
      <c r="J8580">
        <v>1</v>
      </c>
      <c r="K8580" s="6" t="s">
        <v>8292</v>
      </c>
    </row>
    <row r="8581" spans="1:11" x14ac:dyDescent="0.3">
      <c r="A8581" s="5" t="str">
        <f t="shared" si="134"/>
        <v/>
      </c>
      <c r="B8581" t="s">
        <v>73</v>
      </c>
      <c r="C8581" t="s">
        <v>97</v>
      </c>
      <c r="D8581" s="8" t="s">
        <v>1310</v>
      </c>
      <c r="E8581">
        <v>12</v>
      </c>
      <c r="I8581">
        <v>79.026823498863038</v>
      </c>
      <c r="J8581">
        <v>1</v>
      </c>
      <c r="K8581" s="6" t="s">
        <v>8292</v>
      </c>
    </row>
    <row r="8582" spans="1:11" x14ac:dyDescent="0.3">
      <c r="A8582" s="5" t="str">
        <f t="shared" si="134"/>
        <v/>
      </c>
      <c r="B8582" t="s">
        <v>73</v>
      </c>
      <c r="C8582" t="s">
        <v>97</v>
      </c>
      <c r="D8582" s="8" t="s">
        <v>1310</v>
      </c>
      <c r="E8582">
        <v>13</v>
      </c>
      <c r="I8582">
        <v>82.207549656793844</v>
      </c>
      <c r="J8582">
        <v>1</v>
      </c>
      <c r="K8582" s="6" t="s">
        <v>8292</v>
      </c>
    </row>
    <row r="8583" spans="1:11" x14ac:dyDescent="0.3">
      <c r="A8583" s="5" t="str">
        <f t="shared" si="134"/>
        <v/>
      </c>
      <c r="B8583" t="s">
        <v>73</v>
      </c>
      <c r="C8583" t="s">
        <v>97</v>
      </c>
      <c r="D8583" s="8" t="s">
        <v>1310</v>
      </c>
      <c r="E8583">
        <v>14</v>
      </c>
      <c r="I8583">
        <v>83.738700408477328</v>
      </c>
      <c r="J8583">
        <v>1</v>
      </c>
      <c r="K8583" s="6" t="s">
        <v>8292</v>
      </c>
    </row>
    <row r="8584" spans="1:11" x14ac:dyDescent="0.3">
      <c r="A8584" s="5" t="str">
        <f t="shared" si="134"/>
        <v/>
      </c>
      <c r="B8584" t="s">
        <v>73</v>
      </c>
      <c r="C8584" t="s">
        <v>97</v>
      </c>
      <c r="D8584" s="8" t="s">
        <v>1310</v>
      </c>
      <c r="E8584">
        <v>15</v>
      </c>
      <c r="I8584">
        <v>85.70305595996183</v>
      </c>
      <c r="J8584">
        <v>1</v>
      </c>
      <c r="K8584" s="6" t="s">
        <v>8292</v>
      </c>
    </row>
    <row r="8585" spans="1:11" x14ac:dyDescent="0.3">
      <c r="A8585" s="5" t="str">
        <f t="shared" si="134"/>
        <v/>
      </c>
      <c r="B8585" t="s">
        <v>73</v>
      </c>
      <c r="C8585" t="s">
        <v>97</v>
      </c>
      <c r="D8585" s="8" t="s">
        <v>1310</v>
      </c>
      <c r="E8585">
        <v>16</v>
      </c>
      <c r="I8585">
        <v>86.626843597239002</v>
      </c>
      <c r="J8585">
        <v>1</v>
      </c>
      <c r="K8585" s="6" t="s">
        <v>8292</v>
      </c>
    </row>
    <row r="8586" spans="1:11" x14ac:dyDescent="0.3">
      <c r="A8586" s="5" t="str">
        <f t="shared" si="134"/>
        <v/>
      </c>
      <c r="B8586" t="s">
        <v>73</v>
      </c>
      <c r="C8586" t="s">
        <v>97</v>
      </c>
      <c r="D8586" s="8" t="s">
        <v>1310</v>
      </c>
      <c r="E8586">
        <v>17</v>
      </c>
      <c r="I8586">
        <v>87.290757685531801</v>
      </c>
      <c r="J8586">
        <v>1</v>
      </c>
      <c r="K8586" s="6" t="s">
        <v>8292</v>
      </c>
    </row>
    <row r="8587" spans="1:11" x14ac:dyDescent="0.3">
      <c r="A8587" s="5" t="str">
        <f t="shared" si="134"/>
        <v/>
      </c>
      <c r="B8587" t="s">
        <v>73</v>
      </c>
      <c r="C8587" t="s">
        <v>97</v>
      </c>
      <c r="D8587" s="8" t="s">
        <v>1310</v>
      </c>
      <c r="E8587">
        <v>18</v>
      </c>
      <c r="I8587">
        <v>85.994890496219284</v>
      </c>
      <c r="J8587">
        <v>1</v>
      </c>
      <c r="K8587" s="6" t="s">
        <v>8292</v>
      </c>
    </row>
    <row r="8588" spans="1:11" x14ac:dyDescent="0.3">
      <c r="A8588" s="5" t="str">
        <f t="shared" si="134"/>
        <v/>
      </c>
      <c r="B8588" t="s">
        <v>73</v>
      </c>
      <c r="C8588" t="s">
        <v>97</v>
      </c>
      <c r="D8588" s="8" t="s">
        <v>1310</v>
      </c>
      <c r="E8588">
        <v>19</v>
      </c>
      <c r="I8588">
        <v>84.723399134608243</v>
      </c>
      <c r="J8588">
        <v>1</v>
      </c>
      <c r="K8588" s="6" t="s">
        <v>8292</v>
      </c>
    </row>
    <row r="8589" spans="1:11" x14ac:dyDescent="0.3">
      <c r="A8589" s="5" t="str">
        <f t="shared" si="134"/>
        <v/>
      </c>
      <c r="B8589" t="s">
        <v>73</v>
      </c>
      <c r="C8589" t="s">
        <v>97</v>
      </c>
      <c r="D8589" s="8" t="s">
        <v>1310</v>
      </c>
      <c r="E8589">
        <v>20</v>
      </c>
      <c r="I8589">
        <v>82.620983052500335</v>
      </c>
      <c r="J8589">
        <v>1</v>
      </c>
      <c r="K8589" s="6" t="s">
        <v>8292</v>
      </c>
    </row>
    <row r="8590" spans="1:11" x14ac:dyDescent="0.3">
      <c r="A8590" s="5" t="str">
        <f t="shared" si="134"/>
        <v/>
      </c>
      <c r="B8590" t="s">
        <v>73</v>
      </c>
      <c r="C8590" t="s">
        <v>97</v>
      </c>
      <c r="D8590" s="8" t="s">
        <v>1310</v>
      </c>
      <c r="E8590">
        <v>21</v>
      </c>
      <c r="I8590">
        <v>78.973762675130374</v>
      </c>
      <c r="J8590">
        <v>1</v>
      </c>
      <c r="K8590" s="6" t="s">
        <v>8292</v>
      </c>
    </row>
    <row r="8591" spans="1:11" x14ac:dyDescent="0.3">
      <c r="A8591" s="5" t="str">
        <f t="shared" si="134"/>
        <v/>
      </c>
      <c r="B8591" t="s">
        <v>73</v>
      </c>
      <c r="C8591" t="s">
        <v>97</v>
      </c>
      <c r="D8591" s="8" t="s">
        <v>1310</v>
      </c>
      <c r="E8591">
        <v>22</v>
      </c>
      <c r="I8591">
        <v>75.06125350598299</v>
      </c>
      <c r="J8591">
        <v>1</v>
      </c>
      <c r="K8591" s="6" t="s">
        <v>8292</v>
      </c>
    </row>
    <row r="8592" spans="1:11" x14ac:dyDescent="0.3">
      <c r="A8592" s="5" t="str">
        <f t="shared" si="134"/>
        <v/>
      </c>
      <c r="B8592" t="s">
        <v>73</v>
      </c>
      <c r="C8592" t="s">
        <v>97</v>
      </c>
      <c r="D8592" s="8" t="s">
        <v>1310</v>
      </c>
      <c r="E8592">
        <v>23</v>
      </c>
      <c r="I8592">
        <v>72.736700968699409</v>
      </c>
      <c r="J8592">
        <v>1</v>
      </c>
      <c r="K8592" s="6" t="s">
        <v>8292</v>
      </c>
    </row>
    <row r="8593" spans="1:11" x14ac:dyDescent="0.3">
      <c r="A8593" s="5" t="str">
        <f t="shared" si="134"/>
        <v/>
      </c>
      <c r="B8593" t="s">
        <v>73</v>
      </c>
      <c r="C8593" t="s">
        <v>97</v>
      </c>
      <c r="D8593" s="8" t="s">
        <v>1310</v>
      </c>
      <c r="E8593">
        <v>24</v>
      </c>
      <c r="I8593">
        <v>71.701638976852223</v>
      </c>
      <c r="J8593">
        <v>1</v>
      </c>
      <c r="K8593" s="6" t="s">
        <v>8292</v>
      </c>
    </row>
    <row r="8594" spans="1:11" x14ac:dyDescent="0.3">
      <c r="A8594" s="5" t="str">
        <f t="shared" si="134"/>
        <v/>
      </c>
      <c r="B8594" t="s">
        <v>73</v>
      </c>
      <c r="C8594" t="s">
        <v>97</v>
      </c>
      <c r="D8594" s="8" t="s">
        <v>1311</v>
      </c>
      <c r="E8594">
        <v>1</v>
      </c>
      <c r="I8594">
        <v>70.870672014854236</v>
      </c>
      <c r="J8594">
        <v>1</v>
      </c>
      <c r="K8594" s="6" t="s">
        <v>8292</v>
      </c>
    </row>
    <row r="8595" spans="1:11" x14ac:dyDescent="0.3">
      <c r="A8595" s="5" t="str">
        <f t="shared" si="134"/>
        <v/>
      </c>
      <c r="B8595" t="s">
        <v>73</v>
      </c>
      <c r="C8595" t="s">
        <v>97</v>
      </c>
      <c r="D8595" s="8" t="s">
        <v>1311</v>
      </c>
      <c r="E8595">
        <v>2</v>
      </c>
      <c r="I8595">
        <v>69.308189551777517</v>
      </c>
      <c r="J8595">
        <v>1</v>
      </c>
      <c r="K8595" s="6" t="s">
        <v>8292</v>
      </c>
    </row>
    <row r="8596" spans="1:11" x14ac:dyDescent="0.3">
      <c r="A8596" s="5" t="str">
        <f t="shared" si="134"/>
        <v/>
      </c>
      <c r="B8596" t="s">
        <v>73</v>
      </c>
      <c r="C8596" t="s">
        <v>97</v>
      </c>
      <c r="D8596" s="8" t="s">
        <v>1311</v>
      </c>
      <c r="E8596">
        <v>3</v>
      </c>
      <c r="I8596">
        <v>68.087477124108915</v>
      </c>
      <c r="J8596">
        <v>1</v>
      </c>
      <c r="K8596" s="6" t="s">
        <v>8292</v>
      </c>
    </row>
    <row r="8597" spans="1:11" x14ac:dyDescent="0.3">
      <c r="A8597" s="5" t="str">
        <f t="shared" si="134"/>
        <v/>
      </c>
      <c r="B8597" t="s">
        <v>73</v>
      </c>
      <c r="C8597" t="s">
        <v>97</v>
      </c>
      <c r="D8597" s="8" t="s">
        <v>1311</v>
      </c>
      <c r="E8597">
        <v>4</v>
      </c>
      <c r="I8597">
        <v>67.327446636423403</v>
      </c>
      <c r="J8597">
        <v>1</v>
      </c>
      <c r="K8597" s="6" t="s">
        <v>8292</v>
      </c>
    </row>
    <row r="8598" spans="1:11" x14ac:dyDescent="0.3">
      <c r="A8598" s="5" t="str">
        <f t="shared" si="134"/>
        <v/>
      </c>
      <c r="B8598" t="s">
        <v>73</v>
      </c>
      <c r="C8598" t="s">
        <v>97</v>
      </c>
      <c r="D8598" s="8" t="s">
        <v>1311</v>
      </c>
      <c r="E8598">
        <v>5</v>
      </c>
      <c r="I8598">
        <v>66.704789819244951</v>
      </c>
      <c r="J8598">
        <v>1</v>
      </c>
      <c r="K8598" s="6" t="s">
        <v>8292</v>
      </c>
    </row>
    <row r="8599" spans="1:11" x14ac:dyDescent="0.3">
      <c r="A8599" s="5" t="str">
        <f t="shared" si="134"/>
        <v/>
      </c>
      <c r="B8599" t="s">
        <v>73</v>
      </c>
      <c r="C8599" t="s">
        <v>97</v>
      </c>
      <c r="D8599" s="8" t="s">
        <v>1311</v>
      </c>
      <c r="E8599">
        <v>6</v>
      </c>
      <c r="I8599">
        <v>65.977404951851796</v>
      </c>
      <c r="J8599">
        <v>1</v>
      </c>
      <c r="K8599" s="6" t="s">
        <v>8292</v>
      </c>
    </row>
    <row r="8600" spans="1:11" x14ac:dyDescent="0.3">
      <c r="A8600" s="5" t="str">
        <f t="shared" si="134"/>
        <v/>
      </c>
      <c r="B8600" t="s">
        <v>73</v>
      </c>
      <c r="C8600" t="s">
        <v>97</v>
      </c>
      <c r="D8600" s="8" t="s">
        <v>1311</v>
      </c>
      <c r="E8600">
        <v>7</v>
      </c>
      <c r="I8600">
        <v>65.564989306807888</v>
      </c>
      <c r="J8600">
        <v>1</v>
      </c>
      <c r="K8600" s="6" t="s">
        <v>8292</v>
      </c>
    </row>
    <row r="8601" spans="1:11" x14ac:dyDescent="0.3">
      <c r="A8601" s="5" t="str">
        <f t="shared" si="134"/>
        <v/>
      </c>
      <c r="B8601" t="s">
        <v>73</v>
      </c>
      <c r="C8601" t="s">
        <v>97</v>
      </c>
      <c r="D8601" s="8" t="s">
        <v>1311</v>
      </c>
      <c r="E8601">
        <v>8</v>
      </c>
      <c r="I8601">
        <v>65.707386939357946</v>
      </c>
      <c r="J8601">
        <v>1</v>
      </c>
      <c r="K8601" s="6" t="s">
        <v>8292</v>
      </c>
    </row>
    <row r="8602" spans="1:11" x14ac:dyDescent="0.3">
      <c r="A8602" s="5" t="str">
        <f t="shared" si="134"/>
        <v/>
      </c>
      <c r="B8602" t="s">
        <v>73</v>
      </c>
      <c r="C8602" t="s">
        <v>97</v>
      </c>
      <c r="D8602" s="8" t="s">
        <v>1311</v>
      </c>
      <c r="E8602">
        <v>9</v>
      </c>
      <c r="I8602">
        <v>67.680593025610762</v>
      </c>
      <c r="J8602">
        <v>1</v>
      </c>
      <c r="K8602" s="6" t="s">
        <v>8292</v>
      </c>
    </row>
    <row r="8603" spans="1:11" x14ac:dyDescent="0.3">
      <c r="A8603" s="5" t="str">
        <f t="shared" si="134"/>
        <v/>
      </c>
      <c r="B8603" t="s">
        <v>73</v>
      </c>
      <c r="C8603" t="s">
        <v>97</v>
      </c>
      <c r="D8603" s="8" t="s">
        <v>1311</v>
      </c>
      <c r="E8603">
        <v>10</v>
      </c>
      <c r="I8603">
        <v>71.316871468443921</v>
      </c>
      <c r="J8603">
        <v>1</v>
      </c>
      <c r="K8603" s="6" t="s">
        <v>8292</v>
      </c>
    </row>
    <row r="8604" spans="1:11" x14ac:dyDescent="0.3">
      <c r="A8604" s="5" t="str">
        <f t="shared" si="134"/>
        <v/>
      </c>
      <c r="B8604" t="s">
        <v>73</v>
      </c>
      <c r="C8604" t="s">
        <v>97</v>
      </c>
      <c r="D8604" s="8" t="s">
        <v>1311</v>
      </c>
      <c r="E8604">
        <v>11</v>
      </c>
      <c r="I8604">
        <v>75.793163597682494</v>
      </c>
      <c r="J8604">
        <v>1</v>
      </c>
      <c r="K8604" s="6" t="s">
        <v>8292</v>
      </c>
    </row>
    <row r="8605" spans="1:11" x14ac:dyDescent="0.3">
      <c r="A8605" s="5" t="str">
        <f t="shared" si="134"/>
        <v/>
      </c>
      <c r="B8605" t="s">
        <v>73</v>
      </c>
      <c r="C8605" t="s">
        <v>97</v>
      </c>
      <c r="D8605" s="8" t="s">
        <v>1311</v>
      </c>
      <c r="E8605">
        <v>12</v>
      </c>
      <c r="I8605">
        <v>80.800286273356036</v>
      </c>
      <c r="J8605">
        <v>1</v>
      </c>
      <c r="K8605" s="6" t="s">
        <v>8292</v>
      </c>
    </row>
    <row r="8606" spans="1:11" x14ac:dyDescent="0.3">
      <c r="A8606" s="5" t="str">
        <f t="shared" si="134"/>
        <v/>
      </c>
      <c r="B8606" t="s">
        <v>73</v>
      </c>
      <c r="C8606" t="s">
        <v>97</v>
      </c>
      <c r="D8606" s="8" t="s">
        <v>1311</v>
      </c>
      <c r="E8606">
        <v>13</v>
      </c>
      <c r="I8606">
        <v>85.410249405355273</v>
      </c>
      <c r="J8606">
        <v>1</v>
      </c>
      <c r="K8606" s="6" t="s">
        <v>8292</v>
      </c>
    </row>
    <row r="8607" spans="1:11" x14ac:dyDescent="0.3">
      <c r="A8607" s="5" t="str">
        <f t="shared" si="134"/>
        <v/>
      </c>
      <c r="B8607" t="s">
        <v>73</v>
      </c>
      <c r="C8607" t="s">
        <v>97</v>
      </c>
      <c r="D8607" s="8" t="s">
        <v>1311</v>
      </c>
      <c r="E8607">
        <v>14</v>
      </c>
      <c r="I8607">
        <v>88.411061935298434</v>
      </c>
      <c r="J8607">
        <v>1</v>
      </c>
      <c r="K8607" s="6" t="s">
        <v>8292</v>
      </c>
    </row>
    <row r="8608" spans="1:11" x14ac:dyDescent="0.3">
      <c r="A8608" s="5" t="str">
        <f t="shared" si="134"/>
        <v/>
      </c>
      <c r="B8608" t="s">
        <v>73</v>
      </c>
      <c r="C8608" t="s">
        <v>97</v>
      </c>
      <c r="D8608" s="8" t="s">
        <v>1311</v>
      </c>
      <c r="E8608">
        <v>15</v>
      </c>
      <c r="I8608">
        <v>90.321068641813099</v>
      </c>
      <c r="J8608">
        <v>1</v>
      </c>
      <c r="K8608" s="6" t="s">
        <v>8292</v>
      </c>
    </row>
    <row r="8609" spans="1:11" x14ac:dyDescent="0.3">
      <c r="A8609" s="5" t="str">
        <f t="shared" si="134"/>
        <v/>
      </c>
      <c r="B8609" t="s">
        <v>73</v>
      </c>
      <c r="C8609" t="s">
        <v>97</v>
      </c>
      <c r="D8609" s="8" t="s">
        <v>1311</v>
      </c>
      <c r="E8609">
        <v>16</v>
      </c>
      <c r="I8609">
        <v>91.143098378249675</v>
      </c>
      <c r="J8609">
        <v>1</v>
      </c>
      <c r="K8609" s="6" t="s">
        <v>8292</v>
      </c>
    </row>
    <row r="8610" spans="1:11" x14ac:dyDescent="0.3">
      <c r="A8610" s="5" t="str">
        <f t="shared" si="134"/>
        <v/>
      </c>
      <c r="B8610" t="s">
        <v>73</v>
      </c>
      <c r="C8610" t="s">
        <v>97</v>
      </c>
      <c r="D8610" s="8" t="s">
        <v>1311</v>
      </c>
      <c r="E8610">
        <v>17</v>
      </c>
      <c r="I8610">
        <v>92.017323640290016</v>
      </c>
      <c r="J8610">
        <v>1</v>
      </c>
      <c r="K8610" s="6" t="s">
        <v>8292</v>
      </c>
    </row>
    <row r="8611" spans="1:11" x14ac:dyDescent="0.3">
      <c r="A8611" s="5" t="str">
        <f t="shared" si="134"/>
        <v/>
      </c>
      <c r="B8611" t="s">
        <v>73</v>
      </c>
      <c r="C8611" t="s">
        <v>97</v>
      </c>
      <c r="D8611" s="8" t="s">
        <v>1311</v>
      </c>
      <c r="E8611">
        <v>18</v>
      </c>
      <c r="I8611">
        <v>92.304039022143826</v>
      </c>
      <c r="J8611">
        <v>1</v>
      </c>
      <c r="K8611" s="6" t="s">
        <v>8292</v>
      </c>
    </row>
    <row r="8612" spans="1:11" x14ac:dyDescent="0.3">
      <c r="A8612" s="5" t="str">
        <f t="shared" si="134"/>
        <v/>
      </c>
      <c r="B8612" t="s">
        <v>73</v>
      </c>
      <c r="C8612" t="s">
        <v>97</v>
      </c>
      <c r="D8612" s="8" t="s">
        <v>1311</v>
      </c>
      <c r="E8612">
        <v>19</v>
      </c>
      <c r="I8612">
        <v>91.898511883437394</v>
      </c>
      <c r="J8612">
        <v>1</v>
      </c>
      <c r="K8612" s="6" t="s">
        <v>8292</v>
      </c>
    </row>
    <row r="8613" spans="1:11" x14ac:dyDescent="0.3">
      <c r="A8613" s="5" t="str">
        <f t="shared" si="134"/>
        <v/>
      </c>
      <c r="B8613" t="s">
        <v>73</v>
      </c>
      <c r="C8613" t="s">
        <v>97</v>
      </c>
      <c r="D8613" s="8" t="s">
        <v>1311</v>
      </c>
      <c r="E8613">
        <v>20</v>
      </c>
      <c r="I8613">
        <v>89.971752436149188</v>
      </c>
      <c r="J8613">
        <v>1</v>
      </c>
      <c r="K8613" s="6" t="s">
        <v>8292</v>
      </c>
    </row>
    <row r="8614" spans="1:11" x14ac:dyDescent="0.3">
      <c r="A8614" s="5" t="str">
        <f t="shared" si="134"/>
        <v/>
      </c>
      <c r="B8614" t="s">
        <v>73</v>
      </c>
      <c r="C8614" t="s">
        <v>97</v>
      </c>
      <c r="D8614" s="8" t="s">
        <v>1311</v>
      </c>
      <c r="E8614">
        <v>21</v>
      </c>
      <c r="I8614">
        <v>85.452061553619615</v>
      </c>
      <c r="J8614">
        <v>1</v>
      </c>
      <c r="K8614" s="6" t="s">
        <v>8292</v>
      </c>
    </row>
    <row r="8615" spans="1:11" x14ac:dyDescent="0.3">
      <c r="A8615" s="5" t="str">
        <f t="shared" si="134"/>
        <v/>
      </c>
      <c r="B8615" t="s">
        <v>73</v>
      </c>
      <c r="C8615" t="s">
        <v>97</v>
      </c>
      <c r="D8615" s="8" t="s">
        <v>1311</v>
      </c>
      <c r="E8615">
        <v>22</v>
      </c>
      <c r="I8615">
        <v>81.267584955956167</v>
      </c>
      <c r="J8615">
        <v>1</v>
      </c>
      <c r="K8615" s="6" t="s">
        <v>8292</v>
      </c>
    </row>
    <row r="8616" spans="1:11" x14ac:dyDescent="0.3">
      <c r="A8616" s="5" t="str">
        <f t="shared" si="134"/>
        <v/>
      </c>
      <c r="B8616" t="s">
        <v>73</v>
      </c>
      <c r="C8616" t="s">
        <v>97</v>
      </c>
      <c r="D8616" s="8" t="s">
        <v>1311</v>
      </c>
      <c r="E8616">
        <v>23</v>
      </c>
      <c r="I8616">
        <v>79.567886962568949</v>
      </c>
      <c r="J8616">
        <v>1</v>
      </c>
      <c r="K8616" s="6" t="s">
        <v>8292</v>
      </c>
    </row>
    <row r="8617" spans="1:11" x14ac:dyDescent="0.3">
      <c r="A8617" s="5" t="str">
        <f t="shared" si="134"/>
        <v/>
      </c>
      <c r="B8617" t="s">
        <v>73</v>
      </c>
      <c r="C8617" t="s">
        <v>97</v>
      </c>
      <c r="D8617" s="8" t="s">
        <v>1311</v>
      </c>
      <c r="E8617">
        <v>24</v>
      </c>
      <c r="I8617">
        <v>77.583165494312524</v>
      </c>
      <c r="J8617">
        <v>1</v>
      </c>
      <c r="K8617" s="6" t="s">
        <v>8292</v>
      </c>
    </row>
    <row r="8618" spans="1:11" x14ac:dyDescent="0.3">
      <c r="A8618" s="5" t="str">
        <f t="shared" si="134"/>
        <v/>
      </c>
      <c r="B8618" t="s">
        <v>73</v>
      </c>
      <c r="C8618" t="s">
        <v>97</v>
      </c>
      <c r="D8618" s="8" t="s">
        <v>1312</v>
      </c>
      <c r="E8618">
        <v>1</v>
      </c>
      <c r="I8618">
        <v>75.563159421110967</v>
      </c>
      <c r="J8618">
        <v>1</v>
      </c>
      <c r="K8618" s="6" t="s">
        <v>8292</v>
      </c>
    </row>
    <row r="8619" spans="1:11" x14ac:dyDescent="0.3">
      <c r="A8619" s="5" t="str">
        <f t="shared" si="134"/>
        <v/>
      </c>
      <c r="B8619" t="s">
        <v>73</v>
      </c>
      <c r="C8619" t="s">
        <v>97</v>
      </c>
      <c r="D8619" s="8" t="s">
        <v>1312</v>
      </c>
      <c r="E8619">
        <v>2</v>
      </c>
      <c r="I8619">
        <v>74.261868799731403</v>
      </c>
      <c r="J8619">
        <v>1</v>
      </c>
      <c r="K8619" s="6" t="s">
        <v>8292</v>
      </c>
    </row>
    <row r="8620" spans="1:11" x14ac:dyDescent="0.3">
      <c r="A8620" s="5" t="str">
        <f t="shared" si="134"/>
        <v/>
      </c>
      <c r="B8620" t="s">
        <v>73</v>
      </c>
      <c r="C8620" t="s">
        <v>97</v>
      </c>
      <c r="D8620" s="8" t="s">
        <v>1312</v>
      </c>
      <c r="E8620">
        <v>3</v>
      </c>
      <c r="I8620">
        <v>73.309389981565161</v>
      </c>
      <c r="J8620">
        <v>1</v>
      </c>
      <c r="K8620" s="6" t="s">
        <v>8292</v>
      </c>
    </row>
    <row r="8621" spans="1:11" x14ac:dyDescent="0.3">
      <c r="A8621" s="5" t="str">
        <f t="shared" si="134"/>
        <v/>
      </c>
      <c r="B8621" t="s">
        <v>73</v>
      </c>
      <c r="C8621" t="s">
        <v>97</v>
      </c>
      <c r="D8621" s="8" t="s">
        <v>1312</v>
      </c>
      <c r="E8621">
        <v>4</v>
      </c>
      <c r="I8621">
        <v>72.169156778341019</v>
      </c>
      <c r="J8621">
        <v>1</v>
      </c>
      <c r="K8621" s="6" t="s">
        <v>8292</v>
      </c>
    </row>
    <row r="8622" spans="1:11" x14ac:dyDescent="0.3">
      <c r="A8622" s="5" t="str">
        <f t="shared" si="134"/>
        <v/>
      </c>
      <c r="B8622" t="s">
        <v>73</v>
      </c>
      <c r="C8622" t="s">
        <v>97</v>
      </c>
      <c r="D8622" s="8" t="s">
        <v>1312</v>
      </c>
      <c r="E8622">
        <v>5</v>
      </c>
      <c r="I8622">
        <v>71.213107044956061</v>
      </c>
      <c r="J8622">
        <v>1</v>
      </c>
      <c r="K8622" s="6" t="s">
        <v>8292</v>
      </c>
    </row>
    <row r="8623" spans="1:11" x14ac:dyDescent="0.3">
      <c r="A8623" s="5" t="str">
        <f t="shared" si="134"/>
        <v/>
      </c>
      <c r="B8623" t="s">
        <v>73</v>
      </c>
      <c r="C8623" t="s">
        <v>97</v>
      </c>
      <c r="D8623" s="8" t="s">
        <v>1312</v>
      </c>
      <c r="E8623">
        <v>6</v>
      </c>
      <c r="I8623">
        <v>70.841547440041055</v>
      </c>
      <c r="J8623">
        <v>1</v>
      </c>
      <c r="K8623" s="6" t="s">
        <v>8292</v>
      </c>
    </row>
    <row r="8624" spans="1:11" x14ac:dyDescent="0.3">
      <c r="A8624" s="5" t="str">
        <f t="shared" si="134"/>
        <v/>
      </c>
      <c r="B8624" t="s">
        <v>73</v>
      </c>
      <c r="C8624" t="s">
        <v>97</v>
      </c>
      <c r="D8624" s="8" t="s">
        <v>1312</v>
      </c>
      <c r="E8624">
        <v>7</v>
      </c>
      <c r="I8624">
        <v>70.180963399482323</v>
      </c>
      <c r="J8624">
        <v>1</v>
      </c>
      <c r="K8624" s="6" t="s">
        <v>8292</v>
      </c>
    </row>
    <row r="8625" spans="1:11" x14ac:dyDescent="0.3">
      <c r="A8625" s="5" t="str">
        <f t="shared" si="134"/>
        <v/>
      </c>
      <c r="B8625" t="s">
        <v>73</v>
      </c>
      <c r="C8625" t="s">
        <v>97</v>
      </c>
      <c r="D8625" s="8" t="s">
        <v>1312</v>
      </c>
      <c r="E8625">
        <v>8</v>
      </c>
      <c r="I8625">
        <v>70.664338836348634</v>
      </c>
      <c r="J8625">
        <v>1</v>
      </c>
      <c r="K8625" s="6" t="s">
        <v>8292</v>
      </c>
    </row>
    <row r="8626" spans="1:11" x14ac:dyDescent="0.3">
      <c r="A8626" s="5" t="str">
        <f t="shared" si="134"/>
        <v/>
      </c>
      <c r="B8626" t="s">
        <v>73</v>
      </c>
      <c r="C8626" t="s">
        <v>97</v>
      </c>
      <c r="D8626" s="8" t="s">
        <v>1312</v>
      </c>
      <c r="E8626">
        <v>9</v>
      </c>
      <c r="I8626">
        <v>74.452399360701492</v>
      </c>
      <c r="J8626">
        <v>1</v>
      </c>
      <c r="K8626" s="6" t="s">
        <v>8292</v>
      </c>
    </row>
    <row r="8627" spans="1:11" x14ac:dyDescent="0.3">
      <c r="A8627" s="5" t="str">
        <f t="shared" si="134"/>
        <v/>
      </c>
      <c r="B8627" t="s">
        <v>73</v>
      </c>
      <c r="C8627" t="s">
        <v>97</v>
      </c>
      <c r="D8627" s="8" t="s">
        <v>1312</v>
      </c>
      <c r="E8627">
        <v>10</v>
      </c>
      <c r="I8627">
        <v>79.906132931421709</v>
      </c>
      <c r="J8627">
        <v>1</v>
      </c>
      <c r="K8627" s="6" t="s">
        <v>8292</v>
      </c>
    </row>
    <row r="8628" spans="1:11" x14ac:dyDescent="0.3">
      <c r="A8628" s="5" t="str">
        <f t="shared" si="134"/>
        <v/>
      </c>
      <c r="B8628" t="s">
        <v>73</v>
      </c>
      <c r="C8628" t="s">
        <v>97</v>
      </c>
      <c r="D8628" s="8" t="s">
        <v>1312</v>
      </c>
      <c r="E8628">
        <v>11</v>
      </c>
      <c r="I8628">
        <v>84.690797672395078</v>
      </c>
      <c r="J8628">
        <v>1</v>
      </c>
      <c r="K8628" s="6" t="s">
        <v>8292</v>
      </c>
    </row>
    <row r="8629" spans="1:11" x14ac:dyDescent="0.3">
      <c r="A8629" s="5" t="str">
        <f t="shared" si="134"/>
        <v/>
      </c>
      <c r="B8629" t="s">
        <v>73</v>
      </c>
      <c r="C8629" t="s">
        <v>97</v>
      </c>
      <c r="D8629" s="8" t="s">
        <v>1312</v>
      </c>
      <c r="E8629">
        <v>12</v>
      </c>
      <c r="I8629">
        <v>88.810255631555705</v>
      </c>
      <c r="J8629">
        <v>1</v>
      </c>
      <c r="K8629" s="6" t="s">
        <v>8292</v>
      </c>
    </row>
    <row r="8630" spans="1:11" x14ac:dyDescent="0.3">
      <c r="A8630" s="5" t="str">
        <f t="shared" si="134"/>
        <v/>
      </c>
      <c r="B8630" t="s">
        <v>73</v>
      </c>
      <c r="C8630" t="s">
        <v>97</v>
      </c>
      <c r="D8630" s="8" t="s">
        <v>1312</v>
      </c>
      <c r="E8630">
        <v>13</v>
      </c>
      <c r="I8630">
        <v>91.172230650955868</v>
      </c>
      <c r="J8630">
        <v>1</v>
      </c>
      <c r="K8630" s="6" t="s">
        <v>8292</v>
      </c>
    </row>
    <row r="8631" spans="1:11" x14ac:dyDescent="0.3">
      <c r="A8631" s="5" t="str">
        <f t="shared" si="134"/>
        <v/>
      </c>
      <c r="B8631" t="s">
        <v>73</v>
      </c>
      <c r="C8631" t="s">
        <v>97</v>
      </c>
      <c r="D8631" s="8" t="s">
        <v>1312</v>
      </c>
      <c r="E8631">
        <v>14</v>
      </c>
      <c r="I8631">
        <v>93.214402688609184</v>
      </c>
      <c r="J8631">
        <v>1</v>
      </c>
      <c r="K8631" s="6" t="s">
        <v>8292</v>
      </c>
    </row>
    <row r="8632" spans="1:11" x14ac:dyDescent="0.3">
      <c r="A8632" s="5" t="str">
        <f t="shared" si="134"/>
        <v/>
      </c>
      <c r="B8632" t="s">
        <v>73</v>
      </c>
      <c r="C8632" t="s">
        <v>97</v>
      </c>
      <c r="D8632" s="8" t="s">
        <v>1312</v>
      </c>
      <c r="E8632">
        <v>15</v>
      </c>
      <c r="I8632">
        <v>94.00546371705515</v>
      </c>
      <c r="J8632">
        <v>1</v>
      </c>
      <c r="K8632" s="6" t="s">
        <v>8292</v>
      </c>
    </row>
    <row r="8633" spans="1:11" x14ac:dyDescent="0.3">
      <c r="A8633" s="5" t="str">
        <f t="shared" si="134"/>
        <v/>
      </c>
      <c r="B8633" t="s">
        <v>73</v>
      </c>
      <c r="C8633" t="s">
        <v>97</v>
      </c>
      <c r="D8633" s="8" t="s">
        <v>1312</v>
      </c>
      <c r="E8633">
        <v>16</v>
      </c>
      <c r="I8633">
        <v>94.412984271142008</v>
      </c>
      <c r="J8633">
        <v>1</v>
      </c>
      <c r="K8633" s="6" t="s">
        <v>8292</v>
      </c>
    </row>
    <row r="8634" spans="1:11" x14ac:dyDescent="0.3">
      <c r="A8634" s="5" t="str">
        <f t="shared" si="134"/>
        <v/>
      </c>
      <c r="B8634" t="s">
        <v>73</v>
      </c>
      <c r="C8634" t="s">
        <v>97</v>
      </c>
      <c r="D8634" s="8" t="s">
        <v>1312</v>
      </c>
      <c r="E8634">
        <v>17</v>
      </c>
      <c r="I8634">
        <v>95.688523388783864</v>
      </c>
      <c r="J8634">
        <v>1</v>
      </c>
      <c r="K8634" s="6" t="s">
        <v>8292</v>
      </c>
    </row>
    <row r="8635" spans="1:11" x14ac:dyDescent="0.3">
      <c r="A8635" s="5" t="str">
        <f t="shared" si="134"/>
        <v/>
      </c>
      <c r="B8635" t="s">
        <v>73</v>
      </c>
      <c r="C8635" t="s">
        <v>97</v>
      </c>
      <c r="D8635" s="8" t="s">
        <v>1312</v>
      </c>
      <c r="E8635">
        <v>18</v>
      </c>
      <c r="I8635">
        <v>95.74664247202719</v>
      </c>
      <c r="J8635">
        <v>1</v>
      </c>
      <c r="K8635" s="6" t="s">
        <v>8292</v>
      </c>
    </row>
    <row r="8636" spans="1:11" x14ac:dyDescent="0.3">
      <c r="A8636" s="5" t="str">
        <f t="shared" si="134"/>
        <v/>
      </c>
      <c r="B8636" t="s">
        <v>73</v>
      </c>
      <c r="C8636" t="s">
        <v>97</v>
      </c>
      <c r="D8636" s="8" t="s">
        <v>1312</v>
      </c>
      <c r="E8636">
        <v>19</v>
      </c>
      <c r="I8636">
        <v>93.811078043338284</v>
      </c>
      <c r="J8636">
        <v>1</v>
      </c>
      <c r="K8636" s="6" t="s">
        <v>8292</v>
      </c>
    </row>
    <row r="8637" spans="1:11" x14ac:dyDescent="0.3">
      <c r="A8637" s="5" t="str">
        <f t="shared" si="134"/>
        <v/>
      </c>
      <c r="B8637" t="s">
        <v>73</v>
      </c>
      <c r="C8637" t="s">
        <v>97</v>
      </c>
      <c r="D8637" s="8" t="s">
        <v>1312</v>
      </c>
      <c r="E8637">
        <v>20</v>
      </c>
      <c r="I8637">
        <v>90.940410639831299</v>
      </c>
      <c r="J8637">
        <v>1</v>
      </c>
      <c r="K8637" s="6" t="s">
        <v>8292</v>
      </c>
    </row>
    <row r="8638" spans="1:11" x14ac:dyDescent="0.3">
      <c r="A8638" s="5" t="str">
        <f t="shared" si="134"/>
        <v/>
      </c>
      <c r="B8638" t="s">
        <v>73</v>
      </c>
      <c r="C8638" t="s">
        <v>97</v>
      </c>
      <c r="D8638" s="8" t="s">
        <v>1312</v>
      </c>
      <c r="E8638">
        <v>21</v>
      </c>
      <c r="I8638">
        <v>86.681450710563411</v>
      </c>
      <c r="J8638">
        <v>1</v>
      </c>
      <c r="K8638" s="6" t="s">
        <v>8292</v>
      </c>
    </row>
    <row r="8639" spans="1:11" x14ac:dyDescent="0.3">
      <c r="A8639" s="5" t="str">
        <f t="shared" si="134"/>
        <v/>
      </c>
      <c r="B8639" t="s">
        <v>73</v>
      </c>
      <c r="C8639" t="s">
        <v>97</v>
      </c>
      <c r="D8639" s="8" t="s">
        <v>1312</v>
      </c>
      <c r="E8639">
        <v>22</v>
      </c>
      <c r="I8639">
        <v>82.24942743625833</v>
      </c>
      <c r="J8639">
        <v>1</v>
      </c>
      <c r="K8639" s="6" t="s">
        <v>8292</v>
      </c>
    </row>
    <row r="8640" spans="1:11" x14ac:dyDescent="0.3">
      <c r="A8640" s="5" t="str">
        <f t="shared" si="134"/>
        <v/>
      </c>
      <c r="B8640" t="s">
        <v>73</v>
      </c>
      <c r="C8640" t="s">
        <v>97</v>
      </c>
      <c r="D8640" s="8" t="s">
        <v>1312</v>
      </c>
      <c r="E8640">
        <v>23</v>
      </c>
      <c r="I8640">
        <v>79.698706258704092</v>
      </c>
      <c r="J8640">
        <v>1</v>
      </c>
      <c r="K8640" s="6" t="s">
        <v>8292</v>
      </c>
    </row>
    <row r="8641" spans="1:11" x14ac:dyDescent="0.3">
      <c r="A8641" s="5" t="str">
        <f t="shared" si="134"/>
        <v/>
      </c>
      <c r="B8641" t="s">
        <v>73</v>
      </c>
      <c r="C8641" t="s">
        <v>97</v>
      </c>
      <c r="D8641" s="8" t="s">
        <v>1312</v>
      </c>
      <c r="E8641">
        <v>24</v>
      </c>
      <c r="I8641">
        <v>78.094593772710326</v>
      </c>
      <c r="J8641">
        <v>1</v>
      </c>
      <c r="K8641" s="6" t="s">
        <v>8292</v>
      </c>
    </row>
    <row r="8642" spans="1:11" x14ac:dyDescent="0.3">
      <c r="A8642" s="5" t="str">
        <f t="shared" ref="A8642:A8705" si="135">IF(AND(category = B8642, subcategory=C8642, reportdate = D8642), E8642, "")</f>
        <v/>
      </c>
      <c r="B8642" t="s">
        <v>73</v>
      </c>
      <c r="C8642" t="s">
        <v>97</v>
      </c>
      <c r="D8642" s="8" t="s">
        <v>1313</v>
      </c>
      <c r="E8642">
        <v>1</v>
      </c>
      <c r="I8642">
        <v>74.079708677795594</v>
      </c>
      <c r="J8642">
        <v>1</v>
      </c>
      <c r="K8642" s="6" t="s">
        <v>8292</v>
      </c>
    </row>
    <row r="8643" spans="1:11" x14ac:dyDescent="0.3">
      <c r="A8643" s="5" t="str">
        <f t="shared" si="135"/>
        <v/>
      </c>
      <c r="B8643" t="s">
        <v>73</v>
      </c>
      <c r="C8643" t="s">
        <v>97</v>
      </c>
      <c r="D8643" s="8" t="s">
        <v>1313</v>
      </c>
      <c r="E8643">
        <v>2</v>
      </c>
      <c r="I8643">
        <v>73.051955652095444</v>
      </c>
      <c r="J8643">
        <v>1</v>
      </c>
      <c r="K8643" s="6" t="s">
        <v>8292</v>
      </c>
    </row>
    <row r="8644" spans="1:11" x14ac:dyDescent="0.3">
      <c r="A8644" s="5" t="str">
        <f t="shared" si="135"/>
        <v/>
      </c>
      <c r="B8644" t="s">
        <v>73</v>
      </c>
      <c r="C8644" t="s">
        <v>97</v>
      </c>
      <c r="D8644" s="8" t="s">
        <v>1313</v>
      </c>
      <c r="E8644">
        <v>3</v>
      </c>
      <c r="I8644">
        <v>72.32420578172723</v>
      </c>
      <c r="J8644">
        <v>1</v>
      </c>
      <c r="K8644" s="6" t="s">
        <v>8292</v>
      </c>
    </row>
    <row r="8645" spans="1:11" x14ac:dyDescent="0.3">
      <c r="A8645" s="5" t="str">
        <f t="shared" si="135"/>
        <v/>
      </c>
      <c r="B8645" t="s">
        <v>73</v>
      </c>
      <c r="C8645" t="s">
        <v>97</v>
      </c>
      <c r="D8645" s="8" t="s">
        <v>1313</v>
      </c>
      <c r="E8645">
        <v>4</v>
      </c>
      <c r="I8645">
        <v>72.05272290147731</v>
      </c>
      <c r="J8645">
        <v>1</v>
      </c>
      <c r="K8645" s="6" t="s">
        <v>8292</v>
      </c>
    </row>
    <row r="8646" spans="1:11" x14ac:dyDescent="0.3">
      <c r="A8646" s="5" t="str">
        <f t="shared" si="135"/>
        <v/>
      </c>
      <c r="B8646" t="s">
        <v>73</v>
      </c>
      <c r="C8646" t="s">
        <v>97</v>
      </c>
      <c r="D8646" s="8" t="s">
        <v>1313</v>
      </c>
      <c r="E8646">
        <v>5</v>
      </c>
      <c r="I8646">
        <v>72.255323064787092</v>
      </c>
      <c r="J8646">
        <v>1</v>
      </c>
      <c r="K8646" s="6" t="s">
        <v>8292</v>
      </c>
    </row>
    <row r="8647" spans="1:11" x14ac:dyDescent="0.3">
      <c r="A8647" s="5" t="str">
        <f t="shared" si="135"/>
        <v/>
      </c>
      <c r="B8647" t="s">
        <v>73</v>
      </c>
      <c r="C8647" t="s">
        <v>97</v>
      </c>
      <c r="D8647" s="8" t="s">
        <v>1313</v>
      </c>
      <c r="E8647">
        <v>6</v>
      </c>
      <c r="I8647">
        <v>72.35627538018835</v>
      </c>
      <c r="J8647">
        <v>1</v>
      </c>
      <c r="K8647" s="6" t="s">
        <v>8292</v>
      </c>
    </row>
    <row r="8648" spans="1:11" x14ac:dyDescent="0.3">
      <c r="A8648" s="5" t="str">
        <f t="shared" si="135"/>
        <v/>
      </c>
      <c r="B8648" t="s">
        <v>73</v>
      </c>
      <c r="C8648" t="s">
        <v>97</v>
      </c>
      <c r="D8648" s="8" t="s">
        <v>1313</v>
      </c>
      <c r="E8648">
        <v>7</v>
      </c>
      <c r="I8648">
        <v>72.569827393891202</v>
      </c>
      <c r="J8648">
        <v>1</v>
      </c>
      <c r="K8648" s="6" t="s">
        <v>8292</v>
      </c>
    </row>
    <row r="8649" spans="1:11" x14ac:dyDescent="0.3">
      <c r="A8649" s="5" t="str">
        <f t="shared" si="135"/>
        <v/>
      </c>
      <c r="B8649" t="s">
        <v>73</v>
      </c>
      <c r="C8649" t="s">
        <v>97</v>
      </c>
      <c r="D8649" s="8" t="s">
        <v>1313</v>
      </c>
      <c r="E8649">
        <v>8</v>
      </c>
      <c r="I8649">
        <v>72.887355355056172</v>
      </c>
      <c r="J8649">
        <v>1</v>
      </c>
      <c r="K8649" s="6" t="s">
        <v>8292</v>
      </c>
    </row>
    <row r="8650" spans="1:11" x14ac:dyDescent="0.3">
      <c r="A8650" s="5" t="str">
        <f t="shared" si="135"/>
        <v/>
      </c>
      <c r="B8650" t="s">
        <v>73</v>
      </c>
      <c r="C8650" t="s">
        <v>97</v>
      </c>
      <c r="D8650" s="8" t="s">
        <v>1313</v>
      </c>
      <c r="E8650">
        <v>9</v>
      </c>
      <c r="I8650">
        <v>74.026644108486465</v>
      </c>
      <c r="J8650">
        <v>1</v>
      </c>
      <c r="K8650" s="6" t="s">
        <v>8292</v>
      </c>
    </row>
    <row r="8651" spans="1:11" x14ac:dyDescent="0.3">
      <c r="A8651" s="5" t="str">
        <f t="shared" si="135"/>
        <v/>
      </c>
      <c r="B8651" t="s">
        <v>73</v>
      </c>
      <c r="C8651" t="s">
        <v>97</v>
      </c>
      <c r="D8651" s="8" t="s">
        <v>1313</v>
      </c>
      <c r="E8651">
        <v>10</v>
      </c>
      <c r="I8651">
        <v>76.335084325411202</v>
      </c>
      <c r="J8651">
        <v>1</v>
      </c>
      <c r="K8651" s="6" t="s">
        <v>8292</v>
      </c>
    </row>
    <row r="8652" spans="1:11" x14ac:dyDescent="0.3">
      <c r="A8652" s="5" t="str">
        <f t="shared" si="135"/>
        <v/>
      </c>
      <c r="B8652" t="s">
        <v>73</v>
      </c>
      <c r="C8652" t="s">
        <v>97</v>
      </c>
      <c r="D8652" s="8" t="s">
        <v>1313</v>
      </c>
      <c r="E8652">
        <v>11</v>
      </c>
      <c r="I8652">
        <v>81.366584383910777</v>
      </c>
      <c r="J8652">
        <v>1</v>
      </c>
      <c r="K8652" s="6" t="s">
        <v>8292</v>
      </c>
    </row>
    <row r="8653" spans="1:11" x14ac:dyDescent="0.3">
      <c r="A8653" s="5" t="str">
        <f t="shared" si="135"/>
        <v/>
      </c>
      <c r="B8653" t="s">
        <v>73</v>
      </c>
      <c r="C8653" t="s">
        <v>97</v>
      </c>
      <c r="D8653" s="8" t="s">
        <v>1313</v>
      </c>
      <c r="E8653">
        <v>12</v>
      </c>
      <c r="I8653">
        <v>85.781452104245872</v>
      </c>
      <c r="J8653">
        <v>1</v>
      </c>
      <c r="K8653" s="6" t="s">
        <v>8292</v>
      </c>
    </row>
    <row r="8654" spans="1:11" x14ac:dyDescent="0.3">
      <c r="A8654" s="5" t="str">
        <f t="shared" si="135"/>
        <v/>
      </c>
      <c r="B8654" t="s">
        <v>73</v>
      </c>
      <c r="C8654" t="s">
        <v>97</v>
      </c>
      <c r="D8654" s="8" t="s">
        <v>1313</v>
      </c>
      <c r="E8654">
        <v>13</v>
      </c>
      <c r="I8654">
        <v>88.871051530243733</v>
      </c>
      <c r="J8654">
        <v>1</v>
      </c>
      <c r="K8654" s="6" t="s">
        <v>8292</v>
      </c>
    </row>
    <row r="8655" spans="1:11" x14ac:dyDescent="0.3">
      <c r="A8655" s="5" t="str">
        <f t="shared" si="135"/>
        <v/>
      </c>
      <c r="B8655" t="s">
        <v>73</v>
      </c>
      <c r="C8655" t="s">
        <v>97</v>
      </c>
      <c r="D8655" s="8" t="s">
        <v>1313</v>
      </c>
      <c r="E8655">
        <v>14</v>
      </c>
      <c r="I8655">
        <v>92.12566920317245</v>
      </c>
      <c r="J8655">
        <v>1</v>
      </c>
      <c r="K8655" s="6" t="s">
        <v>8292</v>
      </c>
    </row>
    <row r="8656" spans="1:11" x14ac:dyDescent="0.3">
      <c r="A8656" s="5" t="str">
        <f t="shared" si="135"/>
        <v/>
      </c>
      <c r="B8656" t="s">
        <v>73</v>
      </c>
      <c r="C8656" t="s">
        <v>97</v>
      </c>
      <c r="D8656" s="8" t="s">
        <v>1313</v>
      </c>
      <c r="E8656">
        <v>15</v>
      </c>
      <c r="I8656">
        <v>92.825515886301105</v>
      </c>
      <c r="J8656">
        <v>1</v>
      </c>
      <c r="K8656" s="6" t="s">
        <v>8292</v>
      </c>
    </row>
    <row r="8657" spans="1:11" x14ac:dyDescent="0.3">
      <c r="A8657" s="5" t="str">
        <f t="shared" si="135"/>
        <v/>
      </c>
      <c r="B8657" t="s">
        <v>73</v>
      </c>
      <c r="C8657" t="s">
        <v>97</v>
      </c>
      <c r="D8657" s="8" t="s">
        <v>1313</v>
      </c>
      <c r="E8657">
        <v>16</v>
      </c>
      <c r="I8657">
        <v>94.292524150995547</v>
      </c>
      <c r="J8657">
        <v>1</v>
      </c>
      <c r="K8657" s="6" t="s">
        <v>8292</v>
      </c>
    </row>
    <row r="8658" spans="1:11" x14ac:dyDescent="0.3">
      <c r="A8658" s="5" t="str">
        <f t="shared" si="135"/>
        <v/>
      </c>
      <c r="B8658" t="s">
        <v>73</v>
      </c>
      <c r="C8658" t="s">
        <v>97</v>
      </c>
      <c r="D8658" s="8" t="s">
        <v>1313</v>
      </c>
      <c r="E8658">
        <v>17</v>
      </c>
      <c r="I8658">
        <v>94.507121354960546</v>
      </c>
      <c r="J8658">
        <v>1</v>
      </c>
      <c r="K8658" s="6" t="s">
        <v>8292</v>
      </c>
    </row>
    <row r="8659" spans="1:11" x14ac:dyDescent="0.3">
      <c r="A8659" s="5" t="str">
        <f t="shared" si="135"/>
        <v/>
      </c>
      <c r="B8659" t="s">
        <v>73</v>
      </c>
      <c r="C8659" t="s">
        <v>97</v>
      </c>
      <c r="D8659" s="8" t="s">
        <v>1313</v>
      </c>
      <c r="E8659">
        <v>18</v>
      </c>
      <c r="I8659">
        <v>93.347354575363752</v>
      </c>
      <c r="J8659">
        <v>1</v>
      </c>
      <c r="K8659" s="6" t="s">
        <v>8292</v>
      </c>
    </row>
    <row r="8660" spans="1:11" x14ac:dyDescent="0.3">
      <c r="A8660" s="5" t="str">
        <f t="shared" si="135"/>
        <v/>
      </c>
      <c r="B8660" t="s">
        <v>73</v>
      </c>
      <c r="C8660" t="s">
        <v>97</v>
      </c>
      <c r="D8660" s="8" t="s">
        <v>1313</v>
      </c>
      <c r="E8660">
        <v>19</v>
      </c>
      <c r="I8660">
        <v>91.466430885926201</v>
      </c>
      <c r="J8660">
        <v>1</v>
      </c>
      <c r="K8660" s="6" t="s">
        <v>8292</v>
      </c>
    </row>
    <row r="8661" spans="1:11" x14ac:dyDescent="0.3">
      <c r="A8661" s="5" t="str">
        <f t="shared" si="135"/>
        <v/>
      </c>
      <c r="B8661" t="s">
        <v>73</v>
      </c>
      <c r="C8661" t="s">
        <v>97</v>
      </c>
      <c r="D8661" s="8" t="s">
        <v>1313</v>
      </c>
      <c r="E8661">
        <v>20</v>
      </c>
      <c r="I8661">
        <v>90.127469495778982</v>
      </c>
      <c r="J8661">
        <v>1</v>
      </c>
      <c r="K8661" s="6" t="s">
        <v>8292</v>
      </c>
    </row>
    <row r="8662" spans="1:11" x14ac:dyDescent="0.3">
      <c r="A8662" s="5" t="str">
        <f t="shared" si="135"/>
        <v/>
      </c>
      <c r="B8662" t="s">
        <v>73</v>
      </c>
      <c r="C8662" t="s">
        <v>97</v>
      </c>
      <c r="D8662" s="8" t="s">
        <v>1313</v>
      </c>
      <c r="E8662">
        <v>21</v>
      </c>
      <c r="I8662">
        <v>86.834355139803108</v>
      </c>
      <c r="J8662">
        <v>1</v>
      </c>
      <c r="K8662" s="6" t="s">
        <v>8292</v>
      </c>
    </row>
    <row r="8663" spans="1:11" x14ac:dyDescent="0.3">
      <c r="A8663" s="5" t="str">
        <f t="shared" si="135"/>
        <v/>
      </c>
      <c r="B8663" t="s">
        <v>73</v>
      </c>
      <c r="C8663" t="s">
        <v>97</v>
      </c>
      <c r="D8663" s="8" t="s">
        <v>1313</v>
      </c>
      <c r="E8663">
        <v>22</v>
      </c>
      <c r="I8663">
        <v>83.363155261982087</v>
      </c>
      <c r="J8663">
        <v>1</v>
      </c>
      <c r="K8663" s="6" t="s">
        <v>8292</v>
      </c>
    </row>
    <row r="8664" spans="1:11" x14ac:dyDescent="0.3">
      <c r="A8664" s="5" t="str">
        <f t="shared" si="135"/>
        <v/>
      </c>
      <c r="B8664" t="s">
        <v>73</v>
      </c>
      <c r="C8664" t="s">
        <v>97</v>
      </c>
      <c r="D8664" s="8" t="s">
        <v>1313</v>
      </c>
      <c r="E8664">
        <v>23</v>
      </c>
      <c r="I8664">
        <v>81.470180969351475</v>
      </c>
      <c r="J8664">
        <v>1</v>
      </c>
      <c r="K8664" s="6" t="s">
        <v>8292</v>
      </c>
    </row>
    <row r="8665" spans="1:11" x14ac:dyDescent="0.3">
      <c r="A8665" s="5" t="str">
        <f t="shared" si="135"/>
        <v/>
      </c>
      <c r="B8665" t="s">
        <v>73</v>
      </c>
      <c r="C8665" t="s">
        <v>97</v>
      </c>
      <c r="D8665" s="8" t="s">
        <v>1313</v>
      </c>
      <c r="E8665">
        <v>24</v>
      </c>
      <c r="I8665">
        <v>79.912832544819182</v>
      </c>
      <c r="J8665">
        <v>1</v>
      </c>
      <c r="K8665" s="6" t="s">
        <v>8292</v>
      </c>
    </row>
    <row r="8666" spans="1:11" x14ac:dyDescent="0.3">
      <c r="A8666" s="5" t="str">
        <f t="shared" si="135"/>
        <v/>
      </c>
      <c r="B8666" t="s">
        <v>73</v>
      </c>
      <c r="C8666" t="s">
        <v>97</v>
      </c>
      <c r="D8666" s="8" t="s">
        <v>1314</v>
      </c>
      <c r="E8666">
        <v>1</v>
      </c>
      <c r="I8666">
        <v>78.611876825512212</v>
      </c>
      <c r="J8666">
        <v>1</v>
      </c>
      <c r="K8666" s="6" t="s">
        <v>8292</v>
      </c>
    </row>
    <row r="8667" spans="1:11" x14ac:dyDescent="0.3">
      <c r="A8667" s="5" t="str">
        <f t="shared" si="135"/>
        <v/>
      </c>
      <c r="B8667" t="s">
        <v>73</v>
      </c>
      <c r="C8667" t="s">
        <v>97</v>
      </c>
      <c r="D8667" s="8" t="s">
        <v>1314</v>
      </c>
      <c r="E8667">
        <v>2</v>
      </c>
      <c r="I8667">
        <v>77.928196244632161</v>
      </c>
      <c r="J8667">
        <v>1</v>
      </c>
      <c r="K8667" s="6" t="s">
        <v>8292</v>
      </c>
    </row>
    <row r="8668" spans="1:11" x14ac:dyDescent="0.3">
      <c r="A8668" s="5" t="str">
        <f t="shared" si="135"/>
        <v/>
      </c>
      <c r="B8668" t="s">
        <v>73</v>
      </c>
      <c r="C8668" t="s">
        <v>97</v>
      </c>
      <c r="D8668" s="8" t="s">
        <v>1314</v>
      </c>
      <c r="E8668">
        <v>3</v>
      </c>
      <c r="I8668">
        <v>76.903979895431263</v>
      </c>
      <c r="J8668">
        <v>1</v>
      </c>
      <c r="K8668" s="6" t="s">
        <v>8292</v>
      </c>
    </row>
    <row r="8669" spans="1:11" x14ac:dyDescent="0.3">
      <c r="A8669" s="5" t="str">
        <f t="shared" si="135"/>
        <v/>
      </c>
      <c r="B8669" t="s">
        <v>73</v>
      </c>
      <c r="C8669" t="s">
        <v>97</v>
      </c>
      <c r="D8669" s="8" t="s">
        <v>1314</v>
      </c>
      <c r="E8669">
        <v>4</v>
      </c>
      <c r="I8669">
        <v>75.634927486931502</v>
      </c>
      <c r="J8669">
        <v>1</v>
      </c>
      <c r="K8669" s="6" t="s">
        <v>8292</v>
      </c>
    </row>
    <row r="8670" spans="1:11" x14ac:dyDescent="0.3">
      <c r="A8670" s="5" t="str">
        <f t="shared" si="135"/>
        <v/>
      </c>
      <c r="B8670" t="s">
        <v>73</v>
      </c>
      <c r="C8670" t="s">
        <v>97</v>
      </c>
      <c r="D8670" s="8" t="s">
        <v>1314</v>
      </c>
      <c r="E8670">
        <v>5</v>
      </c>
      <c r="I8670">
        <v>74.545248191952268</v>
      </c>
      <c r="J8670">
        <v>1</v>
      </c>
      <c r="K8670" s="6" t="s">
        <v>8292</v>
      </c>
    </row>
    <row r="8671" spans="1:11" x14ac:dyDescent="0.3">
      <c r="A8671" s="5" t="str">
        <f t="shared" si="135"/>
        <v/>
      </c>
      <c r="B8671" t="s">
        <v>73</v>
      </c>
      <c r="C8671" t="s">
        <v>97</v>
      </c>
      <c r="D8671" s="8" t="s">
        <v>1314</v>
      </c>
      <c r="E8671">
        <v>6</v>
      </c>
      <c r="I8671">
        <v>73.382052136103781</v>
      </c>
      <c r="J8671">
        <v>1</v>
      </c>
      <c r="K8671" s="6" t="s">
        <v>8292</v>
      </c>
    </row>
    <row r="8672" spans="1:11" x14ac:dyDescent="0.3">
      <c r="A8672" s="5" t="str">
        <f t="shared" si="135"/>
        <v/>
      </c>
      <c r="B8672" t="s">
        <v>73</v>
      </c>
      <c r="C8672" t="s">
        <v>97</v>
      </c>
      <c r="D8672" s="8" t="s">
        <v>1314</v>
      </c>
      <c r="E8672">
        <v>7</v>
      </c>
      <c r="I8672">
        <v>73.146547479537617</v>
      </c>
      <c r="J8672">
        <v>1</v>
      </c>
      <c r="K8672" s="6" t="s">
        <v>8292</v>
      </c>
    </row>
    <row r="8673" spans="1:11" x14ac:dyDescent="0.3">
      <c r="A8673" s="5" t="str">
        <f t="shared" si="135"/>
        <v/>
      </c>
      <c r="B8673" t="s">
        <v>73</v>
      </c>
      <c r="C8673" t="s">
        <v>97</v>
      </c>
      <c r="D8673" s="8" t="s">
        <v>1314</v>
      </c>
      <c r="E8673">
        <v>8</v>
      </c>
      <c r="I8673">
        <v>73.224726249519506</v>
      </c>
      <c r="J8673">
        <v>1</v>
      </c>
      <c r="K8673" s="6" t="s">
        <v>8292</v>
      </c>
    </row>
    <row r="8674" spans="1:11" x14ac:dyDescent="0.3">
      <c r="A8674" s="5" t="str">
        <f t="shared" si="135"/>
        <v/>
      </c>
      <c r="B8674" t="s">
        <v>73</v>
      </c>
      <c r="C8674" t="s">
        <v>97</v>
      </c>
      <c r="D8674" s="8" t="s">
        <v>1314</v>
      </c>
      <c r="E8674">
        <v>9</v>
      </c>
      <c r="I8674">
        <v>76.04475722768909</v>
      </c>
      <c r="J8674">
        <v>1</v>
      </c>
      <c r="K8674" s="6" t="s">
        <v>8292</v>
      </c>
    </row>
    <row r="8675" spans="1:11" x14ac:dyDescent="0.3">
      <c r="A8675" s="5" t="str">
        <f t="shared" si="135"/>
        <v/>
      </c>
      <c r="B8675" t="s">
        <v>73</v>
      </c>
      <c r="C8675" t="s">
        <v>97</v>
      </c>
      <c r="D8675" s="8" t="s">
        <v>1314</v>
      </c>
      <c r="E8675">
        <v>10</v>
      </c>
      <c r="I8675">
        <v>80.441065327479635</v>
      </c>
      <c r="J8675">
        <v>1</v>
      </c>
      <c r="K8675" s="6" t="s">
        <v>8292</v>
      </c>
    </row>
    <row r="8676" spans="1:11" x14ac:dyDescent="0.3">
      <c r="A8676" s="5" t="str">
        <f t="shared" si="135"/>
        <v/>
      </c>
      <c r="B8676" t="s">
        <v>73</v>
      </c>
      <c r="C8676" t="s">
        <v>97</v>
      </c>
      <c r="D8676" s="8" t="s">
        <v>1314</v>
      </c>
      <c r="E8676">
        <v>11</v>
      </c>
      <c r="I8676">
        <v>85.394389894116443</v>
      </c>
      <c r="J8676">
        <v>1</v>
      </c>
      <c r="K8676" s="6" t="s">
        <v>8292</v>
      </c>
    </row>
    <row r="8677" spans="1:11" x14ac:dyDescent="0.3">
      <c r="A8677" s="5" t="str">
        <f t="shared" si="135"/>
        <v/>
      </c>
      <c r="B8677" t="s">
        <v>73</v>
      </c>
      <c r="C8677" t="s">
        <v>97</v>
      </c>
      <c r="D8677" s="8" t="s">
        <v>1314</v>
      </c>
      <c r="E8677">
        <v>12</v>
      </c>
      <c r="I8677">
        <v>89.794039152356063</v>
      </c>
      <c r="J8677">
        <v>1</v>
      </c>
      <c r="K8677" s="6" t="s">
        <v>8292</v>
      </c>
    </row>
    <row r="8678" spans="1:11" x14ac:dyDescent="0.3">
      <c r="A8678" s="5" t="str">
        <f t="shared" si="135"/>
        <v/>
      </c>
      <c r="B8678" t="s">
        <v>73</v>
      </c>
      <c r="C8678" t="s">
        <v>97</v>
      </c>
      <c r="D8678" s="8" t="s">
        <v>1314</v>
      </c>
      <c r="E8678">
        <v>13</v>
      </c>
      <c r="I8678">
        <v>92.634252480633435</v>
      </c>
      <c r="J8678">
        <v>1</v>
      </c>
      <c r="K8678" s="6" t="s">
        <v>8292</v>
      </c>
    </row>
    <row r="8679" spans="1:11" x14ac:dyDescent="0.3">
      <c r="A8679" s="5" t="str">
        <f t="shared" si="135"/>
        <v/>
      </c>
      <c r="B8679" t="s">
        <v>73</v>
      </c>
      <c r="C8679" t="s">
        <v>97</v>
      </c>
      <c r="D8679" s="8" t="s">
        <v>1314</v>
      </c>
      <c r="E8679">
        <v>14</v>
      </c>
      <c r="I8679">
        <v>95.25940721199369</v>
      </c>
      <c r="J8679">
        <v>1</v>
      </c>
      <c r="K8679" s="6" t="s">
        <v>8292</v>
      </c>
    </row>
    <row r="8680" spans="1:11" x14ac:dyDescent="0.3">
      <c r="A8680" s="5" t="str">
        <f t="shared" si="135"/>
        <v/>
      </c>
      <c r="B8680" t="s">
        <v>73</v>
      </c>
      <c r="C8680" t="s">
        <v>97</v>
      </c>
      <c r="D8680" s="8" t="s">
        <v>1314</v>
      </c>
      <c r="E8680">
        <v>15</v>
      </c>
      <c r="I8680">
        <v>96.651701292768948</v>
      </c>
      <c r="J8680">
        <v>1</v>
      </c>
      <c r="K8680" s="6" t="s">
        <v>8292</v>
      </c>
    </row>
    <row r="8681" spans="1:11" x14ac:dyDescent="0.3">
      <c r="A8681" s="5" t="str">
        <f t="shared" si="135"/>
        <v/>
      </c>
      <c r="B8681" t="s">
        <v>73</v>
      </c>
      <c r="C8681" t="s">
        <v>97</v>
      </c>
      <c r="D8681" s="8" t="s">
        <v>1314</v>
      </c>
      <c r="E8681">
        <v>16</v>
      </c>
      <c r="I8681">
        <v>97.680439890641651</v>
      </c>
      <c r="J8681">
        <v>1</v>
      </c>
      <c r="K8681" s="6" t="s">
        <v>8292</v>
      </c>
    </row>
    <row r="8682" spans="1:11" x14ac:dyDescent="0.3">
      <c r="A8682" s="5" t="str">
        <f t="shared" si="135"/>
        <v/>
      </c>
      <c r="B8682" t="s">
        <v>73</v>
      </c>
      <c r="C8682" t="s">
        <v>97</v>
      </c>
      <c r="D8682" s="8" t="s">
        <v>1314</v>
      </c>
      <c r="E8682">
        <v>17</v>
      </c>
      <c r="I8682">
        <v>98.68586314592298</v>
      </c>
      <c r="J8682">
        <v>1</v>
      </c>
      <c r="K8682" s="6" t="s">
        <v>8292</v>
      </c>
    </row>
    <row r="8683" spans="1:11" x14ac:dyDescent="0.3">
      <c r="A8683" s="5" t="str">
        <f t="shared" si="135"/>
        <v/>
      </c>
      <c r="B8683" t="s">
        <v>73</v>
      </c>
      <c r="C8683" t="s">
        <v>97</v>
      </c>
      <c r="D8683" s="8" t="s">
        <v>1314</v>
      </c>
      <c r="E8683">
        <v>18</v>
      </c>
      <c r="I8683">
        <v>98.073977040148733</v>
      </c>
      <c r="J8683">
        <v>1</v>
      </c>
      <c r="K8683" s="6" t="s">
        <v>8292</v>
      </c>
    </row>
    <row r="8684" spans="1:11" x14ac:dyDescent="0.3">
      <c r="A8684" s="5" t="str">
        <f t="shared" si="135"/>
        <v/>
      </c>
      <c r="B8684" t="s">
        <v>73</v>
      </c>
      <c r="C8684" t="s">
        <v>97</v>
      </c>
      <c r="D8684" s="8" t="s">
        <v>1314</v>
      </c>
      <c r="E8684">
        <v>19</v>
      </c>
      <c r="I8684">
        <v>96.599868240526106</v>
      </c>
      <c r="J8684">
        <v>1</v>
      </c>
      <c r="K8684" s="6" t="s">
        <v>8292</v>
      </c>
    </row>
    <row r="8685" spans="1:11" x14ac:dyDescent="0.3">
      <c r="A8685" s="5" t="str">
        <f t="shared" si="135"/>
        <v/>
      </c>
      <c r="B8685" t="s">
        <v>73</v>
      </c>
      <c r="C8685" t="s">
        <v>97</v>
      </c>
      <c r="D8685" s="8" t="s">
        <v>1314</v>
      </c>
      <c r="E8685">
        <v>20</v>
      </c>
      <c r="I8685">
        <v>94.157505386612698</v>
      </c>
      <c r="J8685">
        <v>1</v>
      </c>
      <c r="K8685" s="6" t="s">
        <v>8292</v>
      </c>
    </row>
    <row r="8686" spans="1:11" x14ac:dyDescent="0.3">
      <c r="A8686" s="5" t="str">
        <f t="shared" si="135"/>
        <v/>
      </c>
      <c r="B8686" t="s">
        <v>73</v>
      </c>
      <c r="C8686" t="s">
        <v>97</v>
      </c>
      <c r="D8686" s="8" t="s">
        <v>1314</v>
      </c>
      <c r="E8686">
        <v>21</v>
      </c>
      <c r="I8686">
        <v>89.869466113407938</v>
      </c>
      <c r="J8686">
        <v>1</v>
      </c>
      <c r="K8686" s="6" t="s">
        <v>8292</v>
      </c>
    </row>
    <row r="8687" spans="1:11" x14ac:dyDescent="0.3">
      <c r="A8687" s="5" t="str">
        <f t="shared" si="135"/>
        <v/>
      </c>
      <c r="B8687" t="s">
        <v>73</v>
      </c>
      <c r="C8687" t="s">
        <v>97</v>
      </c>
      <c r="D8687" s="8" t="s">
        <v>1314</v>
      </c>
      <c r="E8687">
        <v>22</v>
      </c>
      <c r="I8687">
        <v>86.039976267323311</v>
      </c>
      <c r="J8687">
        <v>1</v>
      </c>
      <c r="K8687" s="6" t="s">
        <v>8292</v>
      </c>
    </row>
    <row r="8688" spans="1:11" x14ac:dyDescent="0.3">
      <c r="A8688" s="5" t="str">
        <f t="shared" si="135"/>
        <v/>
      </c>
      <c r="B8688" t="s">
        <v>73</v>
      </c>
      <c r="C8688" t="s">
        <v>97</v>
      </c>
      <c r="D8688" s="8" t="s">
        <v>1314</v>
      </c>
      <c r="E8688">
        <v>23</v>
      </c>
      <c r="I8688">
        <v>83.755672958747297</v>
      </c>
      <c r="J8688">
        <v>1</v>
      </c>
      <c r="K8688" s="6" t="s">
        <v>8292</v>
      </c>
    </row>
    <row r="8689" spans="1:11" x14ac:dyDescent="0.3">
      <c r="A8689" s="5" t="str">
        <f t="shared" si="135"/>
        <v/>
      </c>
      <c r="B8689" t="s">
        <v>73</v>
      </c>
      <c r="C8689" t="s">
        <v>97</v>
      </c>
      <c r="D8689" s="8" t="s">
        <v>1314</v>
      </c>
      <c r="E8689">
        <v>24</v>
      </c>
      <c r="I8689">
        <v>82.113898414289451</v>
      </c>
      <c r="J8689">
        <v>1</v>
      </c>
      <c r="K8689" s="6" t="s">
        <v>8292</v>
      </c>
    </row>
    <row r="8690" spans="1:11" x14ac:dyDescent="0.3">
      <c r="A8690" s="5" t="str">
        <f t="shared" si="135"/>
        <v/>
      </c>
      <c r="B8690" t="s">
        <v>73</v>
      </c>
      <c r="C8690" t="s">
        <v>97</v>
      </c>
      <c r="D8690" s="8" t="s">
        <v>1315</v>
      </c>
      <c r="E8690">
        <v>1</v>
      </c>
      <c r="I8690">
        <v>80.244837990419114</v>
      </c>
      <c r="J8690">
        <v>1</v>
      </c>
      <c r="K8690" s="6" t="s">
        <v>8292</v>
      </c>
    </row>
    <row r="8691" spans="1:11" x14ac:dyDescent="0.3">
      <c r="A8691" s="5" t="str">
        <f t="shared" si="135"/>
        <v/>
      </c>
      <c r="B8691" t="s">
        <v>73</v>
      </c>
      <c r="C8691" t="s">
        <v>97</v>
      </c>
      <c r="D8691" s="8" t="s">
        <v>1315</v>
      </c>
      <c r="E8691">
        <v>2</v>
      </c>
      <c r="I8691">
        <v>79.277931241711471</v>
      </c>
      <c r="J8691">
        <v>1</v>
      </c>
      <c r="K8691" s="6" t="s">
        <v>8292</v>
      </c>
    </row>
    <row r="8692" spans="1:11" x14ac:dyDescent="0.3">
      <c r="A8692" s="5" t="str">
        <f t="shared" si="135"/>
        <v/>
      </c>
      <c r="B8692" t="s">
        <v>73</v>
      </c>
      <c r="C8692" t="s">
        <v>97</v>
      </c>
      <c r="D8692" s="8" t="s">
        <v>1315</v>
      </c>
      <c r="E8692">
        <v>3</v>
      </c>
      <c r="I8692">
        <v>78.259601138563156</v>
      </c>
      <c r="J8692">
        <v>1</v>
      </c>
      <c r="K8692" s="6" t="s">
        <v>8292</v>
      </c>
    </row>
    <row r="8693" spans="1:11" x14ac:dyDescent="0.3">
      <c r="A8693" s="5" t="str">
        <f t="shared" si="135"/>
        <v/>
      </c>
      <c r="B8693" t="s">
        <v>73</v>
      </c>
      <c r="C8693" t="s">
        <v>97</v>
      </c>
      <c r="D8693" s="8" t="s">
        <v>1315</v>
      </c>
      <c r="E8693">
        <v>4</v>
      </c>
      <c r="I8693">
        <v>77.553670714883239</v>
      </c>
      <c r="J8693">
        <v>1</v>
      </c>
      <c r="K8693" s="6" t="s">
        <v>8292</v>
      </c>
    </row>
    <row r="8694" spans="1:11" x14ac:dyDescent="0.3">
      <c r="A8694" s="5" t="str">
        <f t="shared" si="135"/>
        <v/>
      </c>
      <c r="B8694" t="s">
        <v>73</v>
      </c>
      <c r="C8694" t="s">
        <v>97</v>
      </c>
      <c r="D8694" s="8" t="s">
        <v>1315</v>
      </c>
      <c r="E8694">
        <v>5</v>
      </c>
      <c r="I8694">
        <v>76.589494821363729</v>
      </c>
      <c r="J8694">
        <v>1</v>
      </c>
      <c r="K8694" s="6" t="s">
        <v>8292</v>
      </c>
    </row>
    <row r="8695" spans="1:11" x14ac:dyDescent="0.3">
      <c r="A8695" s="5" t="str">
        <f t="shared" si="135"/>
        <v/>
      </c>
      <c r="B8695" t="s">
        <v>73</v>
      </c>
      <c r="C8695" t="s">
        <v>97</v>
      </c>
      <c r="D8695" s="8" t="s">
        <v>1315</v>
      </c>
      <c r="E8695">
        <v>6</v>
      </c>
      <c r="I8695">
        <v>75.803546736655463</v>
      </c>
      <c r="J8695">
        <v>1</v>
      </c>
      <c r="K8695" s="6" t="s">
        <v>8292</v>
      </c>
    </row>
    <row r="8696" spans="1:11" x14ac:dyDescent="0.3">
      <c r="A8696" s="5" t="str">
        <f t="shared" si="135"/>
        <v/>
      </c>
      <c r="B8696" t="s">
        <v>73</v>
      </c>
      <c r="C8696" t="s">
        <v>97</v>
      </c>
      <c r="D8696" s="8" t="s">
        <v>1315</v>
      </c>
      <c r="E8696">
        <v>7</v>
      </c>
      <c r="I8696">
        <v>75.284716737036618</v>
      </c>
      <c r="J8696">
        <v>1</v>
      </c>
      <c r="K8696" s="6" t="s">
        <v>8292</v>
      </c>
    </row>
    <row r="8697" spans="1:11" x14ac:dyDescent="0.3">
      <c r="A8697" s="5" t="str">
        <f t="shared" si="135"/>
        <v/>
      </c>
      <c r="B8697" t="s">
        <v>73</v>
      </c>
      <c r="C8697" t="s">
        <v>97</v>
      </c>
      <c r="D8697" s="8" t="s">
        <v>1315</v>
      </c>
      <c r="E8697">
        <v>8</v>
      </c>
      <c r="I8697">
        <v>75.472076901069229</v>
      </c>
      <c r="J8697">
        <v>1</v>
      </c>
      <c r="K8697" s="6" t="s">
        <v>8292</v>
      </c>
    </row>
    <row r="8698" spans="1:11" x14ac:dyDescent="0.3">
      <c r="A8698" s="5" t="str">
        <f t="shared" si="135"/>
        <v/>
      </c>
      <c r="B8698" t="s">
        <v>73</v>
      </c>
      <c r="C8698" t="s">
        <v>97</v>
      </c>
      <c r="D8698" s="8" t="s">
        <v>1315</v>
      </c>
      <c r="E8698">
        <v>9</v>
      </c>
      <c r="I8698">
        <v>79.058482419431598</v>
      </c>
      <c r="J8698">
        <v>1</v>
      </c>
      <c r="K8698" s="6" t="s">
        <v>8292</v>
      </c>
    </row>
    <row r="8699" spans="1:11" x14ac:dyDescent="0.3">
      <c r="A8699" s="5" t="str">
        <f t="shared" si="135"/>
        <v/>
      </c>
      <c r="B8699" t="s">
        <v>73</v>
      </c>
      <c r="C8699" t="s">
        <v>97</v>
      </c>
      <c r="D8699" s="8" t="s">
        <v>1315</v>
      </c>
      <c r="E8699">
        <v>10</v>
      </c>
      <c r="I8699">
        <v>83.707251096012612</v>
      </c>
      <c r="J8699">
        <v>1</v>
      </c>
      <c r="K8699" s="6" t="s">
        <v>8292</v>
      </c>
    </row>
    <row r="8700" spans="1:11" x14ac:dyDescent="0.3">
      <c r="A8700" s="5" t="str">
        <f t="shared" si="135"/>
        <v/>
      </c>
      <c r="B8700" t="s">
        <v>73</v>
      </c>
      <c r="C8700" t="s">
        <v>97</v>
      </c>
      <c r="D8700" s="8" t="s">
        <v>1315</v>
      </c>
      <c r="E8700">
        <v>11</v>
      </c>
      <c r="I8700">
        <v>88.974957666153429</v>
      </c>
      <c r="J8700">
        <v>1</v>
      </c>
      <c r="K8700" s="6" t="s">
        <v>8292</v>
      </c>
    </row>
    <row r="8701" spans="1:11" x14ac:dyDescent="0.3">
      <c r="A8701" s="5" t="str">
        <f t="shared" si="135"/>
        <v/>
      </c>
      <c r="B8701" t="s">
        <v>73</v>
      </c>
      <c r="C8701" t="s">
        <v>97</v>
      </c>
      <c r="D8701" s="8" t="s">
        <v>1315</v>
      </c>
      <c r="E8701">
        <v>12</v>
      </c>
      <c r="I8701">
        <v>93.086450415853221</v>
      </c>
      <c r="J8701">
        <v>1</v>
      </c>
      <c r="K8701" s="6" t="s">
        <v>8292</v>
      </c>
    </row>
    <row r="8702" spans="1:11" x14ac:dyDescent="0.3">
      <c r="A8702" s="5" t="str">
        <f t="shared" si="135"/>
        <v/>
      </c>
      <c r="B8702" t="s">
        <v>73</v>
      </c>
      <c r="C8702" t="s">
        <v>97</v>
      </c>
      <c r="D8702" s="8" t="s">
        <v>1315</v>
      </c>
      <c r="E8702">
        <v>13</v>
      </c>
      <c r="I8702">
        <v>95.116184684540357</v>
      </c>
      <c r="J8702">
        <v>1</v>
      </c>
      <c r="K8702" s="6" t="s">
        <v>8292</v>
      </c>
    </row>
    <row r="8703" spans="1:11" x14ac:dyDescent="0.3">
      <c r="A8703" s="5" t="str">
        <f t="shared" si="135"/>
        <v/>
      </c>
      <c r="B8703" t="s">
        <v>73</v>
      </c>
      <c r="C8703" t="s">
        <v>97</v>
      </c>
      <c r="D8703" s="8" t="s">
        <v>1315</v>
      </c>
      <c r="E8703">
        <v>14</v>
      </c>
      <c r="I8703">
        <v>97.464006570146253</v>
      </c>
      <c r="J8703">
        <v>1</v>
      </c>
      <c r="K8703" s="6" t="s">
        <v>8292</v>
      </c>
    </row>
    <row r="8704" spans="1:11" x14ac:dyDescent="0.3">
      <c r="A8704" s="5" t="str">
        <f t="shared" si="135"/>
        <v/>
      </c>
      <c r="B8704" t="s">
        <v>73</v>
      </c>
      <c r="C8704" t="s">
        <v>97</v>
      </c>
      <c r="D8704" s="8" t="s">
        <v>1315</v>
      </c>
      <c r="E8704">
        <v>15</v>
      </c>
      <c r="I8704">
        <v>97.861861563833855</v>
      </c>
      <c r="J8704">
        <v>1</v>
      </c>
      <c r="K8704" s="6" t="s">
        <v>8292</v>
      </c>
    </row>
    <row r="8705" spans="1:11" x14ac:dyDescent="0.3">
      <c r="A8705" s="5" t="str">
        <f t="shared" si="135"/>
        <v/>
      </c>
      <c r="B8705" t="s">
        <v>73</v>
      </c>
      <c r="C8705" t="s">
        <v>97</v>
      </c>
      <c r="D8705" s="8" t="s">
        <v>1315</v>
      </c>
      <c r="E8705">
        <v>16</v>
      </c>
      <c r="I8705">
        <v>97.045098240716925</v>
      </c>
      <c r="J8705">
        <v>1</v>
      </c>
      <c r="K8705" s="6" t="s">
        <v>8292</v>
      </c>
    </row>
    <row r="8706" spans="1:11" x14ac:dyDescent="0.3">
      <c r="A8706" s="5" t="str">
        <f t="shared" ref="A8706:A8769" si="136">IF(AND(category = B8706, subcategory=C8706, reportdate = D8706), E8706, "")</f>
        <v/>
      </c>
      <c r="B8706" t="s">
        <v>73</v>
      </c>
      <c r="C8706" t="s">
        <v>97</v>
      </c>
      <c r="D8706" s="8" t="s">
        <v>1315</v>
      </c>
      <c r="E8706">
        <v>17</v>
      </c>
      <c r="I8706">
        <v>97.977544957941234</v>
      </c>
      <c r="J8706">
        <v>1</v>
      </c>
      <c r="K8706" s="6" t="s">
        <v>8292</v>
      </c>
    </row>
    <row r="8707" spans="1:11" x14ac:dyDescent="0.3">
      <c r="A8707" s="5" t="str">
        <f t="shared" si="136"/>
        <v/>
      </c>
      <c r="B8707" t="s">
        <v>73</v>
      </c>
      <c r="C8707" t="s">
        <v>97</v>
      </c>
      <c r="D8707" s="8" t="s">
        <v>1315</v>
      </c>
      <c r="E8707">
        <v>18</v>
      </c>
      <c r="I8707">
        <v>96.957618658980365</v>
      </c>
      <c r="J8707">
        <v>1</v>
      </c>
      <c r="K8707" s="6" t="s">
        <v>8292</v>
      </c>
    </row>
    <row r="8708" spans="1:11" x14ac:dyDescent="0.3">
      <c r="A8708" s="5" t="str">
        <f t="shared" si="136"/>
        <v/>
      </c>
      <c r="B8708" t="s">
        <v>73</v>
      </c>
      <c r="C8708" t="s">
        <v>97</v>
      </c>
      <c r="D8708" s="8" t="s">
        <v>1315</v>
      </c>
      <c r="E8708">
        <v>19</v>
      </c>
      <c r="I8708">
        <v>95.734046822704869</v>
      </c>
      <c r="J8708">
        <v>1</v>
      </c>
      <c r="K8708" s="6" t="s">
        <v>8292</v>
      </c>
    </row>
    <row r="8709" spans="1:11" x14ac:dyDescent="0.3">
      <c r="A8709" s="5" t="str">
        <f t="shared" si="136"/>
        <v/>
      </c>
      <c r="B8709" t="s">
        <v>73</v>
      </c>
      <c r="C8709" t="s">
        <v>97</v>
      </c>
      <c r="D8709" s="8" t="s">
        <v>1315</v>
      </c>
      <c r="E8709">
        <v>20</v>
      </c>
      <c r="I8709">
        <v>92.889711259874787</v>
      </c>
      <c r="J8709">
        <v>1</v>
      </c>
      <c r="K8709" s="6" t="s">
        <v>8292</v>
      </c>
    </row>
    <row r="8710" spans="1:11" x14ac:dyDescent="0.3">
      <c r="A8710" s="5" t="str">
        <f t="shared" si="136"/>
        <v/>
      </c>
      <c r="B8710" t="s">
        <v>73</v>
      </c>
      <c r="C8710" t="s">
        <v>97</v>
      </c>
      <c r="D8710" s="8" t="s">
        <v>1315</v>
      </c>
      <c r="E8710">
        <v>21</v>
      </c>
      <c r="I8710">
        <v>87.027703586109183</v>
      </c>
      <c r="J8710">
        <v>1</v>
      </c>
      <c r="K8710" s="6" t="s">
        <v>8292</v>
      </c>
    </row>
    <row r="8711" spans="1:11" x14ac:dyDescent="0.3">
      <c r="A8711" s="5" t="str">
        <f t="shared" si="136"/>
        <v/>
      </c>
      <c r="B8711" t="s">
        <v>73</v>
      </c>
      <c r="C8711" t="s">
        <v>97</v>
      </c>
      <c r="D8711" s="8" t="s">
        <v>1315</v>
      </c>
      <c r="E8711">
        <v>22</v>
      </c>
      <c r="I8711">
        <v>84.101506215649138</v>
      </c>
      <c r="J8711">
        <v>1</v>
      </c>
      <c r="K8711" s="6" t="s">
        <v>8292</v>
      </c>
    </row>
    <row r="8712" spans="1:11" x14ac:dyDescent="0.3">
      <c r="A8712" s="5" t="str">
        <f t="shared" si="136"/>
        <v/>
      </c>
      <c r="B8712" t="s">
        <v>73</v>
      </c>
      <c r="C8712" t="s">
        <v>97</v>
      </c>
      <c r="D8712" s="8" t="s">
        <v>1315</v>
      </c>
      <c r="E8712">
        <v>23</v>
      </c>
      <c r="I8712">
        <v>82.373877623360286</v>
      </c>
      <c r="J8712">
        <v>1</v>
      </c>
      <c r="K8712" s="6" t="s">
        <v>8292</v>
      </c>
    </row>
    <row r="8713" spans="1:11" x14ac:dyDescent="0.3">
      <c r="A8713" s="5" t="str">
        <f t="shared" si="136"/>
        <v/>
      </c>
      <c r="B8713" t="s">
        <v>73</v>
      </c>
      <c r="C8713" t="s">
        <v>97</v>
      </c>
      <c r="D8713" s="8" t="s">
        <v>1315</v>
      </c>
      <c r="E8713">
        <v>24</v>
      </c>
      <c r="I8713">
        <v>81.408191567577916</v>
      </c>
      <c r="J8713">
        <v>1</v>
      </c>
      <c r="K8713" s="6" t="s">
        <v>8292</v>
      </c>
    </row>
    <row r="8714" spans="1:11" x14ac:dyDescent="0.3">
      <c r="A8714" s="5" t="str">
        <f t="shared" si="136"/>
        <v/>
      </c>
      <c r="B8714" t="s">
        <v>73</v>
      </c>
      <c r="C8714" t="s">
        <v>97</v>
      </c>
      <c r="D8714" s="8" t="s">
        <v>1316</v>
      </c>
      <c r="E8714">
        <v>1</v>
      </c>
      <c r="I8714">
        <v>80.034004294156887</v>
      </c>
      <c r="J8714">
        <v>1</v>
      </c>
      <c r="K8714" s="6" t="s">
        <v>8292</v>
      </c>
    </row>
    <row r="8715" spans="1:11" x14ac:dyDescent="0.3">
      <c r="A8715" s="5" t="str">
        <f t="shared" si="136"/>
        <v/>
      </c>
      <c r="B8715" t="s">
        <v>73</v>
      </c>
      <c r="C8715" t="s">
        <v>97</v>
      </c>
      <c r="D8715" s="8" t="s">
        <v>1316</v>
      </c>
      <c r="E8715">
        <v>2</v>
      </c>
      <c r="I8715">
        <v>79.277764399704736</v>
      </c>
      <c r="J8715">
        <v>1</v>
      </c>
      <c r="K8715" s="6" t="s">
        <v>8292</v>
      </c>
    </row>
    <row r="8716" spans="1:11" x14ac:dyDescent="0.3">
      <c r="A8716" s="5" t="str">
        <f t="shared" si="136"/>
        <v/>
      </c>
      <c r="B8716" t="s">
        <v>73</v>
      </c>
      <c r="C8716" t="s">
        <v>97</v>
      </c>
      <c r="D8716" s="8" t="s">
        <v>1316</v>
      </c>
      <c r="E8716">
        <v>3</v>
      </c>
      <c r="I8716">
        <v>78.925237311682238</v>
      </c>
      <c r="J8716">
        <v>1</v>
      </c>
      <c r="K8716" s="6" t="s">
        <v>8292</v>
      </c>
    </row>
    <row r="8717" spans="1:11" x14ac:dyDescent="0.3">
      <c r="A8717" s="5" t="str">
        <f t="shared" si="136"/>
        <v/>
      </c>
      <c r="B8717" t="s">
        <v>73</v>
      </c>
      <c r="C8717" t="s">
        <v>97</v>
      </c>
      <c r="D8717" s="8" t="s">
        <v>1316</v>
      </c>
      <c r="E8717">
        <v>4</v>
      </c>
      <c r="I8717">
        <v>77.752349868248558</v>
      </c>
      <c r="J8717">
        <v>1</v>
      </c>
      <c r="K8717" s="6" t="s">
        <v>8292</v>
      </c>
    </row>
    <row r="8718" spans="1:11" x14ac:dyDescent="0.3">
      <c r="A8718" s="5" t="str">
        <f t="shared" si="136"/>
        <v/>
      </c>
      <c r="B8718" t="s">
        <v>73</v>
      </c>
      <c r="C8718" t="s">
        <v>97</v>
      </c>
      <c r="D8718" s="8" t="s">
        <v>1316</v>
      </c>
      <c r="E8718">
        <v>5</v>
      </c>
      <c r="I8718">
        <v>76.764605281328912</v>
      </c>
      <c r="J8718">
        <v>1</v>
      </c>
      <c r="K8718" s="6" t="s">
        <v>8292</v>
      </c>
    </row>
    <row r="8719" spans="1:11" x14ac:dyDescent="0.3">
      <c r="A8719" s="5" t="str">
        <f t="shared" si="136"/>
        <v/>
      </c>
      <c r="B8719" t="s">
        <v>73</v>
      </c>
      <c r="C8719" t="s">
        <v>97</v>
      </c>
      <c r="D8719" s="8" t="s">
        <v>1316</v>
      </c>
      <c r="E8719">
        <v>6</v>
      </c>
      <c r="I8719">
        <v>76.187879218987177</v>
      </c>
      <c r="J8719">
        <v>1</v>
      </c>
      <c r="K8719" s="6" t="s">
        <v>8292</v>
      </c>
    </row>
    <row r="8720" spans="1:11" x14ac:dyDescent="0.3">
      <c r="A8720" s="5" t="str">
        <f t="shared" si="136"/>
        <v/>
      </c>
      <c r="B8720" t="s">
        <v>73</v>
      </c>
      <c r="C8720" t="s">
        <v>97</v>
      </c>
      <c r="D8720" s="8" t="s">
        <v>1316</v>
      </c>
      <c r="E8720">
        <v>7</v>
      </c>
      <c r="I8720">
        <v>75.687746123338272</v>
      </c>
      <c r="J8720">
        <v>1</v>
      </c>
      <c r="K8720" s="6" t="s">
        <v>8292</v>
      </c>
    </row>
    <row r="8721" spans="1:11" x14ac:dyDescent="0.3">
      <c r="A8721" s="5" t="str">
        <f t="shared" si="136"/>
        <v/>
      </c>
      <c r="B8721" t="s">
        <v>73</v>
      </c>
      <c r="C8721" t="s">
        <v>97</v>
      </c>
      <c r="D8721" s="8" t="s">
        <v>1316</v>
      </c>
      <c r="E8721">
        <v>8</v>
      </c>
      <c r="I8721">
        <v>75.520673708198899</v>
      </c>
      <c r="J8721">
        <v>1</v>
      </c>
      <c r="K8721" s="6" t="s">
        <v>8292</v>
      </c>
    </row>
    <row r="8722" spans="1:11" x14ac:dyDescent="0.3">
      <c r="A8722" s="5" t="str">
        <f t="shared" si="136"/>
        <v/>
      </c>
      <c r="B8722" t="s">
        <v>73</v>
      </c>
      <c r="C8722" t="s">
        <v>97</v>
      </c>
      <c r="D8722" s="8" t="s">
        <v>1316</v>
      </c>
      <c r="E8722">
        <v>9</v>
      </c>
      <c r="I8722">
        <v>77.556897806540462</v>
      </c>
      <c r="J8722">
        <v>1</v>
      </c>
      <c r="K8722" s="6" t="s">
        <v>8292</v>
      </c>
    </row>
    <row r="8723" spans="1:11" x14ac:dyDescent="0.3">
      <c r="A8723" s="5" t="str">
        <f t="shared" si="136"/>
        <v/>
      </c>
      <c r="B8723" t="s">
        <v>73</v>
      </c>
      <c r="C8723" t="s">
        <v>97</v>
      </c>
      <c r="D8723" s="8" t="s">
        <v>1316</v>
      </c>
      <c r="E8723">
        <v>10</v>
      </c>
      <c r="I8723">
        <v>82.053261199878634</v>
      </c>
      <c r="J8723">
        <v>1</v>
      </c>
      <c r="K8723" s="6" t="s">
        <v>8292</v>
      </c>
    </row>
    <row r="8724" spans="1:11" x14ac:dyDescent="0.3">
      <c r="A8724" s="5" t="str">
        <f t="shared" si="136"/>
        <v/>
      </c>
      <c r="B8724" t="s">
        <v>73</v>
      </c>
      <c r="C8724" t="s">
        <v>97</v>
      </c>
      <c r="D8724" s="8" t="s">
        <v>1316</v>
      </c>
      <c r="E8724">
        <v>11</v>
      </c>
      <c r="I8724">
        <v>86.537376689400901</v>
      </c>
      <c r="J8724">
        <v>1</v>
      </c>
      <c r="K8724" s="6" t="s">
        <v>8292</v>
      </c>
    </row>
    <row r="8725" spans="1:11" x14ac:dyDescent="0.3">
      <c r="A8725" s="5" t="str">
        <f t="shared" si="136"/>
        <v/>
      </c>
      <c r="B8725" t="s">
        <v>73</v>
      </c>
      <c r="C8725" t="s">
        <v>97</v>
      </c>
      <c r="D8725" s="8" t="s">
        <v>1316</v>
      </c>
      <c r="E8725">
        <v>12</v>
      </c>
      <c r="I8725">
        <v>89.889930576634981</v>
      </c>
      <c r="J8725">
        <v>1</v>
      </c>
      <c r="K8725" s="6" t="s">
        <v>8292</v>
      </c>
    </row>
    <row r="8726" spans="1:11" x14ac:dyDescent="0.3">
      <c r="A8726" s="5" t="str">
        <f t="shared" si="136"/>
        <v/>
      </c>
      <c r="B8726" t="s">
        <v>73</v>
      </c>
      <c r="C8726" t="s">
        <v>97</v>
      </c>
      <c r="D8726" s="8" t="s">
        <v>1316</v>
      </c>
      <c r="E8726">
        <v>13</v>
      </c>
      <c r="I8726">
        <v>92.443655249765072</v>
      </c>
      <c r="J8726">
        <v>1</v>
      </c>
      <c r="K8726" s="6" t="s">
        <v>8292</v>
      </c>
    </row>
    <row r="8727" spans="1:11" x14ac:dyDescent="0.3">
      <c r="A8727" s="5" t="str">
        <f t="shared" si="136"/>
        <v/>
      </c>
      <c r="B8727" t="s">
        <v>73</v>
      </c>
      <c r="C8727" t="s">
        <v>97</v>
      </c>
      <c r="D8727" s="8" t="s">
        <v>1316</v>
      </c>
      <c r="E8727">
        <v>14</v>
      </c>
      <c r="I8727">
        <v>94.386325373794094</v>
      </c>
      <c r="J8727">
        <v>1</v>
      </c>
      <c r="K8727" s="6" t="s">
        <v>8292</v>
      </c>
    </row>
    <row r="8728" spans="1:11" x14ac:dyDescent="0.3">
      <c r="A8728" s="5" t="str">
        <f t="shared" si="136"/>
        <v/>
      </c>
      <c r="B8728" t="s">
        <v>73</v>
      </c>
      <c r="C8728" t="s">
        <v>97</v>
      </c>
      <c r="D8728" s="8" t="s">
        <v>1316</v>
      </c>
      <c r="E8728">
        <v>15</v>
      </c>
      <c r="I8728">
        <v>94.734228303017389</v>
      </c>
      <c r="J8728">
        <v>1</v>
      </c>
      <c r="K8728" s="6" t="s">
        <v>8292</v>
      </c>
    </row>
    <row r="8729" spans="1:11" x14ac:dyDescent="0.3">
      <c r="A8729" s="5" t="str">
        <f t="shared" si="136"/>
        <v/>
      </c>
      <c r="B8729" t="s">
        <v>73</v>
      </c>
      <c r="C8729" t="s">
        <v>97</v>
      </c>
      <c r="D8729" s="8" t="s">
        <v>1316</v>
      </c>
      <c r="E8729">
        <v>16</v>
      </c>
      <c r="I8729">
        <v>95.755956119394554</v>
      </c>
      <c r="J8729">
        <v>1</v>
      </c>
      <c r="K8729" s="6" t="s">
        <v>8292</v>
      </c>
    </row>
    <row r="8730" spans="1:11" x14ac:dyDescent="0.3">
      <c r="A8730" s="5" t="str">
        <f t="shared" si="136"/>
        <v/>
      </c>
      <c r="B8730" t="s">
        <v>73</v>
      </c>
      <c r="C8730" t="s">
        <v>97</v>
      </c>
      <c r="D8730" s="8" t="s">
        <v>1316</v>
      </c>
      <c r="E8730">
        <v>17</v>
      </c>
      <c r="I8730">
        <v>94.653610868674974</v>
      </c>
      <c r="J8730">
        <v>1</v>
      </c>
      <c r="K8730" s="6" t="s">
        <v>8292</v>
      </c>
    </row>
    <row r="8731" spans="1:11" x14ac:dyDescent="0.3">
      <c r="A8731" s="5" t="str">
        <f t="shared" si="136"/>
        <v/>
      </c>
      <c r="B8731" t="s">
        <v>73</v>
      </c>
      <c r="C8731" t="s">
        <v>97</v>
      </c>
      <c r="D8731" s="8" t="s">
        <v>1316</v>
      </c>
      <c r="E8731">
        <v>18</v>
      </c>
      <c r="I8731">
        <v>91.561854937638969</v>
      </c>
      <c r="J8731">
        <v>0.5</v>
      </c>
      <c r="K8731" s="6" t="s">
        <v>8292</v>
      </c>
    </row>
    <row r="8732" spans="1:11" x14ac:dyDescent="0.3">
      <c r="A8732" s="5" t="str">
        <f t="shared" si="136"/>
        <v/>
      </c>
      <c r="B8732" t="s">
        <v>73</v>
      </c>
      <c r="C8732" t="s">
        <v>97</v>
      </c>
      <c r="D8732" s="8" t="s">
        <v>1316</v>
      </c>
      <c r="E8732">
        <v>19</v>
      </c>
      <c r="I8732">
        <v>88.403823842339335</v>
      </c>
      <c r="J8732">
        <v>1</v>
      </c>
      <c r="K8732" s="6" t="s">
        <v>8292</v>
      </c>
    </row>
    <row r="8733" spans="1:11" x14ac:dyDescent="0.3">
      <c r="A8733" s="5" t="str">
        <f t="shared" si="136"/>
        <v/>
      </c>
      <c r="B8733" t="s">
        <v>73</v>
      </c>
      <c r="C8733" t="s">
        <v>97</v>
      </c>
      <c r="D8733" s="8" t="s">
        <v>1316</v>
      </c>
      <c r="E8733">
        <v>20</v>
      </c>
      <c r="I8733">
        <v>85.984141178097104</v>
      </c>
      <c r="J8733">
        <v>0.5</v>
      </c>
      <c r="K8733" s="6" t="s">
        <v>8292</v>
      </c>
    </row>
    <row r="8734" spans="1:11" x14ac:dyDescent="0.3">
      <c r="A8734" s="5" t="str">
        <f t="shared" si="136"/>
        <v/>
      </c>
      <c r="B8734" t="s">
        <v>73</v>
      </c>
      <c r="C8734" t="s">
        <v>97</v>
      </c>
      <c r="D8734" s="8" t="s">
        <v>1316</v>
      </c>
      <c r="E8734">
        <v>21</v>
      </c>
      <c r="I8734">
        <v>82.715131747177224</v>
      </c>
      <c r="J8734">
        <v>1</v>
      </c>
      <c r="K8734" s="6" t="s">
        <v>8292</v>
      </c>
    </row>
    <row r="8735" spans="1:11" x14ac:dyDescent="0.3">
      <c r="A8735" s="5" t="str">
        <f t="shared" si="136"/>
        <v/>
      </c>
      <c r="B8735" t="s">
        <v>73</v>
      </c>
      <c r="C8735" t="s">
        <v>97</v>
      </c>
      <c r="D8735" s="8" t="s">
        <v>1316</v>
      </c>
      <c r="E8735">
        <v>22</v>
      </c>
      <c r="I8735">
        <v>80.146671558092265</v>
      </c>
      <c r="J8735">
        <v>1</v>
      </c>
      <c r="K8735" s="6" t="s">
        <v>8292</v>
      </c>
    </row>
    <row r="8736" spans="1:11" x14ac:dyDescent="0.3">
      <c r="A8736" s="5" t="str">
        <f t="shared" si="136"/>
        <v/>
      </c>
      <c r="B8736" t="s">
        <v>73</v>
      </c>
      <c r="C8736" t="s">
        <v>97</v>
      </c>
      <c r="D8736" s="8" t="s">
        <v>1316</v>
      </c>
      <c r="E8736">
        <v>23</v>
      </c>
      <c r="I8736">
        <v>79.077128638699875</v>
      </c>
      <c r="J8736">
        <v>1</v>
      </c>
      <c r="K8736" s="6" t="s">
        <v>8292</v>
      </c>
    </row>
    <row r="8737" spans="1:11" x14ac:dyDescent="0.3">
      <c r="A8737" s="5" t="str">
        <f t="shared" si="136"/>
        <v/>
      </c>
      <c r="B8737" t="s">
        <v>73</v>
      </c>
      <c r="C8737" t="s">
        <v>97</v>
      </c>
      <c r="D8737" s="8" t="s">
        <v>1316</v>
      </c>
      <c r="E8737">
        <v>24</v>
      </c>
      <c r="I8737">
        <v>78.115024665247731</v>
      </c>
      <c r="J8737">
        <v>1</v>
      </c>
      <c r="K8737" s="6" t="s">
        <v>8292</v>
      </c>
    </row>
    <row r="8738" spans="1:11" x14ac:dyDescent="0.3">
      <c r="A8738" s="5" t="str">
        <f t="shared" si="136"/>
        <v/>
      </c>
      <c r="B8738" t="s">
        <v>73</v>
      </c>
      <c r="C8738" t="s">
        <v>97</v>
      </c>
      <c r="D8738" s="8" t="s">
        <v>1317</v>
      </c>
      <c r="E8738">
        <v>1</v>
      </c>
      <c r="I8738">
        <v>77.087383752037027</v>
      </c>
      <c r="J8738">
        <v>1</v>
      </c>
      <c r="K8738" s="6" t="s">
        <v>8292</v>
      </c>
    </row>
    <row r="8739" spans="1:11" x14ac:dyDescent="0.3">
      <c r="A8739" s="5" t="str">
        <f t="shared" si="136"/>
        <v/>
      </c>
      <c r="B8739" t="s">
        <v>73</v>
      </c>
      <c r="C8739" t="s">
        <v>97</v>
      </c>
      <c r="D8739" s="8" t="s">
        <v>1317</v>
      </c>
      <c r="E8739">
        <v>2</v>
      </c>
      <c r="I8739">
        <v>76.301156642838222</v>
      </c>
      <c r="J8739">
        <v>1</v>
      </c>
      <c r="K8739" s="6" t="s">
        <v>8292</v>
      </c>
    </row>
    <row r="8740" spans="1:11" x14ac:dyDescent="0.3">
      <c r="A8740" s="5" t="str">
        <f t="shared" si="136"/>
        <v/>
      </c>
      <c r="B8740" t="s">
        <v>73</v>
      </c>
      <c r="C8740" t="s">
        <v>97</v>
      </c>
      <c r="D8740" s="8" t="s">
        <v>1317</v>
      </c>
      <c r="E8740">
        <v>3</v>
      </c>
      <c r="I8740">
        <v>75.812379218177384</v>
      </c>
      <c r="J8740">
        <v>1</v>
      </c>
      <c r="K8740" s="6" t="s">
        <v>8292</v>
      </c>
    </row>
    <row r="8741" spans="1:11" x14ac:dyDescent="0.3">
      <c r="A8741" s="5" t="str">
        <f t="shared" si="136"/>
        <v/>
      </c>
      <c r="B8741" t="s">
        <v>73</v>
      </c>
      <c r="C8741" t="s">
        <v>97</v>
      </c>
      <c r="D8741" s="8" t="s">
        <v>1317</v>
      </c>
      <c r="E8741">
        <v>4</v>
      </c>
      <c r="I8741">
        <v>75.433738429248066</v>
      </c>
      <c r="J8741">
        <v>1</v>
      </c>
      <c r="K8741" s="6" t="s">
        <v>8292</v>
      </c>
    </row>
    <row r="8742" spans="1:11" x14ac:dyDescent="0.3">
      <c r="A8742" s="5" t="str">
        <f t="shared" si="136"/>
        <v/>
      </c>
      <c r="B8742" t="s">
        <v>73</v>
      </c>
      <c r="C8742" t="s">
        <v>97</v>
      </c>
      <c r="D8742" s="8" t="s">
        <v>1317</v>
      </c>
      <c r="E8742">
        <v>5</v>
      </c>
      <c r="I8742">
        <v>74.977289189674622</v>
      </c>
      <c r="J8742">
        <v>1</v>
      </c>
      <c r="K8742" s="6" t="s">
        <v>8292</v>
      </c>
    </row>
    <row r="8743" spans="1:11" x14ac:dyDescent="0.3">
      <c r="A8743" s="5" t="str">
        <f t="shared" si="136"/>
        <v/>
      </c>
      <c r="B8743" t="s">
        <v>73</v>
      </c>
      <c r="C8743" t="s">
        <v>97</v>
      </c>
      <c r="D8743" s="8" t="s">
        <v>1317</v>
      </c>
      <c r="E8743">
        <v>6</v>
      </c>
      <c r="I8743">
        <v>74.795614640834728</v>
      </c>
      <c r="J8743">
        <v>1</v>
      </c>
      <c r="K8743" s="6" t="s">
        <v>8292</v>
      </c>
    </row>
    <row r="8744" spans="1:11" x14ac:dyDescent="0.3">
      <c r="A8744" s="5" t="str">
        <f t="shared" si="136"/>
        <v/>
      </c>
      <c r="B8744" t="s">
        <v>73</v>
      </c>
      <c r="C8744" t="s">
        <v>97</v>
      </c>
      <c r="D8744" s="8" t="s">
        <v>1317</v>
      </c>
      <c r="E8744">
        <v>7</v>
      </c>
      <c r="I8744">
        <v>75.151336661459808</v>
      </c>
      <c r="J8744">
        <v>1</v>
      </c>
      <c r="K8744" s="6" t="s">
        <v>8292</v>
      </c>
    </row>
    <row r="8745" spans="1:11" x14ac:dyDescent="0.3">
      <c r="A8745" s="5" t="str">
        <f t="shared" si="136"/>
        <v/>
      </c>
      <c r="B8745" t="s">
        <v>73</v>
      </c>
      <c r="C8745" t="s">
        <v>97</v>
      </c>
      <c r="D8745" s="8" t="s">
        <v>1317</v>
      </c>
      <c r="E8745">
        <v>8</v>
      </c>
      <c r="I8745">
        <v>75.467058842367621</v>
      </c>
      <c r="J8745">
        <v>1</v>
      </c>
      <c r="K8745" s="6" t="s">
        <v>8292</v>
      </c>
    </row>
    <row r="8746" spans="1:11" x14ac:dyDescent="0.3">
      <c r="A8746" s="5" t="str">
        <f t="shared" si="136"/>
        <v/>
      </c>
      <c r="B8746" t="s">
        <v>73</v>
      </c>
      <c r="C8746" t="s">
        <v>97</v>
      </c>
      <c r="D8746" s="8" t="s">
        <v>1317</v>
      </c>
      <c r="E8746">
        <v>9</v>
      </c>
      <c r="I8746">
        <v>77.122095784433</v>
      </c>
      <c r="J8746">
        <v>1</v>
      </c>
      <c r="K8746" s="6" t="s">
        <v>8292</v>
      </c>
    </row>
    <row r="8747" spans="1:11" x14ac:dyDescent="0.3">
      <c r="A8747" s="5" t="str">
        <f t="shared" si="136"/>
        <v/>
      </c>
      <c r="B8747" t="s">
        <v>73</v>
      </c>
      <c r="C8747" t="s">
        <v>97</v>
      </c>
      <c r="D8747" s="8" t="s">
        <v>1317</v>
      </c>
      <c r="E8747">
        <v>10</v>
      </c>
      <c r="I8747">
        <v>80.826207882763541</v>
      </c>
      <c r="J8747">
        <v>1</v>
      </c>
      <c r="K8747" s="6" t="s">
        <v>8292</v>
      </c>
    </row>
    <row r="8748" spans="1:11" x14ac:dyDescent="0.3">
      <c r="A8748" s="5" t="str">
        <f t="shared" si="136"/>
        <v/>
      </c>
      <c r="B8748" t="s">
        <v>73</v>
      </c>
      <c r="C8748" t="s">
        <v>97</v>
      </c>
      <c r="D8748" s="8" t="s">
        <v>1317</v>
      </c>
      <c r="E8748">
        <v>11</v>
      </c>
      <c r="I8748">
        <v>85.096239301517357</v>
      </c>
      <c r="J8748">
        <v>1</v>
      </c>
      <c r="K8748" s="6" t="s">
        <v>8292</v>
      </c>
    </row>
    <row r="8749" spans="1:11" x14ac:dyDescent="0.3">
      <c r="A8749" s="5" t="str">
        <f t="shared" si="136"/>
        <v/>
      </c>
      <c r="B8749" t="s">
        <v>73</v>
      </c>
      <c r="C8749" t="s">
        <v>97</v>
      </c>
      <c r="D8749" s="8" t="s">
        <v>1317</v>
      </c>
      <c r="E8749">
        <v>12</v>
      </c>
      <c r="I8749">
        <v>88.442280112410117</v>
      </c>
      <c r="J8749">
        <v>1</v>
      </c>
      <c r="K8749" s="6" t="s">
        <v>8292</v>
      </c>
    </row>
    <row r="8750" spans="1:11" x14ac:dyDescent="0.3">
      <c r="A8750" s="5" t="str">
        <f t="shared" si="136"/>
        <v/>
      </c>
      <c r="B8750" t="s">
        <v>73</v>
      </c>
      <c r="C8750" t="s">
        <v>97</v>
      </c>
      <c r="D8750" s="8" t="s">
        <v>1317</v>
      </c>
      <c r="E8750">
        <v>13</v>
      </c>
      <c r="I8750">
        <v>90.430248192801557</v>
      </c>
      <c r="J8750">
        <v>1</v>
      </c>
      <c r="K8750" s="6" t="s">
        <v>8292</v>
      </c>
    </row>
    <row r="8751" spans="1:11" x14ac:dyDescent="0.3">
      <c r="A8751" s="5" t="str">
        <f t="shared" si="136"/>
        <v/>
      </c>
      <c r="B8751" t="s">
        <v>73</v>
      </c>
      <c r="C8751" t="s">
        <v>97</v>
      </c>
      <c r="D8751" s="8" t="s">
        <v>1317</v>
      </c>
      <c r="E8751">
        <v>14</v>
      </c>
      <c r="I8751">
        <v>91.790994470974852</v>
      </c>
      <c r="J8751">
        <v>1</v>
      </c>
      <c r="K8751" s="6" t="s">
        <v>8292</v>
      </c>
    </row>
    <row r="8752" spans="1:11" x14ac:dyDescent="0.3">
      <c r="A8752" s="5" t="str">
        <f t="shared" si="136"/>
        <v/>
      </c>
      <c r="B8752" t="s">
        <v>73</v>
      </c>
      <c r="C8752" t="s">
        <v>97</v>
      </c>
      <c r="D8752" s="8" t="s">
        <v>1317</v>
      </c>
      <c r="E8752">
        <v>15</v>
      </c>
      <c r="I8752">
        <v>93.557546103927947</v>
      </c>
      <c r="J8752">
        <v>1</v>
      </c>
      <c r="K8752" s="6" t="s">
        <v>8292</v>
      </c>
    </row>
    <row r="8753" spans="1:11" x14ac:dyDescent="0.3">
      <c r="A8753" s="5" t="str">
        <f t="shared" si="136"/>
        <v/>
      </c>
      <c r="B8753" t="s">
        <v>73</v>
      </c>
      <c r="C8753" t="s">
        <v>97</v>
      </c>
      <c r="D8753" s="8" t="s">
        <v>1317</v>
      </c>
      <c r="E8753">
        <v>16</v>
      </c>
      <c r="I8753">
        <v>94.745481907986431</v>
      </c>
      <c r="J8753">
        <v>0.5</v>
      </c>
      <c r="K8753" s="6" t="s">
        <v>8292</v>
      </c>
    </row>
    <row r="8754" spans="1:11" x14ac:dyDescent="0.3">
      <c r="A8754" s="5" t="str">
        <f t="shared" si="136"/>
        <v/>
      </c>
      <c r="B8754" t="s">
        <v>73</v>
      </c>
      <c r="C8754" t="s">
        <v>97</v>
      </c>
      <c r="D8754" s="8" t="s">
        <v>1317</v>
      </c>
      <c r="E8754">
        <v>17</v>
      </c>
      <c r="I8754">
        <v>95.797919089749726</v>
      </c>
      <c r="J8754">
        <v>1</v>
      </c>
      <c r="K8754" s="6" t="s">
        <v>8292</v>
      </c>
    </row>
    <row r="8755" spans="1:11" x14ac:dyDescent="0.3">
      <c r="A8755" s="5" t="str">
        <f t="shared" si="136"/>
        <v/>
      </c>
      <c r="B8755" t="s">
        <v>73</v>
      </c>
      <c r="C8755" t="s">
        <v>97</v>
      </c>
      <c r="D8755" s="8" t="s">
        <v>1317</v>
      </c>
      <c r="E8755">
        <v>18</v>
      </c>
      <c r="I8755">
        <v>95.291951584272994</v>
      </c>
      <c r="J8755">
        <v>1</v>
      </c>
      <c r="K8755" s="6" t="s">
        <v>8292</v>
      </c>
    </row>
    <row r="8756" spans="1:11" x14ac:dyDescent="0.3">
      <c r="A8756" s="5" t="str">
        <f t="shared" si="136"/>
        <v/>
      </c>
      <c r="B8756" t="s">
        <v>73</v>
      </c>
      <c r="C8756" t="s">
        <v>97</v>
      </c>
      <c r="D8756" s="8" t="s">
        <v>1317</v>
      </c>
      <c r="E8756">
        <v>19</v>
      </c>
      <c r="I8756">
        <v>93.407420629158906</v>
      </c>
      <c r="J8756">
        <v>1</v>
      </c>
      <c r="K8756" s="6" t="s">
        <v>8292</v>
      </c>
    </row>
    <row r="8757" spans="1:11" x14ac:dyDescent="0.3">
      <c r="A8757" s="5" t="str">
        <f t="shared" si="136"/>
        <v/>
      </c>
      <c r="B8757" t="s">
        <v>73</v>
      </c>
      <c r="C8757" t="s">
        <v>97</v>
      </c>
      <c r="D8757" s="8" t="s">
        <v>1317</v>
      </c>
      <c r="E8757">
        <v>20</v>
      </c>
      <c r="I8757">
        <v>90.978002958345684</v>
      </c>
      <c r="J8757">
        <v>0.5</v>
      </c>
      <c r="K8757" s="6" t="s">
        <v>8292</v>
      </c>
    </row>
    <row r="8758" spans="1:11" x14ac:dyDescent="0.3">
      <c r="A8758" s="5" t="str">
        <f t="shared" si="136"/>
        <v/>
      </c>
      <c r="B8758" t="s">
        <v>73</v>
      </c>
      <c r="C8758" t="s">
        <v>97</v>
      </c>
      <c r="D8758" s="8" t="s">
        <v>1317</v>
      </c>
      <c r="E8758">
        <v>21</v>
      </c>
      <c r="I8758">
        <v>87.888367166324542</v>
      </c>
      <c r="J8758">
        <v>1</v>
      </c>
      <c r="K8758" s="6" t="s">
        <v>8292</v>
      </c>
    </row>
    <row r="8759" spans="1:11" x14ac:dyDescent="0.3">
      <c r="A8759" s="5" t="str">
        <f t="shared" si="136"/>
        <v/>
      </c>
      <c r="B8759" t="s">
        <v>73</v>
      </c>
      <c r="C8759" t="s">
        <v>97</v>
      </c>
      <c r="D8759" s="8" t="s">
        <v>1317</v>
      </c>
      <c r="E8759">
        <v>22</v>
      </c>
      <c r="I8759">
        <v>83.44105937656515</v>
      </c>
      <c r="J8759">
        <v>1</v>
      </c>
      <c r="K8759" s="6" t="s">
        <v>8292</v>
      </c>
    </row>
    <row r="8760" spans="1:11" x14ac:dyDescent="0.3">
      <c r="A8760" s="5" t="str">
        <f t="shared" si="136"/>
        <v/>
      </c>
      <c r="B8760" t="s">
        <v>73</v>
      </c>
      <c r="C8760" t="s">
        <v>97</v>
      </c>
      <c r="D8760" s="8" t="s">
        <v>1317</v>
      </c>
      <c r="E8760">
        <v>23</v>
      </c>
      <c r="I8760">
        <v>81.09764293184368</v>
      </c>
      <c r="J8760">
        <v>1</v>
      </c>
      <c r="K8760" s="6" t="s">
        <v>8292</v>
      </c>
    </row>
    <row r="8761" spans="1:11" x14ac:dyDescent="0.3">
      <c r="A8761" s="5" t="str">
        <f t="shared" si="136"/>
        <v/>
      </c>
      <c r="B8761" t="s">
        <v>73</v>
      </c>
      <c r="C8761" t="s">
        <v>97</v>
      </c>
      <c r="D8761" s="8" t="s">
        <v>1317</v>
      </c>
      <c r="E8761">
        <v>24</v>
      </c>
      <c r="I8761">
        <v>79.720539210358169</v>
      </c>
      <c r="J8761">
        <v>1</v>
      </c>
      <c r="K8761" s="6" t="s">
        <v>8292</v>
      </c>
    </row>
    <row r="8762" spans="1:11" x14ac:dyDescent="0.3">
      <c r="A8762" s="5" t="str">
        <f t="shared" si="136"/>
        <v/>
      </c>
      <c r="B8762" t="s">
        <v>73</v>
      </c>
      <c r="C8762" t="s">
        <v>97</v>
      </c>
      <c r="D8762" s="8" t="s">
        <v>1318</v>
      </c>
      <c r="E8762">
        <v>1</v>
      </c>
      <c r="I8762">
        <v>78.679610486714992</v>
      </c>
      <c r="J8762">
        <v>1</v>
      </c>
      <c r="K8762" s="6" t="s">
        <v>8292</v>
      </c>
    </row>
    <row r="8763" spans="1:11" x14ac:dyDescent="0.3">
      <c r="A8763" s="5" t="str">
        <f t="shared" si="136"/>
        <v/>
      </c>
      <c r="B8763" t="s">
        <v>73</v>
      </c>
      <c r="C8763" t="s">
        <v>97</v>
      </c>
      <c r="D8763" s="8" t="s">
        <v>1318</v>
      </c>
      <c r="E8763">
        <v>2</v>
      </c>
      <c r="I8763">
        <v>77.853244645174485</v>
      </c>
      <c r="J8763">
        <v>1</v>
      </c>
      <c r="K8763" s="6" t="s">
        <v>8292</v>
      </c>
    </row>
    <row r="8764" spans="1:11" x14ac:dyDescent="0.3">
      <c r="A8764" s="5" t="str">
        <f t="shared" si="136"/>
        <v/>
      </c>
      <c r="B8764" t="s">
        <v>73</v>
      </c>
      <c r="C8764" t="s">
        <v>97</v>
      </c>
      <c r="D8764" s="8" t="s">
        <v>1318</v>
      </c>
      <c r="E8764">
        <v>3</v>
      </c>
      <c r="I8764">
        <v>77.047481668678458</v>
      </c>
      <c r="J8764">
        <v>1</v>
      </c>
      <c r="K8764" s="6" t="s">
        <v>8292</v>
      </c>
    </row>
    <row r="8765" spans="1:11" x14ac:dyDescent="0.3">
      <c r="A8765" s="5" t="str">
        <f t="shared" si="136"/>
        <v/>
      </c>
      <c r="B8765" t="s">
        <v>73</v>
      </c>
      <c r="C8765" t="s">
        <v>97</v>
      </c>
      <c r="D8765" s="8" t="s">
        <v>1318</v>
      </c>
      <c r="E8765">
        <v>4</v>
      </c>
      <c r="I8765">
        <v>76.284964731017027</v>
      </c>
      <c r="J8765">
        <v>1</v>
      </c>
      <c r="K8765" s="6" t="s">
        <v>8292</v>
      </c>
    </row>
    <row r="8766" spans="1:11" x14ac:dyDescent="0.3">
      <c r="A8766" s="5" t="str">
        <f t="shared" si="136"/>
        <v/>
      </c>
      <c r="B8766" t="s">
        <v>73</v>
      </c>
      <c r="C8766" t="s">
        <v>97</v>
      </c>
      <c r="D8766" s="8" t="s">
        <v>1318</v>
      </c>
      <c r="E8766">
        <v>5</v>
      </c>
      <c r="I8766">
        <v>75.656599112396336</v>
      </c>
      <c r="J8766">
        <v>1</v>
      </c>
      <c r="K8766" s="6" t="s">
        <v>8292</v>
      </c>
    </row>
    <row r="8767" spans="1:11" x14ac:dyDescent="0.3">
      <c r="A8767" s="5" t="str">
        <f t="shared" si="136"/>
        <v/>
      </c>
      <c r="B8767" t="s">
        <v>73</v>
      </c>
      <c r="C8767" t="s">
        <v>97</v>
      </c>
      <c r="D8767" s="8" t="s">
        <v>1318</v>
      </c>
      <c r="E8767">
        <v>6</v>
      </c>
      <c r="I8767">
        <v>75.389075075882957</v>
      </c>
      <c r="J8767">
        <v>1</v>
      </c>
      <c r="K8767" s="6" t="s">
        <v>8292</v>
      </c>
    </row>
    <row r="8768" spans="1:11" x14ac:dyDescent="0.3">
      <c r="A8768" s="5" t="str">
        <f t="shared" si="136"/>
        <v/>
      </c>
      <c r="B8768" t="s">
        <v>73</v>
      </c>
      <c r="C8768" t="s">
        <v>97</v>
      </c>
      <c r="D8768" s="8" t="s">
        <v>1318</v>
      </c>
      <c r="E8768">
        <v>7</v>
      </c>
      <c r="I8768">
        <v>75.168052291419471</v>
      </c>
      <c r="J8768">
        <v>1</v>
      </c>
      <c r="K8768" s="6" t="s">
        <v>8292</v>
      </c>
    </row>
    <row r="8769" spans="1:11" x14ac:dyDescent="0.3">
      <c r="A8769" s="5" t="str">
        <f t="shared" si="136"/>
        <v/>
      </c>
      <c r="B8769" t="s">
        <v>73</v>
      </c>
      <c r="C8769" t="s">
        <v>97</v>
      </c>
      <c r="D8769" s="8" t="s">
        <v>1318</v>
      </c>
      <c r="E8769">
        <v>8</v>
      </c>
      <c r="I8769">
        <v>75.156815525489804</v>
      </c>
      <c r="J8769">
        <v>1</v>
      </c>
      <c r="K8769" s="6" t="s">
        <v>8292</v>
      </c>
    </row>
    <row r="8770" spans="1:11" x14ac:dyDescent="0.3">
      <c r="A8770" s="5" t="str">
        <f t="shared" ref="A8770:A8833" si="137">IF(AND(category = B8770, subcategory=C8770, reportdate = D8770), E8770, "")</f>
        <v/>
      </c>
      <c r="B8770" t="s">
        <v>73</v>
      </c>
      <c r="C8770" t="s">
        <v>97</v>
      </c>
      <c r="D8770" s="8" t="s">
        <v>1318</v>
      </c>
      <c r="E8770">
        <v>9</v>
      </c>
      <c r="I8770">
        <v>77.090369289328351</v>
      </c>
      <c r="J8770">
        <v>1</v>
      </c>
      <c r="K8770" s="6" t="s">
        <v>8292</v>
      </c>
    </row>
    <row r="8771" spans="1:11" x14ac:dyDescent="0.3">
      <c r="A8771" s="5" t="str">
        <f t="shared" si="137"/>
        <v/>
      </c>
      <c r="B8771" t="s">
        <v>73</v>
      </c>
      <c r="C8771" t="s">
        <v>97</v>
      </c>
      <c r="D8771" s="8" t="s">
        <v>1318</v>
      </c>
      <c r="E8771">
        <v>10</v>
      </c>
      <c r="I8771">
        <v>81.465592244075594</v>
      </c>
      <c r="J8771">
        <v>1</v>
      </c>
      <c r="K8771" s="6" t="s">
        <v>8292</v>
      </c>
    </row>
    <row r="8772" spans="1:11" x14ac:dyDescent="0.3">
      <c r="A8772" s="5" t="str">
        <f t="shared" si="137"/>
        <v/>
      </c>
      <c r="B8772" t="s">
        <v>73</v>
      </c>
      <c r="C8772" t="s">
        <v>97</v>
      </c>
      <c r="D8772" s="8" t="s">
        <v>1318</v>
      </c>
      <c r="E8772">
        <v>11</v>
      </c>
      <c r="I8772">
        <v>86.814099212123736</v>
      </c>
      <c r="J8772">
        <v>1</v>
      </c>
      <c r="K8772" s="6" t="s">
        <v>8292</v>
      </c>
    </row>
    <row r="8773" spans="1:11" x14ac:dyDescent="0.3">
      <c r="A8773" s="5" t="str">
        <f t="shared" si="137"/>
        <v/>
      </c>
      <c r="B8773" t="s">
        <v>73</v>
      </c>
      <c r="C8773" t="s">
        <v>97</v>
      </c>
      <c r="D8773" s="8" t="s">
        <v>1318</v>
      </c>
      <c r="E8773">
        <v>12</v>
      </c>
      <c r="I8773">
        <v>91.302378580687105</v>
      </c>
      <c r="J8773">
        <v>1</v>
      </c>
      <c r="K8773" s="6" t="s">
        <v>8292</v>
      </c>
    </row>
    <row r="8774" spans="1:11" x14ac:dyDescent="0.3">
      <c r="A8774" s="5" t="str">
        <f t="shared" si="137"/>
        <v/>
      </c>
      <c r="B8774" t="s">
        <v>73</v>
      </c>
      <c r="C8774" t="s">
        <v>97</v>
      </c>
      <c r="D8774" s="8" t="s">
        <v>1318</v>
      </c>
      <c r="E8774">
        <v>13</v>
      </c>
      <c r="I8774">
        <v>95.13625339185846</v>
      </c>
      <c r="J8774">
        <v>1</v>
      </c>
      <c r="K8774" s="6" t="s">
        <v>8292</v>
      </c>
    </row>
    <row r="8775" spans="1:11" x14ac:dyDescent="0.3">
      <c r="A8775" s="5" t="str">
        <f t="shared" si="137"/>
        <v/>
      </c>
      <c r="B8775" t="s">
        <v>73</v>
      </c>
      <c r="C8775" t="s">
        <v>97</v>
      </c>
      <c r="D8775" s="8" t="s">
        <v>1318</v>
      </c>
      <c r="E8775">
        <v>14</v>
      </c>
      <c r="I8775">
        <v>99.151598701094002</v>
      </c>
      <c r="J8775">
        <v>0.5</v>
      </c>
      <c r="K8775" s="6" t="s">
        <v>8292</v>
      </c>
    </row>
    <row r="8776" spans="1:11" x14ac:dyDescent="0.3">
      <c r="A8776" s="5" t="str">
        <f t="shared" si="137"/>
        <v/>
      </c>
      <c r="B8776" t="s">
        <v>73</v>
      </c>
      <c r="C8776" t="s">
        <v>97</v>
      </c>
      <c r="D8776" s="8" t="s">
        <v>1318</v>
      </c>
      <c r="E8776">
        <v>15</v>
      </c>
      <c r="I8776">
        <v>100.26685504045841</v>
      </c>
      <c r="J8776">
        <v>1</v>
      </c>
      <c r="K8776" s="6" t="s">
        <v>8292</v>
      </c>
    </row>
    <row r="8777" spans="1:11" x14ac:dyDescent="0.3">
      <c r="A8777" s="5" t="str">
        <f t="shared" si="137"/>
        <v/>
      </c>
      <c r="B8777" t="s">
        <v>73</v>
      </c>
      <c r="C8777" t="s">
        <v>97</v>
      </c>
      <c r="D8777" s="8" t="s">
        <v>1318</v>
      </c>
      <c r="E8777">
        <v>16</v>
      </c>
      <c r="I8777">
        <v>101.31926313378862</v>
      </c>
      <c r="J8777">
        <v>1</v>
      </c>
      <c r="K8777" s="6" t="s">
        <v>8292</v>
      </c>
    </row>
    <row r="8778" spans="1:11" x14ac:dyDescent="0.3">
      <c r="A8778" s="5" t="str">
        <f t="shared" si="137"/>
        <v/>
      </c>
      <c r="B8778" t="s">
        <v>73</v>
      </c>
      <c r="C8778" t="s">
        <v>97</v>
      </c>
      <c r="D8778" s="8" t="s">
        <v>1318</v>
      </c>
      <c r="E8778">
        <v>17</v>
      </c>
      <c r="I8778">
        <v>97.708651882336113</v>
      </c>
      <c r="J8778">
        <v>1</v>
      </c>
      <c r="K8778" s="6" t="s">
        <v>8292</v>
      </c>
    </row>
    <row r="8779" spans="1:11" x14ac:dyDescent="0.3">
      <c r="A8779" s="5" t="str">
        <f t="shared" si="137"/>
        <v/>
      </c>
      <c r="B8779" t="s">
        <v>73</v>
      </c>
      <c r="C8779" t="s">
        <v>97</v>
      </c>
      <c r="D8779" s="8" t="s">
        <v>1318</v>
      </c>
      <c r="E8779">
        <v>18</v>
      </c>
      <c r="I8779">
        <v>94.052175410316323</v>
      </c>
      <c r="J8779">
        <v>0.5</v>
      </c>
      <c r="K8779" s="6" t="s">
        <v>8292</v>
      </c>
    </row>
    <row r="8780" spans="1:11" x14ac:dyDescent="0.3">
      <c r="A8780" s="5" t="str">
        <f t="shared" si="137"/>
        <v/>
      </c>
      <c r="B8780" t="s">
        <v>73</v>
      </c>
      <c r="C8780" t="s">
        <v>97</v>
      </c>
      <c r="D8780" s="8" t="s">
        <v>1318</v>
      </c>
      <c r="E8780">
        <v>19</v>
      </c>
      <c r="I8780">
        <v>91.573190628250046</v>
      </c>
      <c r="J8780">
        <v>1</v>
      </c>
      <c r="K8780" s="6" t="s">
        <v>8292</v>
      </c>
    </row>
    <row r="8781" spans="1:11" x14ac:dyDescent="0.3">
      <c r="A8781" s="5" t="str">
        <f t="shared" si="137"/>
        <v/>
      </c>
      <c r="B8781" t="s">
        <v>73</v>
      </c>
      <c r="C8781" t="s">
        <v>97</v>
      </c>
      <c r="D8781" s="8" t="s">
        <v>1318</v>
      </c>
      <c r="E8781">
        <v>20</v>
      </c>
      <c r="I8781">
        <v>88.886859720301075</v>
      </c>
      <c r="J8781">
        <v>1</v>
      </c>
      <c r="K8781" s="6" t="s">
        <v>8292</v>
      </c>
    </row>
    <row r="8782" spans="1:11" x14ac:dyDescent="0.3">
      <c r="A8782" s="5" t="str">
        <f t="shared" si="137"/>
        <v/>
      </c>
      <c r="B8782" t="s">
        <v>73</v>
      </c>
      <c r="C8782" t="s">
        <v>97</v>
      </c>
      <c r="D8782" s="8" t="s">
        <v>1318</v>
      </c>
      <c r="E8782">
        <v>21</v>
      </c>
      <c r="I8782">
        <v>85.692937128795933</v>
      </c>
      <c r="J8782">
        <v>1</v>
      </c>
      <c r="K8782" s="6" t="s">
        <v>8292</v>
      </c>
    </row>
    <row r="8783" spans="1:11" x14ac:dyDescent="0.3">
      <c r="A8783" s="5" t="str">
        <f t="shared" si="137"/>
        <v/>
      </c>
      <c r="B8783" t="s">
        <v>73</v>
      </c>
      <c r="C8783" t="s">
        <v>97</v>
      </c>
      <c r="D8783" s="8" t="s">
        <v>1318</v>
      </c>
      <c r="E8783">
        <v>22</v>
      </c>
      <c r="I8783">
        <v>83.477581713654487</v>
      </c>
      <c r="J8783">
        <v>1</v>
      </c>
      <c r="K8783" s="6" t="s">
        <v>8292</v>
      </c>
    </row>
    <row r="8784" spans="1:11" x14ac:dyDescent="0.3">
      <c r="A8784" s="5" t="str">
        <f t="shared" si="137"/>
        <v/>
      </c>
      <c r="B8784" t="s">
        <v>73</v>
      </c>
      <c r="C8784" t="s">
        <v>97</v>
      </c>
      <c r="D8784" s="8" t="s">
        <v>1318</v>
      </c>
      <c r="E8784">
        <v>23</v>
      </c>
      <c r="I8784">
        <v>81.902934753183629</v>
      </c>
      <c r="J8784">
        <v>1</v>
      </c>
      <c r="K8784" s="6" t="s">
        <v>8292</v>
      </c>
    </row>
    <row r="8785" spans="1:11" x14ac:dyDescent="0.3">
      <c r="A8785" s="5" t="str">
        <f t="shared" si="137"/>
        <v/>
      </c>
      <c r="B8785" t="s">
        <v>73</v>
      </c>
      <c r="C8785" t="s">
        <v>97</v>
      </c>
      <c r="D8785" s="8" t="s">
        <v>1318</v>
      </c>
      <c r="E8785">
        <v>24</v>
      </c>
      <c r="I8785">
        <v>80.731275842377087</v>
      </c>
      <c r="J8785">
        <v>1</v>
      </c>
      <c r="K8785" s="6" t="s">
        <v>8292</v>
      </c>
    </row>
    <row r="8786" spans="1:11" x14ac:dyDescent="0.3">
      <c r="A8786" s="5" t="str">
        <f t="shared" si="137"/>
        <v/>
      </c>
      <c r="B8786" t="s">
        <v>73</v>
      </c>
      <c r="C8786" t="s">
        <v>97</v>
      </c>
      <c r="D8786" s="8" t="s">
        <v>1319</v>
      </c>
      <c r="E8786">
        <v>1</v>
      </c>
      <c r="I8786">
        <v>78.154647121040725</v>
      </c>
      <c r="J8786">
        <v>1</v>
      </c>
      <c r="K8786" s="6" t="s">
        <v>8292</v>
      </c>
    </row>
    <row r="8787" spans="1:11" x14ac:dyDescent="0.3">
      <c r="A8787" s="5" t="str">
        <f t="shared" si="137"/>
        <v/>
      </c>
      <c r="B8787" t="s">
        <v>73</v>
      </c>
      <c r="C8787" t="s">
        <v>97</v>
      </c>
      <c r="D8787" s="8" t="s">
        <v>1319</v>
      </c>
      <c r="E8787">
        <v>2</v>
      </c>
      <c r="I8787">
        <v>77.52191931131398</v>
      </c>
      <c r="J8787">
        <v>1</v>
      </c>
      <c r="K8787" s="6" t="s">
        <v>8292</v>
      </c>
    </row>
    <row r="8788" spans="1:11" x14ac:dyDescent="0.3">
      <c r="A8788" s="5" t="str">
        <f t="shared" si="137"/>
        <v/>
      </c>
      <c r="B8788" t="s">
        <v>73</v>
      </c>
      <c r="C8788" t="s">
        <v>97</v>
      </c>
      <c r="D8788" s="8" t="s">
        <v>1319</v>
      </c>
      <c r="E8788">
        <v>3</v>
      </c>
      <c r="I8788">
        <v>76.026651772392</v>
      </c>
      <c r="J8788">
        <v>1</v>
      </c>
      <c r="K8788" s="6" t="s">
        <v>8292</v>
      </c>
    </row>
    <row r="8789" spans="1:11" x14ac:dyDescent="0.3">
      <c r="A8789" s="5" t="str">
        <f t="shared" si="137"/>
        <v/>
      </c>
      <c r="B8789" t="s">
        <v>73</v>
      </c>
      <c r="C8789" t="s">
        <v>97</v>
      </c>
      <c r="D8789" s="8" t="s">
        <v>1319</v>
      </c>
      <c r="E8789">
        <v>4</v>
      </c>
      <c r="I8789">
        <v>75.229694456198942</v>
      </c>
      <c r="J8789">
        <v>1</v>
      </c>
      <c r="K8789" s="6" t="s">
        <v>8292</v>
      </c>
    </row>
    <row r="8790" spans="1:11" x14ac:dyDescent="0.3">
      <c r="A8790" s="5" t="str">
        <f t="shared" si="137"/>
        <v/>
      </c>
      <c r="B8790" t="s">
        <v>73</v>
      </c>
      <c r="C8790" t="s">
        <v>97</v>
      </c>
      <c r="D8790" s="8" t="s">
        <v>1319</v>
      </c>
      <c r="E8790">
        <v>5</v>
      </c>
      <c r="I8790">
        <v>74.36240305153143</v>
      </c>
      <c r="J8790">
        <v>1</v>
      </c>
      <c r="K8790" s="6" t="s">
        <v>8292</v>
      </c>
    </row>
    <row r="8791" spans="1:11" x14ac:dyDescent="0.3">
      <c r="A8791" s="5" t="str">
        <f t="shared" si="137"/>
        <v/>
      </c>
      <c r="B8791" t="s">
        <v>73</v>
      </c>
      <c r="C8791" t="s">
        <v>97</v>
      </c>
      <c r="D8791" s="8" t="s">
        <v>1319</v>
      </c>
      <c r="E8791">
        <v>6</v>
      </c>
      <c r="I8791">
        <v>73.972819799460879</v>
      </c>
      <c r="J8791">
        <v>1</v>
      </c>
      <c r="K8791" s="6" t="s">
        <v>8292</v>
      </c>
    </row>
    <row r="8792" spans="1:11" x14ac:dyDescent="0.3">
      <c r="A8792" s="5" t="str">
        <f t="shared" si="137"/>
        <v/>
      </c>
      <c r="B8792" t="s">
        <v>73</v>
      </c>
      <c r="C8792" t="s">
        <v>97</v>
      </c>
      <c r="D8792" s="8" t="s">
        <v>1319</v>
      </c>
      <c r="E8792">
        <v>7</v>
      </c>
      <c r="I8792">
        <v>73.200654994819061</v>
      </c>
      <c r="J8792">
        <v>1</v>
      </c>
      <c r="K8792" s="6" t="s">
        <v>8292</v>
      </c>
    </row>
    <row r="8793" spans="1:11" x14ac:dyDescent="0.3">
      <c r="A8793" s="5" t="str">
        <f t="shared" si="137"/>
        <v/>
      </c>
      <c r="B8793" t="s">
        <v>73</v>
      </c>
      <c r="C8793" t="s">
        <v>97</v>
      </c>
      <c r="D8793" s="8" t="s">
        <v>1319</v>
      </c>
      <c r="E8793">
        <v>8</v>
      </c>
      <c r="I8793">
        <v>73.076641373942024</v>
      </c>
      <c r="J8793">
        <v>1</v>
      </c>
      <c r="K8793" s="6" t="s">
        <v>8292</v>
      </c>
    </row>
    <row r="8794" spans="1:11" x14ac:dyDescent="0.3">
      <c r="A8794" s="5" t="str">
        <f t="shared" si="137"/>
        <v/>
      </c>
      <c r="B8794" t="s">
        <v>73</v>
      </c>
      <c r="C8794" t="s">
        <v>97</v>
      </c>
      <c r="D8794" s="8" t="s">
        <v>1319</v>
      </c>
      <c r="E8794">
        <v>9</v>
      </c>
      <c r="I8794">
        <v>75.633972955785524</v>
      </c>
      <c r="J8794">
        <v>1</v>
      </c>
      <c r="K8794" s="6" t="s">
        <v>8292</v>
      </c>
    </row>
    <row r="8795" spans="1:11" x14ac:dyDescent="0.3">
      <c r="A8795" s="5" t="str">
        <f t="shared" si="137"/>
        <v/>
      </c>
      <c r="B8795" t="s">
        <v>73</v>
      </c>
      <c r="C8795" t="s">
        <v>97</v>
      </c>
      <c r="D8795" s="8" t="s">
        <v>1319</v>
      </c>
      <c r="E8795">
        <v>10</v>
      </c>
      <c r="I8795">
        <v>81.214903615271041</v>
      </c>
      <c r="J8795">
        <v>1</v>
      </c>
      <c r="K8795" s="6" t="s">
        <v>8292</v>
      </c>
    </row>
    <row r="8796" spans="1:11" x14ac:dyDescent="0.3">
      <c r="A8796" s="5" t="str">
        <f t="shared" si="137"/>
        <v/>
      </c>
      <c r="B8796" t="s">
        <v>73</v>
      </c>
      <c r="C8796" t="s">
        <v>97</v>
      </c>
      <c r="D8796" s="8" t="s">
        <v>1319</v>
      </c>
      <c r="E8796">
        <v>11</v>
      </c>
      <c r="I8796">
        <v>88.502533407928581</v>
      </c>
      <c r="J8796">
        <v>1</v>
      </c>
      <c r="K8796" s="6" t="s">
        <v>8292</v>
      </c>
    </row>
    <row r="8797" spans="1:11" x14ac:dyDescent="0.3">
      <c r="A8797" s="5" t="str">
        <f t="shared" si="137"/>
        <v/>
      </c>
      <c r="B8797" t="s">
        <v>73</v>
      </c>
      <c r="C8797" t="s">
        <v>97</v>
      </c>
      <c r="D8797" s="8" t="s">
        <v>1319</v>
      </c>
      <c r="E8797">
        <v>12</v>
      </c>
      <c r="I8797">
        <v>95.163577095844602</v>
      </c>
      <c r="J8797">
        <v>1</v>
      </c>
      <c r="K8797" s="6" t="s">
        <v>8292</v>
      </c>
    </row>
    <row r="8798" spans="1:11" x14ac:dyDescent="0.3">
      <c r="A8798" s="5" t="str">
        <f t="shared" si="137"/>
        <v/>
      </c>
      <c r="B8798" t="s">
        <v>73</v>
      </c>
      <c r="C8798" t="s">
        <v>97</v>
      </c>
      <c r="D8798" s="8" t="s">
        <v>1319</v>
      </c>
      <c r="E8798">
        <v>13</v>
      </c>
      <c r="I8798">
        <v>97.913190530646972</v>
      </c>
      <c r="J8798">
        <v>1</v>
      </c>
      <c r="K8798" s="6" t="s">
        <v>8292</v>
      </c>
    </row>
    <row r="8799" spans="1:11" x14ac:dyDescent="0.3">
      <c r="A8799" s="5" t="str">
        <f t="shared" si="137"/>
        <v/>
      </c>
      <c r="B8799" t="s">
        <v>73</v>
      </c>
      <c r="C8799" t="s">
        <v>97</v>
      </c>
      <c r="D8799" s="8" t="s">
        <v>1319</v>
      </c>
      <c r="E8799">
        <v>14</v>
      </c>
      <c r="I8799">
        <v>100.91895834149281</v>
      </c>
      <c r="J8799">
        <v>1</v>
      </c>
      <c r="K8799" s="6" t="s">
        <v>8292</v>
      </c>
    </row>
    <row r="8800" spans="1:11" x14ac:dyDescent="0.3">
      <c r="A8800" s="5" t="str">
        <f t="shared" si="137"/>
        <v/>
      </c>
      <c r="B8800" t="s">
        <v>73</v>
      </c>
      <c r="C8800" t="s">
        <v>97</v>
      </c>
      <c r="D8800" s="8" t="s">
        <v>1319</v>
      </c>
      <c r="E8800">
        <v>15</v>
      </c>
      <c r="I8800">
        <v>103.97455102735726</v>
      </c>
      <c r="J8800">
        <v>1</v>
      </c>
      <c r="K8800" s="6" t="s">
        <v>8292</v>
      </c>
    </row>
    <row r="8801" spans="1:11" x14ac:dyDescent="0.3">
      <c r="A8801" s="5" t="str">
        <f t="shared" si="137"/>
        <v/>
      </c>
      <c r="B8801" t="s">
        <v>73</v>
      </c>
      <c r="C8801" t="s">
        <v>97</v>
      </c>
      <c r="D8801" s="8" t="s">
        <v>1319</v>
      </c>
      <c r="E8801">
        <v>16</v>
      </c>
      <c r="I8801">
        <v>106.49685762640135</v>
      </c>
      <c r="J8801">
        <v>1</v>
      </c>
      <c r="K8801" s="6" t="s">
        <v>8292</v>
      </c>
    </row>
    <row r="8802" spans="1:11" x14ac:dyDescent="0.3">
      <c r="A8802" s="5" t="str">
        <f t="shared" si="137"/>
        <v/>
      </c>
      <c r="B8802" t="s">
        <v>73</v>
      </c>
      <c r="C8802" t="s">
        <v>97</v>
      </c>
      <c r="D8802" s="8" t="s">
        <v>1319</v>
      </c>
      <c r="E8802">
        <v>17</v>
      </c>
      <c r="I8802">
        <v>107.74314427741362</v>
      </c>
      <c r="J8802">
        <v>1</v>
      </c>
      <c r="K8802" s="6" t="s">
        <v>8292</v>
      </c>
    </row>
    <row r="8803" spans="1:11" x14ac:dyDescent="0.3">
      <c r="A8803" s="5" t="str">
        <f t="shared" si="137"/>
        <v/>
      </c>
      <c r="B8803" t="s">
        <v>73</v>
      </c>
      <c r="C8803" t="s">
        <v>97</v>
      </c>
      <c r="D8803" s="8" t="s">
        <v>1319</v>
      </c>
      <c r="E8803">
        <v>18</v>
      </c>
      <c r="I8803">
        <v>107.69475238351681</v>
      </c>
      <c r="J8803">
        <v>0.5</v>
      </c>
      <c r="K8803" s="6" t="s">
        <v>8292</v>
      </c>
    </row>
    <row r="8804" spans="1:11" x14ac:dyDescent="0.3">
      <c r="A8804" s="5" t="str">
        <f t="shared" si="137"/>
        <v/>
      </c>
      <c r="B8804" t="s">
        <v>73</v>
      </c>
      <c r="C8804" t="s">
        <v>97</v>
      </c>
      <c r="D8804" s="8" t="s">
        <v>1319</v>
      </c>
      <c r="E8804">
        <v>19</v>
      </c>
      <c r="I8804">
        <v>106.06367262894354</v>
      </c>
      <c r="J8804">
        <v>1</v>
      </c>
      <c r="K8804" s="6" t="s">
        <v>8292</v>
      </c>
    </row>
    <row r="8805" spans="1:11" x14ac:dyDescent="0.3">
      <c r="A8805" s="5" t="str">
        <f t="shared" si="137"/>
        <v/>
      </c>
      <c r="B8805" t="s">
        <v>73</v>
      </c>
      <c r="C8805" t="s">
        <v>97</v>
      </c>
      <c r="D8805" s="8" t="s">
        <v>1319</v>
      </c>
      <c r="E8805">
        <v>20</v>
      </c>
      <c r="I8805">
        <v>103.18304263913829</v>
      </c>
      <c r="J8805">
        <v>1</v>
      </c>
      <c r="K8805" s="6" t="s">
        <v>8292</v>
      </c>
    </row>
    <row r="8806" spans="1:11" x14ac:dyDescent="0.3">
      <c r="A8806" s="5" t="str">
        <f t="shared" si="137"/>
        <v/>
      </c>
      <c r="B8806" t="s">
        <v>73</v>
      </c>
      <c r="C8806" t="s">
        <v>97</v>
      </c>
      <c r="D8806" s="8" t="s">
        <v>1319</v>
      </c>
      <c r="E8806">
        <v>21</v>
      </c>
      <c r="I8806">
        <v>97.055686474969406</v>
      </c>
      <c r="J8806">
        <v>0.5</v>
      </c>
      <c r="K8806" s="6" t="s">
        <v>8292</v>
      </c>
    </row>
    <row r="8807" spans="1:11" x14ac:dyDescent="0.3">
      <c r="A8807" s="5" t="str">
        <f t="shared" si="137"/>
        <v/>
      </c>
      <c r="B8807" t="s">
        <v>73</v>
      </c>
      <c r="C8807" t="s">
        <v>97</v>
      </c>
      <c r="D8807" s="8" t="s">
        <v>1319</v>
      </c>
      <c r="E8807">
        <v>22</v>
      </c>
      <c r="I8807">
        <v>92.425611591307913</v>
      </c>
      <c r="J8807">
        <v>1</v>
      </c>
      <c r="K8807" s="6" t="s">
        <v>8292</v>
      </c>
    </row>
    <row r="8808" spans="1:11" x14ac:dyDescent="0.3">
      <c r="A8808" s="5" t="str">
        <f t="shared" si="137"/>
        <v/>
      </c>
      <c r="B8808" t="s">
        <v>73</v>
      </c>
      <c r="C8808" t="s">
        <v>97</v>
      </c>
      <c r="D8808" s="8" t="s">
        <v>1319</v>
      </c>
      <c r="E8808">
        <v>23</v>
      </c>
      <c r="I8808">
        <v>89.926954126806308</v>
      </c>
      <c r="J8808">
        <v>1</v>
      </c>
      <c r="K8808" s="6" t="s">
        <v>8292</v>
      </c>
    </row>
    <row r="8809" spans="1:11" x14ac:dyDescent="0.3">
      <c r="A8809" s="5" t="str">
        <f t="shared" si="137"/>
        <v/>
      </c>
      <c r="B8809" t="s">
        <v>73</v>
      </c>
      <c r="C8809" t="s">
        <v>97</v>
      </c>
      <c r="D8809" s="8" t="s">
        <v>1319</v>
      </c>
      <c r="E8809">
        <v>24</v>
      </c>
      <c r="I8809">
        <v>87.942157439261223</v>
      </c>
      <c r="J8809">
        <v>1</v>
      </c>
      <c r="K8809" s="6" t="s">
        <v>8292</v>
      </c>
    </row>
    <row r="8810" spans="1:11" x14ac:dyDescent="0.3">
      <c r="A8810" s="5" t="str">
        <f t="shared" si="137"/>
        <v/>
      </c>
      <c r="B8810" t="s">
        <v>73</v>
      </c>
      <c r="C8810" t="s">
        <v>97</v>
      </c>
      <c r="D8810" s="8" t="s">
        <v>1320</v>
      </c>
      <c r="E8810">
        <v>1</v>
      </c>
      <c r="I8810">
        <v>86.182771441525787</v>
      </c>
      <c r="J8810">
        <v>1</v>
      </c>
      <c r="K8810" s="6" t="s">
        <v>8292</v>
      </c>
    </row>
    <row r="8811" spans="1:11" x14ac:dyDescent="0.3">
      <c r="A8811" s="5" t="str">
        <f t="shared" si="137"/>
        <v/>
      </c>
      <c r="B8811" t="s">
        <v>73</v>
      </c>
      <c r="C8811" t="s">
        <v>97</v>
      </c>
      <c r="D8811" s="8" t="s">
        <v>1320</v>
      </c>
      <c r="E8811">
        <v>2</v>
      </c>
      <c r="I8811">
        <v>84.612087701817828</v>
      </c>
      <c r="J8811">
        <v>1</v>
      </c>
      <c r="K8811" s="6" t="s">
        <v>8292</v>
      </c>
    </row>
    <row r="8812" spans="1:11" x14ac:dyDescent="0.3">
      <c r="A8812" s="5" t="str">
        <f t="shared" si="137"/>
        <v/>
      </c>
      <c r="B8812" t="s">
        <v>73</v>
      </c>
      <c r="C8812" t="s">
        <v>97</v>
      </c>
      <c r="D8812" s="8" t="s">
        <v>1320</v>
      </c>
      <c r="E8812">
        <v>3</v>
      </c>
      <c r="I8812">
        <v>83.074473465574897</v>
      </c>
      <c r="J8812">
        <v>1</v>
      </c>
      <c r="K8812" s="6" t="s">
        <v>8292</v>
      </c>
    </row>
    <row r="8813" spans="1:11" x14ac:dyDescent="0.3">
      <c r="A8813" s="5" t="str">
        <f t="shared" si="137"/>
        <v/>
      </c>
      <c r="B8813" t="s">
        <v>73</v>
      </c>
      <c r="C8813" t="s">
        <v>97</v>
      </c>
      <c r="D8813" s="8" t="s">
        <v>1320</v>
      </c>
      <c r="E8813">
        <v>4</v>
      </c>
      <c r="I8813">
        <v>82.146428357294482</v>
      </c>
      <c r="J8813">
        <v>1</v>
      </c>
      <c r="K8813" s="6" t="s">
        <v>8292</v>
      </c>
    </row>
    <row r="8814" spans="1:11" x14ac:dyDescent="0.3">
      <c r="A8814" s="5" t="str">
        <f t="shared" si="137"/>
        <v/>
      </c>
      <c r="B8814" t="s">
        <v>73</v>
      </c>
      <c r="C8814" t="s">
        <v>97</v>
      </c>
      <c r="D8814" s="8" t="s">
        <v>1320</v>
      </c>
      <c r="E8814">
        <v>5</v>
      </c>
      <c r="I8814">
        <v>80.399074798925895</v>
      </c>
      <c r="J8814">
        <v>1</v>
      </c>
      <c r="K8814" s="6" t="s">
        <v>8292</v>
      </c>
    </row>
    <row r="8815" spans="1:11" x14ac:dyDescent="0.3">
      <c r="A8815" s="5" t="str">
        <f t="shared" si="137"/>
        <v/>
      </c>
      <c r="B8815" t="s">
        <v>73</v>
      </c>
      <c r="C8815" t="s">
        <v>97</v>
      </c>
      <c r="D8815" s="8" t="s">
        <v>1320</v>
      </c>
      <c r="E8815">
        <v>6</v>
      </c>
      <c r="I8815">
        <v>80.063961587141705</v>
      </c>
      <c r="J8815">
        <v>1</v>
      </c>
      <c r="K8815" s="6" t="s">
        <v>8292</v>
      </c>
    </row>
    <row r="8816" spans="1:11" x14ac:dyDescent="0.3">
      <c r="A8816" s="5" t="str">
        <f t="shared" si="137"/>
        <v/>
      </c>
      <c r="B8816" t="s">
        <v>73</v>
      </c>
      <c r="C8816" t="s">
        <v>97</v>
      </c>
      <c r="D8816" s="8" t="s">
        <v>1320</v>
      </c>
      <c r="E8816">
        <v>7</v>
      </c>
      <c r="I8816">
        <v>79.884781158594464</v>
      </c>
      <c r="J8816">
        <v>1</v>
      </c>
      <c r="K8816" s="6" t="s">
        <v>8292</v>
      </c>
    </row>
    <row r="8817" spans="1:11" x14ac:dyDescent="0.3">
      <c r="A8817" s="5" t="str">
        <f t="shared" si="137"/>
        <v/>
      </c>
      <c r="B8817" t="s">
        <v>73</v>
      </c>
      <c r="C8817" t="s">
        <v>97</v>
      </c>
      <c r="D8817" s="8" t="s">
        <v>1320</v>
      </c>
      <c r="E8817">
        <v>8</v>
      </c>
      <c r="I8817">
        <v>79.339875754137111</v>
      </c>
      <c r="J8817">
        <v>1</v>
      </c>
      <c r="K8817" s="6" t="s">
        <v>8292</v>
      </c>
    </row>
    <row r="8818" spans="1:11" x14ac:dyDescent="0.3">
      <c r="A8818" s="5" t="str">
        <f t="shared" si="137"/>
        <v/>
      </c>
      <c r="B8818" t="s">
        <v>73</v>
      </c>
      <c r="C8818" t="s">
        <v>97</v>
      </c>
      <c r="D8818" s="8" t="s">
        <v>1320</v>
      </c>
      <c r="E8818">
        <v>9</v>
      </c>
      <c r="I8818">
        <v>81.483871737052667</v>
      </c>
      <c r="J8818">
        <v>1</v>
      </c>
      <c r="K8818" s="6" t="s">
        <v>8292</v>
      </c>
    </row>
    <row r="8819" spans="1:11" x14ac:dyDescent="0.3">
      <c r="A8819" s="5" t="str">
        <f t="shared" si="137"/>
        <v/>
      </c>
      <c r="B8819" t="s">
        <v>73</v>
      </c>
      <c r="C8819" t="s">
        <v>97</v>
      </c>
      <c r="D8819" s="8" t="s">
        <v>1320</v>
      </c>
      <c r="E8819">
        <v>10</v>
      </c>
      <c r="I8819">
        <v>87.674825891732326</v>
      </c>
      <c r="J8819">
        <v>1</v>
      </c>
      <c r="K8819" s="6" t="s">
        <v>8292</v>
      </c>
    </row>
    <row r="8820" spans="1:11" x14ac:dyDescent="0.3">
      <c r="A8820" s="5" t="str">
        <f t="shared" si="137"/>
        <v/>
      </c>
      <c r="B8820" t="s">
        <v>73</v>
      </c>
      <c r="C8820" t="s">
        <v>97</v>
      </c>
      <c r="D8820" s="8" t="s">
        <v>1320</v>
      </c>
      <c r="E8820">
        <v>11</v>
      </c>
      <c r="I8820">
        <v>94.56247645819235</v>
      </c>
      <c r="J8820">
        <v>1</v>
      </c>
      <c r="K8820" s="6" t="s">
        <v>8292</v>
      </c>
    </row>
    <row r="8821" spans="1:11" x14ac:dyDescent="0.3">
      <c r="A8821" s="5" t="str">
        <f t="shared" si="137"/>
        <v/>
      </c>
      <c r="B8821" t="s">
        <v>73</v>
      </c>
      <c r="C8821" t="s">
        <v>97</v>
      </c>
      <c r="D8821" s="8" t="s">
        <v>1320</v>
      </c>
      <c r="E8821">
        <v>12</v>
      </c>
      <c r="I8821">
        <v>100.30865954298052</v>
      </c>
      <c r="J8821">
        <v>1</v>
      </c>
      <c r="K8821" s="6" t="s">
        <v>8292</v>
      </c>
    </row>
    <row r="8822" spans="1:11" x14ac:dyDescent="0.3">
      <c r="A8822" s="5" t="str">
        <f t="shared" si="137"/>
        <v/>
      </c>
      <c r="B8822" t="s">
        <v>73</v>
      </c>
      <c r="C8822" t="s">
        <v>97</v>
      </c>
      <c r="D8822" s="8" t="s">
        <v>1320</v>
      </c>
      <c r="E8822">
        <v>13</v>
      </c>
      <c r="I8822">
        <v>104.46826104370921</v>
      </c>
      <c r="J8822">
        <v>1</v>
      </c>
      <c r="K8822" s="6" t="s">
        <v>8292</v>
      </c>
    </row>
    <row r="8823" spans="1:11" x14ac:dyDescent="0.3">
      <c r="A8823" s="5" t="str">
        <f t="shared" si="137"/>
        <v/>
      </c>
      <c r="B8823" t="s">
        <v>73</v>
      </c>
      <c r="C8823" t="s">
        <v>97</v>
      </c>
      <c r="D8823" s="8" t="s">
        <v>1320</v>
      </c>
      <c r="E8823">
        <v>14</v>
      </c>
      <c r="I8823">
        <v>106.42074039163377</v>
      </c>
      <c r="J8823">
        <v>1</v>
      </c>
      <c r="K8823" s="6" t="s">
        <v>8292</v>
      </c>
    </row>
    <row r="8824" spans="1:11" x14ac:dyDescent="0.3">
      <c r="A8824" s="5" t="str">
        <f t="shared" si="137"/>
        <v/>
      </c>
      <c r="B8824" t="s">
        <v>73</v>
      </c>
      <c r="C8824" t="s">
        <v>97</v>
      </c>
      <c r="D8824" s="8" t="s">
        <v>1320</v>
      </c>
      <c r="E8824">
        <v>15</v>
      </c>
      <c r="I8824">
        <v>107.8002437307447</v>
      </c>
      <c r="J8824">
        <v>1</v>
      </c>
      <c r="K8824" s="6" t="s">
        <v>8292</v>
      </c>
    </row>
    <row r="8825" spans="1:11" x14ac:dyDescent="0.3">
      <c r="A8825" s="5" t="str">
        <f t="shared" si="137"/>
        <v/>
      </c>
      <c r="B8825" t="s">
        <v>73</v>
      </c>
      <c r="C8825" t="s">
        <v>97</v>
      </c>
      <c r="D8825" s="8" t="s">
        <v>1320</v>
      </c>
      <c r="E8825">
        <v>16</v>
      </c>
      <c r="I8825">
        <v>108.40229850068847</v>
      </c>
      <c r="J8825">
        <v>1</v>
      </c>
      <c r="K8825" s="6" t="s">
        <v>8292</v>
      </c>
    </row>
    <row r="8826" spans="1:11" x14ac:dyDescent="0.3">
      <c r="A8826" s="5" t="str">
        <f t="shared" si="137"/>
        <v/>
      </c>
      <c r="B8826" t="s">
        <v>73</v>
      </c>
      <c r="C8826" t="s">
        <v>97</v>
      </c>
      <c r="D8826" s="8" t="s">
        <v>1320</v>
      </c>
      <c r="E8826">
        <v>17</v>
      </c>
      <c r="I8826">
        <v>107.87973590551262</v>
      </c>
      <c r="J8826">
        <v>0.5</v>
      </c>
      <c r="K8826" s="6" t="s">
        <v>8292</v>
      </c>
    </row>
    <row r="8827" spans="1:11" x14ac:dyDescent="0.3">
      <c r="A8827" s="5" t="str">
        <f t="shared" si="137"/>
        <v/>
      </c>
      <c r="B8827" t="s">
        <v>73</v>
      </c>
      <c r="C8827" t="s">
        <v>97</v>
      </c>
      <c r="D8827" s="8" t="s">
        <v>1320</v>
      </c>
      <c r="E8827">
        <v>18</v>
      </c>
      <c r="I8827">
        <v>106.42237563880785</v>
      </c>
      <c r="J8827">
        <v>1</v>
      </c>
      <c r="K8827" s="6" t="s">
        <v>8292</v>
      </c>
    </row>
    <row r="8828" spans="1:11" x14ac:dyDescent="0.3">
      <c r="A8828" s="5" t="str">
        <f t="shared" si="137"/>
        <v/>
      </c>
      <c r="B8828" t="s">
        <v>73</v>
      </c>
      <c r="C8828" t="s">
        <v>97</v>
      </c>
      <c r="D8828" s="8" t="s">
        <v>1320</v>
      </c>
      <c r="E8828">
        <v>19</v>
      </c>
      <c r="I8828">
        <v>103.12489234263084</v>
      </c>
      <c r="J8828">
        <v>1</v>
      </c>
      <c r="K8828" s="6" t="s">
        <v>8292</v>
      </c>
    </row>
    <row r="8829" spans="1:11" x14ac:dyDescent="0.3">
      <c r="A8829" s="5" t="str">
        <f t="shared" si="137"/>
        <v/>
      </c>
      <c r="B8829" t="s">
        <v>73</v>
      </c>
      <c r="C8829" t="s">
        <v>97</v>
      </c>
      <c r="D8829" s="8" t="s">
        <v>1320</v>
      </c>
      <c r="E8829">
        <v>20</v>
      </c>
      <c r="I8829">
        <v>98.499328847896976</v>
      </c>
      <c r="J8829">
        <v>1</v>
      </c>
      <c r="K8829" s="6" t="s">
        <v>8292</v>
      </c>
    </row>
    <row r="8830" spans="1:11" x14ac:dyDescent="0.3">
      <c r="A8830" s="5" t="str">
        <f t="shared" si="137"/>
        <v/>
      </c>
      <c r="B8830" t="s">
        <v>73</v>
      </c>
      <c r="C8830" t="s">
        <v>97</v>
      </c>
      <c r="D8830" s="8" t="s">
        <v>1320</v>
      </c>
      <c r="E8830">
        <v>21</v>
      </c>
      <c r="I8830">
        <v>92.38702140467889</v>
      </c>
      <c r="J8830">
        <v>0.5</v>
      </c>
      <c r="K8830" s="6" t="s">
        <v>8292</v>
      </c>
    </row>
    <row r="8831" spans="1:11" x14ac:dyDescent="0.3">
      <c r="A8831" s="5" t="str">
        <f t="shared" si="137"/>
        <v/>
      </c>
      <c r="B8831" t="s">
        <v>73</v>
      </c>
      <c r="C8831" t="s">
        <v>97</v>
      </c>
      <c r="D8831" s="8" t="s">
        <v>1320</v>
      </c>
      <c r="E8831">
        <v>22</v>
      </c>
      <c r="I8831">
        <v>90.186949295074953</v>
      </c>
      <c r="J8831">
        <v>1</v>
      </c>
      <c r="K8831" s="6" t="s">
        <v>8292</v>
      </c>
    </row>
    <row r="8832" spans="1:11" x14ac:dyDescent="0.3">
      <c r="A8832" s="5" t="str">
        <f t="shared" si="137"/>
        <v/>
      </c>
      <c r="B8832" t="s">
        <v>73</v>
      </c>
      <c r="C8832" t="s">
        <v>97</v>
      </c>
      <c r="D8832" s="8" t="s">
        <v>1320</v>
      </c>
      <c r="E8832">
        <v>23</v>
      </c>
      <c r="I8832">
        <v>88.18925309100608</v>
      </c>
      <c r="J8832">
        <v>1</v>
      </c>
      <c r="K8832" s="6" t="s">
        <v>8292</v>
      </c>
    </row>
    <row r="8833" spans="1:11" x14ac:dyDescent="0.3">
      <c r="A8833" s="5" t="str">
        <f t="shared" si="137"/>
        <v/>
      </c>
      <c r="B8833" t="s">
        <v>73</v>
      </c>
      <c r="C8833" t="s">
        <v>97</v>
      </c>
      <c r="D8833" s="8" t="s">
        <v>1320</v>
      </c>
      <c r="E8833">
        <v>24</v>
      </c>
      <c r="I8833">
        <v>86.146319774137382</v>
      </c>
      <c r="J8833">
        <v>1</v>
      </c>
      <c r="K8833" s="6" t="s">
        <v>8292</v>
      </c>
    </row>
    <row r="8834" spans="1:11" x14ac:dyDescent="0.3">
      <c r="A8834" s="5" t="str">
        <f t="shared" ref="A8834:A8897" si="138">IF(AND(category = B8834, subcategory=C8834, reportdate = D8834), E8834, "")</f>
        <v/>
      </c>
      <c r="B8834" t="s">
        <v>74</v>
      </c>
      <c r="C8834" t="s">
        <v>98</v>
      </c>
      <c r="D8834" s="8" t="s">
        <v>1321</v>
      </c>
      <c r="E8834">
        <v>1</v>
      </c>
      <c r="F8834">
        <v>1.2768456935882568</v>
      </c>
      <c r="G8834">
        <v>1.2828574180603027</v>
      </c>
      <c r="H8834">
        <v>8.8740698993206024E-3</v>
      </c>
      <c r="I8834">
        <v>74.040161815389794</v>
      </c>
      <c r="K8834" s="6" t="s">
        <v>8293</v>
      </c>
    </row>
    <row r="8835" spans="1:11" x14ac:dyDescent="0.3">
      <c r="A8835" s="5" t="str">
        <f t="shared" si="138"/>
        <v/>
      </c>
      <c r="B8835" t="s">
        <v>74</v>
      </c>
      <c r="C8835" t="s">
        <v>98</v>
      </c>
      <c r="D8835" s="8" t="s">
        <v>1322</v>
      </c>
      <c r="E8835">
        <v>1</v>
      </c>
      <c r="F8835">
        <v>1.3642038106918335</v>
      </c>
      <c r="G8835">
        <v>1.3744881153106689</v>
      </c>
      <c r="H8835">
        <v>9.0543366968631744E-3</v>
      </c>
      <c r="I8835">
        <v>75.293323911792115</v>
      </c>
      <c r="K8835" s="6" t="s">
        <v>8294</v>
      </c>
    </row>
    <row r="8836" spans="1:11" x14ac:dyDescent="0.3">
      <c r="A8836" s="5" t="str">
        <f t="shared" si="138"/>
        <v/>
      </c>
      <c r="B8836" t="s">
        <v>74</v>
      </c>
      <c r="C8836" t="s">
        <v>98</v>
      </c>
      <c r="D8836" s="8" t="s">
        <v>1323</v>
      </c>
      <c r="E8836">
        <v>2</v>
      </c>
      <c r="F8836">
        <v>1.0812118053436279</v>
      </c>
      <c r="G8836">
        <v>1.0760945081710815</v>
      </c>
      <c r="H8836">
        <v>7.9369712620973587E-3</v>
      </c>
      <c r="I8836">
        <v>72.384233789019561</v>
      </c>
      <c r="K8836" s="6" t="s">
        <v>8295</v>
      </c>
    </row>
    <row r="8837" spans="1:11" x14ac:dyDescent="0.3">
      <c r="A8837" s="5" t="str">
        <f t="shared" si="138"/>
        <v/>
      </c>
      <c r="B8837" t="s">
        <v>74</v>
      </c>
      <c r="C8837" t="s">
        <v>98</v>
      </c>
      <c r="D8837" s="8" t="s">
        <v>1324</v>
      </c>
      <c r="E8837">
        <v>2</v>
      </c>
      <c r="F8837">
        <v>1.1611983776092529</v>
      </c>
      <c r="G8837">
        <v>1.1671723127365112</v>
      </c>
      <c r="H8837">
        <v>8.1796515733003616E-3</v>
      </c>
      <c r="I8837">
        <v>74.3910722072645</v>
      </c>
      <c r="K8837" s="6" t="s">
        <v>8296</v>
      </c>
    </row>
    <row r="8838" spans="1:11" x14ac:dyDescent="0.3">
      <c r="A8838" s="5" t="str">
        <f t="shared" si="138"/>
        <v/>
      </c>
      <c r="B8838" t="s">
        <v>74</v>
      </c>
      <c r="C8838" t="s">
        <v>98</v>
      </c>
      <c r="D8838" s="8" t="s">
        <v>1325</v>
      </c>
      <c r="E8838">
        <v>3</v>
      </c>
      <c r="F8838">
        <v>0.9543309211730957</v>
      </c>
      <c r="G8838">
        <v>0.93892192840576172</v>
      </c>
      <c r="H8838">
        <v>7.0725330151617527E-3</v>
      </c>
      <c r="I8838">
        <v>71.276983049018426</v>
      </c>
      <c r="K8838" s="6" t="s">
        <v>8297</v>
      </c>
    </row>
    <row r="8839" spans="1:11" x14ac:dyDescent="0.3">
      <c r="A8839" s="5" t="str">
        <f t="shared" si="138"/>
        <v/>
      </c>
      <c r="B8839" t="s">
        <v>74</v>
      </c>
      <c r="C8839" t="s">
        <v>98</v>
      </c>
      <c r="D8839" s="8" t="s">
        <v>1326</v>
      </c>
      <c r="E8839">
        <v>3</v>
      </c>
      <c r="F8839">
        <v>1.0216845273971558</v>
      </c>
      <c r="G8839">
        <v>1.0234776735305786</v>
      </c>
      <c r="H8839">
        <v>7.3293754830956459E-3</v>
      </c>
      <c r="I8839">
        <v>73.036686006298964</v>
      </c>
      <c r="K8839" s="6" t="s">
        <v>8298</v>
      </c>
    </row>
    <row r="8840" spans="1:11" x14ac:dyDescent="0.3">
      <c r="A8840" s="5" t="str">
        <f t="shared" si="138"/>
        <v/>
      </c>
      <c r="B8840" t="s">
        <v>74</v>
      </c>
      <c r="C8840" t="s">
        <v>98</v>
      </c>
      <c r="D8840" s="8" t="s">
        <v>1327</v>
      </c>
      <c r="E8840">
        <v>4</v>
      </c>
      <c r="F8840">
        <v>0.86182475090026855</v>
      </c>
      <c r="G8840">
        <v>0.84740227460861206</v>
      </c>
      <c r="H8840">
        <v>6.2691029161214828E-3</v>
      </c>
      <c r="I8840">
        <v>70.175367615510766</v>
      </c>
      <c r="K8840" s="6" t="s">
        <v>8299</v>
      </c>
    </row>
    <row r="8841" spans="1:11" x14ac:dyDescent="0.3">
      <c r="A8841" s="5" t="str">
        <f t="shared" si="138"/>
        <v/>
      </c>
      <c r="B8841" t="s">
        <v>74</v>
      </c>
      <c r="C8841" t="s">
        <v>98</v>
      </c>
      <c r="D8841" s="8" t="s">
        <v>1328</v>
      </c>
      <c r="E8841">
        <v>4</v>
      </c>
      <c r="F8841">
        <v>0.91404134035110474</v>
      </c>
      <c r="G8841">
        <v>0.91928583383560181</v>
      </c>
      <c r="H8841">
        <v>6.5878531895577908E-3</v>
      </c>
      <c r="I8841">
        <v>72.241567263450563</v>
      </c>
      <c r="K8841" s="6" t="s">
        <v>8300</v>
      </c>
    </row>
    <row r="8842" spans="1:11" x14ac:dyDescent="0.3">
      <c r="A8842" s="5" t="str">
        <f t="shared" si="138"/>
        <v/>
      </c>
      <c r="B8842" t="s">
        <v>74</v>
      </c>
      <c r="C8842" t="s">
        <v>98</v>
      </c>
      <c r="D8842" s="8" t="s">
        <v>1329</v>
      </c>
      <c r="E8842">
        <v>5</v>
      </c>
      <c r="F8842">
        <v>0.79691135883331299</v>
      </c>
      <c r="G8842">
        <v>0.79455059766769409</v>
      </c>
      <c r="H8842">
        <v>5.5703329853713512E-3</v>
      </c>
      <c r="I8842">
        <v>69.356172464409653</v>
      </c>
      <c r="K8842" s="6" t="s">
        <v>8301</v>
      </c>
    </row>
    <row r="8843" spans="1:11" x14ac:dyDescent="0.3">
      <c r="A8843" s="5" t="str">
        <f t="shared" si="138"/>
        <v/>
      </c>
      <c r="B8843" t="s">
        <v>74</v>
      </c>
      <c r="C8843" t="s">
        <v>98</v>
      </c>
      <c r="D8843" s="8" t="s">
        <v>1330</v>
      </c>
      <c r="E8843">
        <v>5</v>
      </c>
      <c r="F8843">
        <v>0.84909921884536743</v>
      </c>
      <c r="G8843">
        <v>0.84364461898803711</v>
      </c>
      <c r="H8843">
        <v>5.860558245331049E-3</v>
      </c>
      <c r="I8843">
        <v>71.287873984073599</v>
      </c>
      <c r="K8843" s="6" t="s">
        <v>8302</v>
      </c>
    </row>
    <row r="8844" spans="1:11" x14ac:dyDescent="0.3">
      <c r="A8844" s="5" t="str">
        <f t="shared" si="138"/>
        <v/>
      </c>
      <c r="B8844" t="s">
        <v>74</v>
      </c>
      <c r="C8844" t="s">
        <v>98</v>
      </c>
      <c r="D8844" s="8" t="s">
        <v>1330</v>
      </c>
      <c r="E8844">
        <v>6</v>
      </c>
      <c r="F8844">
        <v>0.81223767995834351</v>
      </c>
      <c r="G8844">
        <v>0.80835574865341187</v>
      </c>
      <c r="H8844">
        <v>5.2333683706820011E-3</v>
      </c>
      <c r="I8844">
        <v>70.1778879772951</v>
      </c>
      <c r="K8844" s="6" t="s">
        <v>8303</v>
      </c>
    </row>
    <row r="8845" spans="1:11" x14ac:dyDescent="0.3">
      <c r="A8845" s="5" t="str">
        <f t="shared" si="138"/>
        <v/>
      </c>
      <c r="B8845" t="s">
        <v>74</v>
      </c>
      <c r="C8845" t="s">
        <v>98</v>
      </c>
      <c r="D8845" s="8" t="s">
        <v>1331</v>
      </c>
      <c r="E8845">
        <v>6</v>
      </c>
      <c r="F8845">
        <v>0.76404088735580444</v>
      </c>
      <c r="G8845">
        <v>0.76646566390991211</v>
      </c>
      <c r="H8845">
        <v>4.9814740195870399E-3</v>
      </c>
      <c r="I8845">
        <v>68.466196309211796</v>
      </c>
      <c r="K8845" s="6" t="s">
        <v>8304</v>
      </c>
    </row>
    <row r="8846" spans="1:11" x14ac:dyDescent="0.3">
      <c r="A8846" s="5" t="str">
        <f t="shared" si="138"/>
        <v/>
      </c>
      <c r="B8846" t="s">
        <v>74</v>
      </c>
      <c r="C8846" t="s">
        <v>98</v>
      </c>
      <c r="D8846" s="8" t="s">
        <v>1331</v>
      </c>
      <c r="E8846">
        <v>7</v>
      </c>
      <c r="F8846">
        <v>0.74657964706420898</v>
      </c>
      <c r="G8846">
        <v>0.74515682458877563</v>
      </c>
      <c r="H8846">
        <v>4.7540548257529736E-3</v>
      </c>
      <c r="I8846">
        <v>68.076640371889582</v>
      </c>
      <c r="K8846" s="6" t="s">
        <v>8305</v>
      </c>
    </row>
    <row r="8847" spans="1:11" x14ac:dyDescent="0.3">
      <c r="A8847" s="5" t="str">
        <f t="shared" si="138"/>
        <v/>
      </c>
      <c r="B8847" t="s">
        <v>74</v>
      </c>
      <c r="C8847" t="s">
        <v>98</v>
      </c>
      <c r="D8847" s="8" t="s">
        <v>1332</v>
      </c>
      <c r="E8847">
        <v>7</v>
      </c>
      <c r="F8847">
        <v>0.77657735347747803</v>
      </c>
      <c r="G8847">
        <v>0.78108620643615723</v>
      </c>
      <c r="H8847">
        <v>4.959064070135355E-3</v>
      </c>
      <c r="I8847">
        <v>69.501549850375767</v>
      </c>
      <c r="K8847" s="6" t="s">
        <v>8306</v>
      </c>
    </row>
    <row r="8848" spans="1:11" x14ac:dyDescent="0.3">
      <c r="A8848" s="5" t="str">
        <f t="shared" si="138"/>
        <v/>
      </c>
      <c r="B8848" t="s">
        <v>74</v>
      </c>
      <c r="C8848" t="s">
        <v>98</v>
      </c>
      <c r="D8848" s="8" t="s">
        <v>1332</v>
      </c>
      <c r="E8848">
        <v>8</v>
      </c>
      <c r="F8848">
        <v>0.745278000831604</v>
      </c>
      <c r="G8848">
        <v>0.75511491298675537</v>
      </c>
      <c r="H8848">
        <v>5.5604842491447926E-3</v>
      </c>
      <c r="I8848">
        <v>69.762816188139226</v>
      </c>
      <c r="K8848" s="6" t="s">
        <v>8307</v>
      </c>
    </row>
    <row r="8849" spans="1:11" x14ac:dyDescent="0.3">
      <c r="A8849" s="5" t="str">
        <f t="shared" si="138"/>
        <v/>
      </c>
      <c r="B8849" t="s">
        <v>74</v>
      </c>
      <c r="C8849" t="s">
        <v>98</v>
      </c>
      <c r="D8849" s="8" t="s">
        <v>1333</v>
      </c>
      <c r="E8849">
        <v>8</v>
      </c>
      <c r="F8849">
        <v>0.7092362642288208</v>
      </c>
      <c r="G8849">
        <v>0.70650601387023926</v>
      </c>
      <c r="H8849">
        <v>5.3893872536718845E-3</v>
      </c>
      <c r="I8849">
        <v>68.220737951757698</v>
      </c>
      <c r="K8849" s="6" t="s">
        <v>8308</v>
      </c>
    </row>
    <row r="8850" spans="1:11" x14ac:dyDescent="0.3">
      <c r="A8850" s="5" t="str">
        <f t="shared" si="138"/>
        <v/>
      </c>
      <c r="B8850" t="s">
        <v>74</v>
      </c>
      <c r="C8850" t="s">
        <v>98</v>
      </c>
      <c r="D8850" s="8" t="s">
        <v>1334</v>
      </c>
      <c r="E8850">
        <v>9</v>
      </c>
      <c r="F8850">
        <v>0.70593786239624023</v>
      </c>
      <c r="G8850">
        <v>0.70901113748550415</v>
      </c>
      <c r="H8850">
        <v>6.6232830286026001E-3</v>
      </c>
      <c r="I8850">
        <v>72.435355883812349</v>
      </c>
      <c r="K8850" s="6" t="s">
        <v>8309</v>
      </c>
    </row>
    <row r="8851" spans="1:11" x14ac:dyDescent="0.3">
      <c r="A8851" s="5" t="str">
        <f t="shared" si="138"/>
        <v/>
      </c>
      <c r="B8851" t="s">
        <v>74</v>
      </c>
      <c r="C8851" t="s">
        <v>98</v>
      </c>
      <c r="D8851" s="8" t="s">
        <v>1335</v>
      </c>
      <c r="E8851">
        <v>9</v>
      </c>
      <c r="F8851">
        <v>0.64500176906585693</v>
      </c>
      <c r="G8851">
        <v>0.63792937994003296</v>
      </c>
      <c r="H8851">
        <v>6.5065636299550533E-3</v>
      </c>
      <c r="I8851">
        <v>70.690029786681521</v>
      </c>
      <c r="K8851" s="6" t="s">
        <v>8310</v>
      </c>
    </row>
    <row r="8852" spans="1:11" x14ac:dyDescent="0.3">
      <c r="A8852" s="5" t="str">
        <f t="shared" si="138"/>
        <v/>
      </c>
      <c r="B8852" t="s">
        <v>74</v>
      </c>
      <c r="C8852" t="s">
        <v>98</v>
      </c>
      <c r="D8852" s="8" t="s">
        <v>1335</v>
      </c>
      <c r="E8852">
        <v>10</v>
      </c>
      <c r="F8852">
        <v>0.56594789028167725</v>
      </c>
      <c r="G8852">
        <v>0.57372987270355225</v>
      </c>
      <c r="H8852">
        <v>7.7511477284133434E-3</v>
      </c>
      <c r="I8852">
        <v>74.755029416395317</v>
      </c>
      <c r="K8852" s="6" t="s">
        <v>8311</v>
      </c>
    </row>
    <row r="8853" spans="1:11" x14ac:dyDescent="0.3">
      <c r="A8853" s="5" t="str">
        <f t="shared" si="138"/>
        <v/>
      </c>
      <c r="B8853" t="s">
        <v>74</v>
      </c>
      <c r="C8853" t="s">
        <v>98</v>
      </c>
      <c r="D8853" s="8" t="s">
        <v>1336</v>
      </c>
      <c r="E8853">
        <v>10</v>
      </c>
      <c r="F8853">
        <v>0.68644815683364868</v>
      </c>
      <c r="G8853">
        <v>0.67640221118927002</v>
      </c>
      <c r="H8853">
        <v>7.8533189371228218E-3</v>
      </c>
      <c r="I8853">
        <v>77.108405533711561</v>
      </c>
      <c r="K8853" s="6" t="s">
        <v>8312</v>
      </c>
    </row>
    <row r="8854" spans="1:11" x14ac:dyDescent="0.3">
      <c r="A8854" s="5" t="str">
        <f t="shared" si="138"/>
        <v/>
      </c>
      <c r="B8854" t="s">
        <v>74</v>
      </c>
      <c r="C8854" t="s">
        <v>98</v>
      </c>
      <c r="D8854" s="8" t="s">
        <v>1337</v>
      </c>
      <c r="E8854">
        <v>11</v>
      </c>
      <c r="F8854">
        <v>0.5948140025138855</v>
      </c>
      <c r="G8854">
        <v>0.61770111322402954</v>
      </c>
      <c r="H8854">
        <v>9.1913621872663498E-3</v>
      </c>
      <c r="I8854">
        <v>79.571769549699198</v>
      </c>
      <c r="K8854" s="6" t="s">
        <v>8313</v>
      </c>
    </row>
    <row r="8855" spans="1:11" x14ac:dyDescent="0.3">
      <c r="A8855" s="5" t="str">
        <f t="shared" si="138"/>
        <v/>
      </c>
      <c r="B8855" t="s">
        <v>74</v>
      </c>
      <c r="C8855" t="s">
        <v>98</v>
      </c>
      <c r="D8855" s="8" t="s">
        <v>1338</v>
      </c>
      <c r="E8855">
        <v>11</v>
      </c>
      <c r="F8855">
        <v>0.75610804557800293</v>
      </c>
      <c r="G8855">
        <v>0.74838507175445557</v>
      </c>
      <c r="H8855">
        <v>9.058559313416481E-3</v>
      </c>
      <c r="I8855">
        <v>82.18085556293309</v>
      </c>
      <c r="K8855" s="6" t="s">
        <v>8314</v>
      </c>
    </row>
    <row r="8856" spans="1:11" x14ac:dyDescent="0.3">
      <c r="A8856" s="5" t="str">
        <f t="shared" si="138"/>
        <v/>
      </c>
      <c r="B8856" t="s">
        <v>74</v>
      </c>
      <c r="C8856" t="s">
        <v>98</v>
      </c>
      <c r="D8856" s="8" t="s">
        <v>1339</v>
      </c>
      <c r="E8856">
        <v>12</v>
      </c>
      <c r="F8856">
        <v>0.72902190685272217</v>
      </c>
      <c r="G8856">
        <v>0.73353981971740723</v>
      </c>
      <c r="H8856">
        <v>1.062376145273447E-2</v>
      </c>
      <c r="I8856">
        <v>83.820464775831979</v>
      </c>
      <c r="K8856" s="6" t="s">
        <v>8315</v>
      </c>
    </row>
    <row r="8857" spans="1:11" x14ac:dyDescent="0.3">
      <c r="A8857" s="5" t="str">
        <f t="shared" si="138"/>
        <v/>
      </c>
      <c r="B8857" t="s">
        <v>74</v>
      </c>
      <c r="C8857" t="s">
        <v>98</v>
      </c>
      <c r="D8857" s="8" t="s">
        <v>1340</v>
      </c>
      <c r="E8857">
        <v>12</v>
      </c>
      <c r="F8857">
        <v>0.96546542644500732</v>
      </c>
      <c r="G8857">
        <v>0.95030200481414795</v>
      </c>
      <c r="H8857">
        <v>1.0339211672544479E-2</v>
      </c>
      <c r="I8857">
        <v>86.686947577777545</v>
      </c>
      <c r="K8857" s="6" t="s">
        <v>8316</v>
      </c>
    </row>
    <row r="8858" spans="1:11" x14ac:dyDescent="0.3">
      <c r="A8858" s="5" t="str">
        <f t="shared" si="138"/>
        <v/>
      </c>
      <c r="B8858" t="s">
        <v>74</v>
      </c>
      <c r="C8858" t="s">
        <v>98</v>
      </c>
      <c r="D8858" s="8" t="s">
        <v>1341</v>
      </c>
      <c r="E8858">
        <v>13</v>
      </c>
      <c r="F8858">
        <v>0.97394180297851563</v>
      </c>
      <c r="G8858">
        <v>0.96985048055648804</v>
      </c>
      <c r="H8858">
        <v>1.1912059038877487E-2</v>
      </c>
      <c r="I8858">
        <v>87.498332116507257</v>
      </c>
      <c r="K8858" s="6" t="s">
        <v>8317</v>
      </c>
    </row>
    <row r="8859" spans="1:11" x14ac:dyDescent="0.3">
      <c r="A8859" s="5" t="str">
        <f t="shared" si="138"/>
        <v/>
      </c>
      <c r="B8859" t="s">
        <v>74</v>
      </c>
      <c r="C8859" t="s">
        <v>98</v>
      </c>
      <c r="D8859" s="8" t="s">
        <v>1342</v>
      </c>
      <c r="E8859">
        <v>13</v>
      </c>
      <c r="F8859">
        <v>1.2742176055908203</v>
      </c>
      <c r="G8859">
        <v>1.275526762008667</v>
      </c>
      <c r="H8859">
        <v>1.1167446151375771E-2</v>
      </c>
      <c r="I8859">
        <v>90.124030343493004</v>
      </c>
      <c r="K8859" s="6" t="s">
        <v>8318</v>
      </c>
    </row>
    <row r="8860" spans="1:11" x14ac:dyDescent="0.3">
      <c r="A8860" s="5" t="str">
        <f t="shared" si="138"/>
        <v/>
      </c>
      <c r="B8860" t="s">
        <v>74</v>
      </c>
      <c r="C8860" t="s">
        <v>98</v>
      </c>
      <c r="D8860" s="8" t="s">
        <v>1343</v>
      </c>
      <c r="E8860">
        <v>14</v>
      </c>
      <c r="F8860">
        <v>1.2951780557632446</v>
      </c>
      <c r="G8860">
        <v>1.3117704391479492</v>
      </c>
      <c r="H8860">
        <v>1.2795663438737392E-2</v>
      </c>
      <c r="I8860">
        <v>90.494624699536573</v>
      </c>
      <c r="K8860" s="6" t="s">
        <v>8319</v>
      </c>
    </row>
    <row r="8861" spans="1:11" x14ac:dyDescent="0.3">
      <c r="A8861" s="5" t="str">
        <f t="shared" si="138"/>
        <v/>
      </c>
      <c r="B8861" t="s">
        <v>74</v>
      </c>
      <c r="C8861" t="s">
        <v>98</v>
      </c>
      <c r="D8861" s="8" t="s">
        <v>1344</v>
      </c>
      <c r="E8861">
        <v>14</v>
      </c>
      <c r="F8861">
        <v>1.6364543437957764</v>
      </c>
      <c r="G8861">
        <v>1.6545971632003784</v>
      </c>
      <c r="H8861">
        <v>1.0787757113575935E-2</v>
      </c>
      <c r="I8861">
        <v>93.249340347991435</v>
      </c>
      <c r="K8861" s="6" t="s">
        <v>8320</v>
      </c>
    </row>
    <row r="8862" spans="1:11" x14ac:dyDescent="0.3">
      <c r="A8862" s="5" t="str">
        <f t="shared" si="138"/>
        <v/>
      </c>
      <c r="B8862" t="s">
        <v>74</v>
      </c>
      <c r="C8862" t="s">
        <v>98</v>
      </c>
      <c r="D8862" s="8" t="s">
        <v>1345</v>
      </c>
      <c r="E8862">
        <v>15</v>
      </c>
      <c r="F8862">
        <v>1.6451759338378906</v>
      </c>
      <c r="G8862">
        <v>1.639037013053894</v>
      </c>
      <c r="H8862">
        <v>1.28815658390522E-2</v>
      </c>
      <c r="I8862">
        <v>92.339547728196365</v>
      </c>
      <c r="K8862" s="6" t="s">
        <v>8321</v>
      </c>
    </row>
    <row r="8863" spans="1:11" x14ac:dyDescent="0.3">
      <c r="A8863" s="5" t="str">
        <f t="shared" si="138"/>
        <v/>
      </c>
      <c r="B8863" t="s">
        <v>74</v>
      </c>
      <c r="C8863" t="s">
        <v>98</v>
      </c>
      <c r="D8863" s="8" t="s">
        <v>1346</v>
      </c>
      <c r="E8863">
        <v>15</v>
      </c>
      <c r="F8863">
        <v>2.0093591213226318</v>
      </c>
      <c r="G8863">
        <v>2.0030066967010498</v>
      </c>
      <c r="H8863">
        <v>5.9622782282531261E-3</v>
      </c>
      <c r="I8863">
        <v>95.116625484251756</v>
      </c>
      <c r="K8863" s="6" t="s">
        <v>8322</v>
      </c>
    </row>
    <row r="8864" spans="1:11" x14ac:dyDescent="0.3">
      <c r="A8864" s="5" t="str">
        <f t="shared" si="138"/>
        <v/>
      </c>
      <c r="B8864" t="s">
        <v>74</v>
      </c>
      <c r="C8864" t="s">
        <v>98</v>
      </c>
      <c r="D8864" s="8" t="s">
        <v>1347</v>
      </c>
      <c r="E8864">
        <v>16</v>
      </c>
      <c r="F8864">
        <v>2.0404732227325439</v>
      </c>
      <c r="G8864">
        <v>2.0273396968841553</v>
      </c>
      <c r="H8864">
        <v>1.1711104772984982E-2</v>
      </c>
      <c r="I8864">
        <v>93.504013103454838</v>
      </c>
      <c r="K8864" s="6" t="s">
        <v>8323</v>
      </c>
    </row>
    <row r="8865" spans="1:11" x14ac:dyDescent="0.3">
      <c r="A8865" s="5" t="str">
        <f t="shared" si="138"/>
        <v/>
      </c>
      <c r="B8865" t="s">
        <v>74</v>
      </c>
      <c r="C8865" t="s">
        <v>98</v>
      </c>
      <c r="D8865" s="8" t="s">
        <v>1348</v>
      </c>
      <c r="E8865">
        <v>16</v>
      </c>
      <c r="F8865">
        <v>2.3850290775299072</v>
      </c>
      <c r="G8865">
        <v>2.3913815021514893</v>
      </c>
      <c r="H8865">
        <v>5.9622782282531261E-3</v>
      </c>
      <c r="I8865">
        <v>96.558269725419578</v>
      </c>
      <c r="K8865" s="6" t="s">
        <v>8324</v>
      </c>
    </row>
    <row r="8866" spans="1:11" x14ac:dyDescent="0.3">
      <c r="A8866" s="5" t="str">
        <f t="shared" si="138"/>
        <v/>
      </c>
      <c r="B8866" t="s">
        <v>74</v>
      </c>
      <c r="C8866" t="s">
        <v>98</v>
      </c>
      <c r="D8866" s="8" t="s">
        <v>1348</v>
      </c>
      <c r="E8866">
        <v>17</v>
      </c>
      <c r="F8866">
        <v>2.7175722122192383</v>
      </c>
      <c r="G8866">
        <v>2.7641923427581787</v>
      </c>
      <c r="H8866">
        <v>1.1211971752345562E-2</v>
      </c>
      <c r="I8866">
        <v>97.439318903806651</v>
      </c>
      <c r="K8866" s="6" t="s">
        <v>8325</v>
      </c>
    </row>
    <row r="8867" spans="1:11" x14ac:dyDescent="0.3">
      <c r="A8867" s="5" t="str">
        <f t="shared" si="138"/>
        <v/>
      </c>
      <c r="B8867" t="s">
        <v>74</v>
      </c>
      <c r="C8867" t="s">
        <v>98</v>
      </c>
      <c r="D8867" s="8" t="s">
        <v>1349</v>
      </c>
      <c r="E8867">
        <v>17</v>
      </c>
      <c r="F8867">
        <v>2.3726539611816406</v>
      </c>
      <c r="G8867">
        <v>2.3657302856445313</v>
      </c>
      <c r="H8867">
        <v>6.2711224891245365E-3</v>
      </c>
      <c r="I8867">
        <v>93.863604733790808</v>
      </c>
      <c r="K8867" s="6" t="s">
        <v>8326</v>
      </c>
    </row>
    <row r="8868" spans="1:11" x14ac:dyDescent="0.3">
      <c r="A8868" s="5" t="str">
        <f t="shared" si="138"/>
        <v/>
      </c>
      <c r="B8868" t="s">
        <v>74</v>
      </c>
      <c r="C8868" t="s">
        <v>98</v>
      </c>
      <c r="D8868" s="8" t="s">
        <v>1349</v>
      </c>
      <c r="E8868">
        <v>18</v>
      </c>
      <c r="F8868">
        <v>2.6777462959289551</v>
      </c>
      <c r="G8868">
        <v>2.6846699714660645</v>
      </c>
      <c r="H8868">
        <v>6.2711224891245365E-3</v>
      </c>
      <c r="I8868">
        <v>93.761566559924518</v>
      </c>
      <c r="K8868" s="6" t="s">
        <v>8327</v>
      </c>
    </row>
    <row r="8869" spans="1:11" x14ac:dyDescent="0.3">
      <c r="A8869" s="5" t="str">
        <f t="shared" si="138"/>
        <v/>
      </c>
      <c r="B8869" t="s">
        <v>74</v>
      </c>
      <c r="C8869" t="s">
        <v>98</v>
      </c>
      <c r="D8869" s="8" t="s">
        <v>1350</v>
      </c>
      <c r="E8869">
        <v>18</v>
      </c>
      <c r="F8869">
        <v>2.9814176559448242</v>
      </c>
      <c r="G8869">
        <v>1.9989455938339233</v>
      </c>
      <c r="H8869">
        <v>1.3031758368015289E-2</v>
      </c>
      <c r="I8869">
        <v>96.512945580558082</v>
      </c>
      <c r="J8869">
        <v>1</v>
      </c>
      <c r="K8869" s="6" t="s">
        <v>8328</v>
      </c>
    </row>
    <row r="8870" spans="1:11" x14ac:dyDescent="0.3">
      <c r="A8870" s="5" t="str">
        <f t="shared" si="138"/>
        <v/>
      </c>
      <c r="B8870" t="s">
        <v>74</v>
      </c>
      <c r="C8870" t="s">
        <v>98</v>
      </c>
      <c r="D8870" s="8" t="s">
        <v>1350</v>
      </c>
      <c r="E8870">
        <v>19</v>
      </c>
      <c r="F8870">
        <v>3.0771965980529785</v>
      </c>
      <c r="G8870">
        <v>2.6016519069671631</v>
      </c>
      <c r="H8870">
        <v>1.2889006175100803E-2</v>
      </c>
      <c r="I8870">
        <v>94.628495366023586</v>
      </c>
      <c r="J8870">
        <v>1</v>
      </c>
      <c r="K8870" s="6" t="s">
        <v>8329</v>
      </c>
    </row>
    <row r="8871" spans="1:11" x14ac:dyDescent="0.3">
      <c r="A8871" s="5" t="str">
        <f t="shared" si="138"/>
        <v/>
      </c>
      <c r="B8871" t="s">
        <v>74</v>
      </c>
      <c r="C8871" t="s">
        <v>98</v>
      </c>
      <c r="D8871" s="8" t="s">
        <v>1351</v>
      </c>
      <c r="E8871">
        <v>19</v>
      </c>
      <c r="F8871">
        <v>2.801750659942627</v>
      </c>
      <c r="G8871">
        <v>2.8890573978424072</v>
      </c>
      <c r="H8871">
        <v>1.1541015468537807E-2</v>
      </c>
      <c r="I8871">
        <v>92.649440238863562</v>
      </c>
      <c r="K8871" s="6" t="s">
        <v>8330</v>
      </c>
    </row>
    <row r="8872" spans="1:11" x14ac:dyDescent="0.3">
      <c r="A8872" s="5" t="str">
        <f t="shared" si="138"/>
        <v/>
      </c>
      <c r="B8872" t="s">
        <v>74</v>
      </c>
      <c r="C8872" t="s">
        <v>98</v>
      </c>
      <c r="D8872" s="8" t="s">
        <v>1352</v>
      </c>
      <c r="E8872">
        <v>20</v>
      </c>
      <c r="F8872">
        <v>2.9052896499633789</v>
      </c>
      <c r="G8872">
        <v>2.5839617252349854</v>
      </c>
      <c r="H8872">
        <v>1.258408185094595E-2</v>
      </c>
      <c r="I8872">
        <v>92.40892531026789</v>
      </c>
      <c r="J8872">
        <v>1</v>
      </c>
      <c r="K8872" s="6" t="s">
        <v>8331</v>
      </c>
    </row>
    <row r="8873" spans="1:11" x14ac:dyDescent="0.3">
      <c r="A8873" s="5" t="str">
        <f t="shared" si="138"/>
        <v/>
      </c>
      <c r="B8873" t="s">
        <v>74</v>
      </c>
      <c r="C8873" t="s">
        <v>98</v>
      </c>
      <c r="D8873" s="8" t="s">
        <v>1353</v>
      </c>
      <c r="E8873">
        <v>20</v>
      </c>
      <c r="F8873">
        <v>2.6790111064910889</v>
      </c>
      <c r="G8873">
        <v>1.8453757762908936</v>
      </c>
      <c r="H8873">
        <v>1.257561519742012E-2</v>
      </c>
      <c r="I8873">
        <v>90.308187267892663</v>
      </c>
      <c r="J8873">
        <v>1</v>
      </c>
      <c r="K8873" s="6" t="s">
        <v>8332</v>
      </c>
    </row>
    <row r="8874" spans="1:11" x14ac:dyDescent="0.3">
      <c r="A8874" s="5" t="str">
        <f t="shared" si="138"/>
        <v/>
      </c>
      <c r="B8874" t="s">
        <v>74</v>
      </c>
      <c r="C8874" t="s">
        <v>98</v>
      </c>
      <c r="D8874" s="8" t="s">
        <v>1353</v>
      </c>
      <c r="E8874">
        <v>21</v>
      </c>
      <c r="F8874">
        <v>2.4974725246429443</v>
      </c>
      <c r="G8874">
        <v>2.8965327739715576</v>
      </c>
      <c r="H8874">
        <v>1.2202577665448189E-2</v>
      </c>
      <c r="I8874">
        <v>86.173214169932194</v>
      </c>
      <c r="K8874" s="6" t="s">
        <v>8333</v>
      </c>
    </row>
    <row r="8875" spans="1:11" x14ac:dyDescent="0.3">
      <c r="A8875" s="5" t="str">
        <f t="shared" si="138"/>
        <v/>
      </c>
      <c r="B8875" t="s">
        <v>74</v>
      </c>
      <c r="C8875" t="s">
        <v>98</v>
      </c>
      <c r="D8875" s="8" t="s">
        <v>1354</v>
      </c>
      <c r="E8875">
        <v>21</v>
      </c>
      <c r="F8875">
        <v>2.7830538749694824</v>
      </c>
      <c r="G8875">
        <v>2.5398468971252441</v>
      </c>
      <c r="H8875">
        <v>1.1982614174485207E-2</v>
      </c>
      <c r="I8875">
        <v>88.948200642987175</v>
      </c>
      <c r="J8875">
        <v>1</v>
      </c>
      <c r="K8875" s="6" t="s">
        <v>8334</v>
      </c>
    </row>
    <row r="8876" spans="1:11" x14ac:dyDescent="0.3">
      <c r="A8876" s="5" t="str">
        <f t="shared" si="138"/>
        <v/>
      </c>
      <c r="B8876" t="s">
        <v>74</v>
      </c>
      <c r="C8876" t="s">
        <v>98</v>
      </c>
      <c r="D8876" s="8" t="s">
        <v>1354</v>
      </c>
      <c r="E8876">
        <v>22</v>
      </c>
      <c r="F8876">
        <v>2.5633594989776611</v>
      </c>
      <c r="G8876">
        <v>2.983189582824707</v>
      </c>
      <c r="H8876">
        <v>1.1654458940029144E-2</v>
      </c>
      <c r="I8876">
        <v>84.912804789703543</v>
      </c>
      <c r="K8876" s="6" t="s">
        <v>8335</v>
      </c>
    </row>
    <row r="8877" spans="1:11" x14ac:dyDescent="0.3">
      <c r="A8877" s="5" t="str">
        <f t="shared" si="138"/>
        <v/>
      </c>
      <c r="B8877" t="s">
        <v>74</v>
      </c>
      <c r="C8877" t="s">
        <v>98</v>
      </c>
      <c r="D8877" s="8" t="s">
        <v>1355</v>
      </c>
      <c r="E8877">
        <v>22</v>
      </c>
      <c r="F8877">
        <v>2.3005917072296143</v>
      </c>
      <c r="G8877">
        <v>2.4008407592773438</v>
      </c>
      <c r="H8877">
        <v>1.1527806520462036E-2</v>
      </c>
      <c r="I8877">
        <v>82.404355296633341</v>
      </c>
      <c r="K8877" s="6" t="s">
        <v>8336</v>
      </c>
    </row>
    <row r="8878" spans="1:11" x14ac:dyDescent="0.3">
      <c r="A8878" s="5" t="str">
        <f t="shared" si="138"/>
        <v/>
      </c>
      <c r="B8878" t="s">
        <v>74</v>
      </c>
      <c r="C8878" t="s">
        <v>98</v>
      </c>
      <c r="D8878" s="8" t="s">
        <v>1355</v>
      </c>
      <c r="E8878">
        <v>23</v>
      </c>
      <c r="F8878">
        <v>2.0117738246917725</v>
      </c>
      <c r="G8878">
        <v>2.0588641166687012</v>
      </c>
      <c r="H8878">
        <v>1.1097976937890053E-2</v>
      </c>
      <c r="I8878">
        <v>80.099590342970515</v>
      </c>
      <c r="K8878" s="6" t="s">
        <v>8337</v>
      </c>
    </row>
    <row r="8879" spans="1:11" x14ac:dyDescent="0.3">
      <c r="A8879" s="5" t="str">
        <f t="shared" si="138"/>
        <v/>
      </c>
      <c r="B8879" t="s">
        <v>74</v>
      </c>
      <c r="C8879" t="s">
        <v>98</v>
      </c>
      <c r="D8879" s="8" t="s">
        <v>1356</v>
      </c>
      <c r="E8879">
        <v>23</v>
      </c>
      <c r="F8879">
        <v>2.2691912651062012</v>
      </c>
      <c r="G8879">
        <v>2.4553542137145996</v>
      </c>
      <c r="H8879">
        <v>1.1025699786841869E-2</v>
      </c>
      <c r="I8879">
        <v>82.196169394920204</v>
      </c>
      <c r="K8879" s="6" t="s">
        <v>8338</v>
      </c>
    </row>
    <row r="8880" spans="1:11" x14ac:dyDescent="0.3">
      <c r="A8880" s="5" t="str">
        <f t="shared" si="138"/>
        <v/>
      </c>
      <c r="B8880" t="s">
        <v>74</v>
      </c>
      <c r="C8880" t="s">
        <v>98</v>
      </c>
      <c r="D8880" s="8" t="s">
        <v>1357</v>
      </c>
      <c r="E8880">
        <v>24</v>
      </c>
      <c r="F8880">
        <v>1.682429313659668</v>
      </c>
      <c r="G8880">
        <v>1.7024880647659302</v>
      </c>
      <c r="H8880">
        <v>1.0322644375264645E-2</v>
      </c>
      <c r="I8880">
        <v>78.133248243142262</v>
      </c>
      <c r="K8880" s="6" t="s">
        <v>8339</v>
      </c>
    </row>
    <row r="8881" spans="1:11" x14ac:dyDescent="0.3">
      <c r="A8881" s="5" t="str">
        <f t="shared" si="138"/>
        <v/>
      </c>
      <c r="B8881" t="s">
        <v>74</v>
      </c>
      <c r="C8881" t="s">
        <v>98</v>
      </c>
      <c r="D8881" s="8" t="s">
        <v>1358</v>
      </c>
      <c r="E8881">
        <v>24</v>
      </c>
      <c r="F8881">
        <v>1.9430544376373291</v>
      </c>
      <c r="G8881">
        <v>2.0506954193115234</v>
      </c>
      <c r="H8881">
        <v>1.0292786173522472E-2</v>
      </c>
      <c r="I8881">
        <v>80.433418390871864</v>
      </c>
      <c r="K8881" s="6" t="s">
        <v>8340</v>
      </c>
    </row>
    <row r="8882" spans="1:11" x14ac:dyDescent="0.3">
      <c r="A8882" s="5" t="str">
        <f t="shared" si="138"/>
        <v/>
      </c>
      <c r="B8882" t="s">
        <v>74</v>
      </c>
      <c r="C8882" t="s">
        <v>98</v>
      </c>
      <c r="D8882" s="8" t="s">
        <v>1359</v>
      </c>
      <c r="E8882">
        <v>1</v>
      </c>
      <c r="F8882">
        <v>1.2593873739242554</v>
      </c>
      <c r="G8882">
        <v>1.2581284046173096</v>
      </c>
      <c r="H8882">
        <v>8.5850739851593971E-3</v>
      </c>
      <c r="I8882">
        <v>74.239886336287213</v>
      </c>
      <c r="J8882">
        <v>1</v>
      </c>
      <c r="K8882" s="6" t="s">
        <v>8341</v>
      </c>
    </row>
    <row r="8883" spans="1:11" x14ac:dyDescent="0.3">
      <c r="A8883" s="5" t="str">
        <f t="shared" si="138"/>
        <v/>
      </c>
      <c r="B8883" t="s">
        <v>74</v>
      </c>
      <c r="C8883" t="s">
        <v>98</v>
      </c>
      <c r="D8883" s="8" t="s">
        <v>1359</v>
      </c>
      <c r="E8883">
        <v>2</v>
      </c>
      <c r="F8883">
        <v>1.0469701290130615</v>
      </c>
      <c r="G8883">
        <v>1.0336016416549683</v>
      </c>
      <c r="H8883">
        <v>7.647230289876461E-3</v>
      </c>
      <c r="I8883">
        <v>72.325482456855894</v>
      </c>
      <c r="J8883">
        <v>1</v>
      </c>
      <c r="K8883" s="6" t="s">
        <v>8342</v>
      </c>
    </row>
    <row r="8884" spans="1:11" x14ac:dyDescent="0.3">
      <c r="A8884" s="5" t="str">
        <f t="shared" si="138"/>
        <v/>
      </c>
      <c r="B8884" t="s">
        <v>74</v>
      </c>
      <c r="C8884" t="s">
        <v>98</v>
      </c>
      <c r="D8884" s="8" t="s">
        <v>1359</v>
      </c>
      <c r="E8884">
        <v>3</v>
      </c>
      <c r="F8884">
        <v>0.91192328929901123</v>
      </c>
      <c r="G8884">
        <v>0.89219790697097778</v>
      </c>
      <c r="H8884">
        <v>6.7697539925575256E-3</v>
      </c>
      <c r="I8884">
        <v>71.066335336302402</v>
      </c>
      <c r="J8884">
        <v>1</v>
      </c>
      <c r="K8884" s="6" t="s">
        <v>8343</v>
      </c>
    </row>
    <row r="8885" spans="1:11" x14ac:dyDescent="0.3">
      <c r="A8885" s="5" t="str">
        <f t="shared" si="138"/>
        <v/>
      </c>
      <c r="B8885" t="s">
        <v>74</v>
      </c>
      <c r="C8885" t="s">
        <v>98</v>
      </c>
      <c r="D8885" s="8" t="s">
        <v>1359</v>
      </c>
      <c r="E8885">
        <v>4</v>
      </c>
      <c r="F8885">
        <v>0.81880271434783936</v>
      </c>
      <c r="G8885">
        <v>0.78994244337081909</v>
      </c>
      <c r="H8885">
        <v>5.9656952507793903E-3</v>
      </c>
      <c r="I8885">
        <v>69.094053932812514</v>
      </c>
      <c r="J8885">
        <v>1</v>
      </c>
      <c r="K8885" s="6" t="s">
        <v>8344</v>
      </c>
    </row>
    <row r="8886" spans="1:11" x14ac:dyDescent="0.3">
      <c r="A8886" s="5" t="str">
        <f t="shared" si="138"/>
        <v/>
      </c>
      <c r="B8886" t="s">
        <v>74</v>
      </c>
      <c r="C8886" t="s">
        <v>98</v>
      </c>
      <c r="D8886" s="8" t="s">
        <v>1359</v>
      </c>
      <c r="E8886">
        <v>5</v>
      </c>
      <c r="F8886">
        <v>0.75068551301956177</v>
      </c>
      <c r="G8886">
        <v>0.73786699771881104</v>
      </c>
      <c r="H8886">
        <v>5.3423126228153706E-3</v>
      </c>
      <c r="I8886">
        <v>67.664689982090522</v>
      </c>
      <c r="J8886">
        <v>1</v>
      </c>
      <c r="K8886" s="6" t="s">
        <v>8345</v>
      </c>
    </row>
    <row r="8887" spans="1:11" x14ac:dyDescent="0.3">
      <c r="A8887" s="5" t="str">
        <f t="shared" si="138"/>
        <v/>
      </c>
      <c r="B8887" t="s">
        <v>74</v>
      </c>
      <c r="C8887" t="s">
        <v>98</v>
      </c>
      <c r="D8887" s="8" t="s">
        <v>1359</v>
      </c>
      <c r="E8887">
        <v>6</v>
      </c>
      <c r="F8887">
        <v>0.71367925405502319</v>
      </c>
      <c r="G8887">
        <v>0.70590376853942871</v>
      </c>
      <c r="H8887">
        <v>4.7478158958256245E-3</v>
      </c>
      <c r="I8887">
        <v>65.955582307652435</v>
      </c>
      <c r="J8887">
        <v>1</v>
      </c>
      <c r="K8887" s="6" t="s">
        <v>8346</v>
      </c>
    </row>
    <row r="8888" spans="1:11" x14ac:dyDescent="0.3">
      <c r="A8888" s="5" t="str">
        <f t="shared" si="138"/>
        <v/>
      </c>
      <c r="B8888" t="s">
        <v>74</v>
      </c>
      <c r="C8888" t="s">
        <v>98</v>
      </c>
      <c r="D8888" s="8" t="s">
        <v>1359</v>
      </c>
      <c r="E8888">
        <v>7</v>
      </c>
      <c r="F8888">
        <v>0.67393785715103149</v>
      </c>
      <c r="G8888">
        <v>0.65893328189849854</v>
      </c>
      <c r="H8888">
        <v>4.6656811609864235E-3</v>
      </c>
      <c r="I8888">
        <v>65.403372738312754</v>
      </c>
      <c r="J8888">
        <v>1</v>
      </c>
      <c r="K8888" s="6" t="s">
        <v>8347</v>
      </c>
    </row>
    <row r="8889" spans="1:11" x14ac:dyDescent="0.3">
      <c r="A8889" s="5" t="str">
        <f t="shared" si="138"/>
        <v/>
      </c>
      <c r="B8889" t="s">
        <v>74</v>
      </c>
      <c r="C8889" t="s">
        <v>98</v>
      </c>
      <c r="D8889" s="8" t="s">
        <v>1359</v>
      </c>
      <c r="E8889">
        <v>8</v>
      </c>
      <c r="F8889">
        <v>0.60345274209976196</v>
      </c>
      <c r="G8889">
        <v>0.58647173643112183</v>
      </c>
      <c r="H8889">
        <v>5.4449592716991901E-3</v>
      </c>
      <c r="I8889">
        <v>65.838519162994643</v>
      </c>
      <c r="J8889">
        <v>1</v>
      </c>
      <c r="K8889" s="6" t="s">
        <v>8348</v>
      </c>
    </row>
    <row r="8890" spans="1:11" x14ac:dyDescent="0.3">
      <c r="A8890" s="5" t="str">
        <f t="shared" si="138"/>
        <v/>
      </c>
      <c r="B8890" t="s">
        <v>74</v>
      </c>
      <c r="C8890" t="s">
        <v>98</v>
      </c>
      <c r="D8890" s="8" t="s">
        <v>1359</v>
      </c>
      <c r="E8890">
        <v>9</v>
      </c>
      <c r="F8890">
        <v>0.50472712516784668</v>
      </c>
      <c r="G8890">
        <v>0.49351653456687927</v>
      </c>
      <c r="H8890">
        <v>6.5698055550456047E-3</v>
      </c>
      <c r="I8890">
        <v>69.807890551915477</v>
      </c>
      <c r="J8890">
        <v>1</v>
      </c>
      <c r="K8890" s="6" t="s">
        <v>8349</v>
      </c>
    </row>
    <row r="8891" spans="1:11" x14ac:dyDescent="0.3">
      <c r="A8891" s="5" t="str">
        <f t="shared" si="138"/>
        <v/>
      </c>
      <c r="B8891" t="s">
        <v>74</v>
      </c>
      <c r="C8891" t="s">
        <v>98</v>
      </c>
      <c r="D8891" s="8" t="s">
        <v>1359</v>
      </c>
      <c r="E8891">
        <v>10</v>
      </c>
      <c r="F8891">
        <v>0.420747309923172</v>
      </c>
      <c r="G8891">
        <v>0.42093858122825623</v>
      </c>
      <c r="H8891">
        <v>7.7391471713781357E-3</v>
      </c>
      <c r="I8891">
        <v>75.001420014909684</v>
      </c>
      <c r="J8891">
        <v>1</v>
      </c>
      <c r="K8891" s="6" t="s">
        <v>8350</v>
      </c>
    </row>
    <row r="8892" spans="1:11" x14ac:dyDescent="0.3">
      <c r="A8892" s="5" t="str">
        <f t="shared" si="138"/>
        <v/>
      </c>
      <c r="B8892" t="s">
        <v>74</v>
      </c>
      <c r="C8892" t="s">
        <v>98</v>
      </c>
      <c r="D8892" s="8" t="s">
        <v>1359</v>
      </c>
      <c r="E8892">
        <v>11</v>
      </c>
      <c r="F8892">
        <v>0.43429914116859436</v>
      </c>
      <c r="G8892">
        <v>0.43112966418266296</v>
      </c>
      <c r="H8892">
        <v>9.0724537149071693E-3</v>
      </c>
      <c r="I8892">
        <v>80.184231910255662</v>
      </c>
      <c r="J8892">
        <v>1</v>
      </c>
      <c r="K8892" s="6" t="s">
        <v>8351</v>
      </c>
    </row>
    <row r="8893" spans="1:11" x14ac:dyDescent="0.3">
      <c r="A8893" s="5" t="str">
        <f t="shared" si="138"/>
        <v/>
      </c>
      <c r="B8893" t="s">
        <v>74</v>
      </c>
      <c r="C8893" t="s">
        <v>98</v>
      </c>
      <c r="D8893" s="8" t="s">
        <v>1359</v>
      </c>
      <c r="E8893">
        <v>12</v>
      </c>
      <c r="F8893">
        <v>0.57268893718719482</v>
      </c>
      <c r="G8893">
        <v>0.56311768293380737</v>
      </c>
      <c r="H8893">
        <v>1.0571613907814026E-2</v>
      </c>
      <c r="I8893">
        <v>84.253272931202261</v>
      </c>
      <c r="J8893">
        <v>1</v>
      </c>
      <c r="K8893" s="6" t="s">
        <v>8352</v>
      </c>
    </row>
    <row r="8894" spans="1:11" x14ac:dyDescent="0.3">
      <c r="A8894" s="5" t="str">
        <f t="shared" si="138"/>
        <v/>
      </c>
      <c r="B8894" t="s">
        <v>74</v>
      </c>
      <c r="C8894" t="s">
        <v>98</v>
      </c>
      <c r="D8894" s="8" t="s">
        <v>1359</v>
      </c>
      <c r="E8894">
        <v>13</v>
      </c>
      <c r="F8894">
        <v>0.82355517148971558</v>
      </c>
      <c r="G8894">
        <v>0.79542523622512817</v>
      </c>
      <c r="H8894">
        <v>1.1873075738549232E-2</v>
      </c>
      <c r="I8894">
        <v>87.087819470504527</v>
      </c>
      <c r="J8894">
        <v>1</v>
      </c>
      <c r="K8894" s="6" t="s">
        <v>8353</v>
      </c>
    </row>
    <row r="8895" spans="1:11" x14ac:dyDescent="0.3">
      <c r="A8895" s="5" t="str">
        <f t="shared" si="138"/>
        <v/>
      </c>
      <c r="B8895" t="s">
        <v>74</v>
      </c>
      <c r="C8895" t="s">
        <v>98</v>
      </c>
      <c r="D8895" s="8" t="s">
        <v>1359</v>
      </c>
      <c r="E8895">
        <v>14</v>
      </c>
      <c r="F8895">
        <v>1.1208168268203735</v>
      </c>
      <c r="G8895">
        <v>1.1025325059890747</v>
      </c>
      <c r="H8895">
        <v>1.2721466831862926E-2</v>
      </c>
      <c r="I8895">
        <v>89.12335639752888</v>
      </c>
      <c r="J8895">
        <v>1</v>
      </c>
      <c r="K8895" s="6" t="s">
        <v>8354</v>
      </c>
    </row>
    <row r="8896" spans="1:11" x14ac:dyDescent="0.3">
      <c r="A8896" s="5" t="str">
        <f t="shared" si="138"/>
        <v/>
      </c>
      <c r="B8896" t="s">
        <v>74</v>
      </c>
      <c r="C8896" t="s">
        <v>98</v>
      </c>
      <c r="D8896" s="8" t="s">
        <v>1359</v>
      </c>
      <c r="E8896">
        <v>15</v>
      </c>
      <c r="F8896">
        <v>1.4638065099716187</v>
      </c>
      <c r="G8896">
        <v>1.4024814367294312</v>
      </c>
      <c r="H8896">
        <v>1.2867690995335579E-2</v>
      </c>
      <c r="I8896">
        <v>90.536677310034506</v>
      </c>
      <c r="J8896">
        <v>1</v>
      </c>
      <c r="K8896" s="6" t="s">
        <v>8355</v>
      </c>
    </row>
    <row r="8897" spans="1:11" x14ac:dyDescent="0.3">
      <c r="A8897" s="5" t="str">
        <f t="shared" si="138"/>
        <v/>
      </c>
      <c r="B8897" t="s">
        <v>74</v>
      </c>
      <c r="C8897" t="s">
        <v>98</v>
      </c>
      <c r="D8897" s="8" t="s">
        <v>1359</v>
      </c>
      <c r="E8897">
        <v>16</v>
      </c>
      <c r="F8897">
        <v>1.8183963298797607</v>
      </c>
      <c r="G8897">
        <v>1.7685486078262329</v>
      </c>
      <c r="H8897">
        <v>1.1552720330655575E-2</v>
      </c>
      <c r="I8897">
        <v>91.369088654553877</v>
      </c>
      <c r="J8897">
        <v>1</v>
      </c>
      <c r="K8897" s="6" t="s">
        <v>8356</v>
      </c>
    </row>
    <row r="8898" spans="1:11" x14ac:dyDescent="0.3">
      <c r="A8898" s="5" t="str">
        <f t="shared" ref="A8898:A8961" si="139">IF(AND(category = B8898, subcategory=C8898, reportdate = D8898), E8898, "")</f>
        <v/>
      </c>
      <c r="B8898" t="s">
        <v>74</v>
      </c>
      <c r="C8898" t="s">
        <v>98</v>
      </c>
      <c r="D8898" s="8" t="s">
        <v>1359</v>
      </c>
      <c r="E8898">
        <v>17</v>
      </c>
      <c r="F8898">
        <v>2.1529600620269775</v>
      </c>
      <c r="G8898">
        <v>2.1434428691864014</v>
      </c>
      <c r="H8898">
        <v>6.185650359839201E-3</v>
      </c>
      <c r="I8898">
        <v>91.766966800045807</v>
      </c>
      <c r="J8898">
        <v>1</v>
      </c>
      <c r="K8898" s="6" t="s">
        <v>8357</v>
      </c>
    </row>
    <row r="8899" spans="1:11" x14ac:dyDescent="0.3">
      <c r="A8899" s="5" t="str">
        <f t="shared" si="139"/>
        <v/>
      </c>
      <c r="B8899" t="s">
        <v>74</v>
      </c>
      <c r="C8899" t="s">
        <v>98</v>
      </c>
      <c r="D8899" s="8" t="s">
        <v>1359</v>
      </c>
      <c r="E8899">
        <v>18</v>
      </c>
      <c r="F8899">
        <v>2.4856789112091064</v>
      </c>
      <c r="G8899">
        <v>2.4951961040496826</v>
      </c>
      <c r="H8899">
        <v>6.185650359839201E-3</v>
      </c>
      <c r="I8899">
        <v>92.201850702409359</v>
      </c>
      <c r="J8899">
        <v>1</v>
      </c>
      <c r="K8899" s="6" t="s">
        <v>8358</v>
      </c>
    </row>
    <row r="8900" spans="1:11" x14ac:dyDescent="0.3">
      <c r="A8900" s="5" t="str">
        <f t="shared" si="139"/>
        <v/>
      </c>
      <c r="B8900" t="s">
        <v>74</v>
      </c>
      <c r="C8900" t="s">
        <v>98</v>
      </c>
      <c r="D8900" s="8" t="s">
        <v>1359</v>
      </c>
      <c r="E8900">
        <v>19</v>
      </c>
      <c r="F8900">
        <v>2.6446013450622559</v>
      </c>
      <c r="G8900">
        <v>2.7135086059570313</v>
      </c>
      <c r="H8900">
        <v>1.145021989941597E-2</v>
      </c>
      <c r="I8900">
        <v>90.853716494138524</v>
      </c>
      <c r="J8900">
        <v>1</v>
      </c>
      <c r="K8900" s="6" t="s">
        <v>8359</v>
      </c>
    </row>
    <row r="8901" spans="1:11" x14ac:dyDescent="0.3">
      <c r="A8901" s="5" t="str">
        <f t="shared" si="139"/>
        <v/>
      </c>
      <c r="B8901" t="s">
        <v>74</v>
      </c>
      <c r="C8901" t="s">
        <v>98</v>
      </c>
      <c r="D8901" s="8" t="s">
        <v>1359</v>
      </c>
      <c r="E8901">
        <v>20</v>
      </c>
      <c r="F8901">
        <v>2.5309700965881348</v>
      </c>
      <c r="G8901">
        <v>1.7156608104705811</v>
      </c>
      <c r="H8901">
        <v>1.2310182675719261E-2</v>
      </c>
      <c r="I8901">
        <v>87.811122274806351</v>
      </c>
      <c r="J8901">
        <v>1</v>
      </c>
      <c r="K8901" s="6" t="s">
        <v>8360</v>
      </c>
    </row>
    <row r="8902" spans="1:11" x14ac:dyDescent="0.3">
      <c r="A8902" s="5" t="str">
        <f t="shared" si="139"/>
        <v/>
      </c>
      <c r="B8902" t="s">
        <v>74</v>
      </c>
      <c r="C8902" t="s">
        <v>98</v>
      </c>
      <c r="D8902" s="8" t="s">
        <v>1359</v>
      </c>
      <c r="E8902">
        <v>21</v>
      </c>
      <c r="F8902">
        <v>2.3139550685882568</v>
      </c>
      <c r="G8902">
        <v>2.6947922706604004</v>
      </c>
      <c r="H8902">
        <v>1.1827128008008003E-2</v>
      </c>
      <c r="I8902">
        <v>83.754465042039214</v>
      </c>
      <c r="J8902">
        <v>1</v>
      </c>
      <c r="K8902" s="6" t="s">
        <v>8361</v>
      </c>
    </row>
    <row r="8903" spans="1:11" x14ac:dyDescent="0.3">
      <c r="A8903" s="5" t="str">
        <f t="shared" si="139"/>
        <v/>
      </c>
      <c r="B8903" t="s">
        <v>74</v>
      </c>
      <c r="C8903" t="s">
        <v>98</v>
      </c>
      <c r="D8903" s="8" t="s">
        <v>1359</v>
      </c>
      <c r="E8903">
        <v>22</v>
      </c>
      <c r="F8903">
        <v>2.1183226108551025</v>
      </c>
      <c r="G8903">
        <v>2.1947531700134277</v>
      </c>
      <c r="H8903">
        <v>1.1064893566071987E-2</v>
      </c>
      <c r="I8903">
        <v>80.011941700594619</v>
      </c>
      <c r="J8903">
        <v>1</v>
      </c>
      <c r="K8903" s="6" t="s">
        <v>8362</v>
      </c>
    </row>
    <row r="8904" spans="1:11" x14ac:dyDescent="0.3">
      <c r="A8904" s="5" t="str">
        <f t="shared" si="139"/>
        <v/>
      </c>
      <c r="B8904" t="s">
        <v>74</v>
      </c>
      <c r="C8904" t="s">
        <v>98</v>
      </c>
      <c r="D8904" s="8" t="s">
        <v>1359</v>
      </c>
      <c r="E8904">
        <v>23</v>
      </c>
      <c r="F8904">
        <v>1.8346188068389893</v>
      </c>
      <c r="G8904">
        <v>1.8559114933013916</v>
      </c>
      <c r="H8904">
        <v>1.0507507249712944E-2</v>
      </c>
      <c r="I8904">
        <v>77.619320552556175</v>
      </c>
      <c r="J8904">
        <v>1</v>
      </c>
      <c r="K8904" s="6" t="s">
        <v>8363</v>
      </c>
    </row>
    <row r="8905" spans="1:11" x14ac:dyDescent="0.3">
      <c r="A8905" s="5" t="str">
        <f t="shared" si="139"/>
        <v/>
      </c>
      <c r="B8905" t="s">
        <v>74</v>
      </c>
      <c r="C8905" t="s">
        <v>98</v>
      </c>
      <c r="D8905" s="8" t="s">
        <v>1359</v>
      </c>
      <c r="E8905">
        <v>24</v>
      </c>
      <c r="F8905">
        <v>1.5058442354202271</v>
      </c>
      <c r="G8905">
        <v>1.5034178495407104</v>
      </c>
      <c r="H8905">
        <v>9.6958968788385391E-3</v>
      </c>
      <c r="I8905">
        <v>75.463428463435179</v>
      </c>
      <c r="J8905">
        <v>1</v>
      </c>
      <c r="K8905" s="6" t="s">
        <v>8364</v>
      </c>
    </row>
    <row r="8906" spans="1:11" x14ac:dyDescent="0.3">
      <c r="A8906" s="5" t="str">
        <f t="shared" si="139"/>
        <v/>
      </c>
      <c r="B8906" t="s">
        <v>74</v>
      </c>
      <c r="C8906" t="s">
        <v>98</v>
      </c>
      <c r="D8906" s="8" t="s">
        <v>1360</v>
      </c>
      <c r="E8906">
        <v>1</v>
      </c>
      <c r="F8906">
        <v>1.2024662494659424</v>
      </c>
      <c r="G8906">
        <v>1.1862211227416992</v>
      </c>
      <c r="H8906">
        <v>8.7813539430499077E-3</v>
      </c>
      <c r="I8906">
        <v>71.200646373240232</v>
      </c>
      <c r="J8906">
        <v>1</v>
      </c>
      <c r="K8906" s="6" t="s">
        <v>8365</v>
      </c>
    </row>
    <row r="8907" spans="1:11" x14ac:dyDescent="0.3">
      <c r="A8907" s="5" t="str">
        <f t="shared" si="139"/>
        <v/>
      </c>
      <c r="B8907" t="s">
        <v>74</v>
      </c>
      <c r="C8907" t="s">
        <v>98</v>
      </c>
      <c r="D8907" s="8" t="s">
        <v>1360</v>
      </c>
      <c r="E8907">
        <v>2</v>
      </c>
      <c r="F8907">
        <v>1.0205889940261841</v>
      </c>
      <c r="G8907">
        <v>0.99483555555343628</v>
      </c>
      <c r="H8907">
        <v>7.8418552875518799E-3</v>
      </c>
      <c r="I8907">
        <v>70.358463556737618</v>
      </c>
      <c r="J8907">
        <v>1</v>
      </c>
      <c r="K8907" s="6" t="s">
        <v>8366</v>
      </c>
    </row>
    <row r="8908" spans="1:11" x14ac:dyDescent="0.3">
      <c r="A8908" s="5" t="str">
        <f t="shared" si="139"/>
        <v/>
      </c>
      <c r="B8908" t="s">
        <v>74</v>
      </c>
      <c r="C8908" t="s">
        <v>98</v>
      </c>
      <c r="D8908" s="8" t="s">
        <v>1360</v>
      </c>
      <c r="E8908">
        <v>3</v>
      </c>
      <c r="F8908">
        <v>0.89290857315063477</v>
      </c>
      <c r="G8908">
        <v>0.87459331750869751</v>
      </c>
      <c r="H8908">
        <v>7.0042693987488747E-3</v>
      </c>
      <c r="I8908">
        <v>69.157056528530632</v>
      </c>
      <c r="J8908">
        <v>1</v>
      </c>
      <c r="K8908" s="6" t="s">
        <v>8367</v>
      </c>
    </row>
    <row r="8909" spans="1:11" x14ac:dyDescent="0.3">
      <c r="A8909" s="5" t="str">
        <f t="shared" si="139"/>
        <v/>
      </c>
      <c r="B8909" t="s">
        <v>74</v>
      </c>
      <c r="C8909" t="s">
        <v>98</v>
      </c>
      <c r="D8909" s="8" t="s">
        <v>1360</v>
      </c>
      <c r="E8909">
        <v>4</v>
      </c>
      <c r="F8909">
        <v>0.80668133497238159</v>
      </c>
      <c r="G8909">
        <v>0.78961068391799927</v>
      </c>
      <c r="H8909">
        <v>6.2652863562107086E-3</v>
      </c>
      <c r="I8909">
        <v>68.441019195649829</v>
      </c>
      <c r="J8909">
        <v>1</v>
      </c>
      <c r="K8909" s="6" t="s">
        <v>8368</v>
      </c>
    </row>
    <row r="8910" spans="1:11" x14ac:dyDescent="0.3">
      <c r="A8910" s="5" t="str">
        <f t="shared" si="139"/>
        <v/>
      </c>
      <c r="B8910" t="s">
        <v>74</v>
      </c>
      <c r="C8910" t="s">
        <v>98</v>
      </c>
      <c r="D8910" s="8" t="s">
        <v>1360</v>
      </c>
      <c r="E8910">
        <v>5</v>
      </c>
      <c r="F8910">
        <v>0.7509230375289917</v>
      </c>
      <c r="G8910">
        <v>0.73299390077590942</v>
      </c>
      <c r="H8910">
        <v>5.5558681488037109E-3</v>
      </c>
      <c r="I8910">
        <v>67.357564062116168</v>
      </c>
      <c r="J8910">
        <v>1</v>
      </c>
      <c r="K8910" s="6" t="s">
        <v>8369</v>
      </c>
    </row>
    <row r="8911" spans="1:11" x14ac:dyDescent="0.3">
      <c r="A8911" s="5" t="str">
        <f t="shared" si="139"/>
        <v/>
      </c>
      <c r="B8911" t="s">
        <v>74</v>
      </c>
      <c r="C8911" t="s">
        <v>98</v>
      </c>
      <c r="D8911" s="8" t="s">
        <v>1360</v>
      </c>
      <c r="E8911">
        <v>6</v>
      </c>
      <c r="F8911">
        <v>0.72474664449691772</v>
      </c>
      <c r="G8911">
        <v>0.70762193202972412</v>
      </c>
      <c r="H8911">
        <v>4.9095298163592815E-3</v>
      </c>
      <c r="I8911">
        <v>66.482518578249142</v>
      </c>
      <c r="J8911">
        <v>1</v>
      </c>
      <c r="K8911" s="6" t="s">
        <v>8370</v>
      </c>
    </row>
    <row r="8912" spans="1:11" x14ac:dyDescent="0.3">
      <c r="A8912" s="5" t="str">
        <f t="shared" si="139"/>
        <v/>
      </c>
      <c r="B8912" t="s">
        <v>74</v>
      </c>
      <c r="C8912" t="s">
        <v>98</v>
      </c>
      <c r="D8912" s="8" t="s">
        <v>1360</v>
      </c>
      <c r="E8912">
        <v>7</v>
      </c>
      <c r="F8912">
        <v>0.67724442481994629</v>
      </c>
      <c r="G8912">
        <v>0.67199027538299561</v>
      </c>
      <c r="H8912">
        <v>4.6240654774010181E-3</v>
      </c>
      <c r="I8912">
        <v>65.780567766202864</v>
      </c>
      <c r="J8912">
        <v>1</v>
      </c>
      <c r="K8912" s="6" t="s">
        <v>8371</v>
      </c>
    </row>
    <row r="8913" spans="1:11" x14ac:dyDescent="0.3">
      <c r="A8913" s="5" t="str">
        <f t="shared" si="139"/>
        <v/>
      </c>
      <c r="B8913" t="s">
        <v>74</v>
      </c>
      <c r="C8913" t="s">
        <v>98</v>
      </c>
      <c r="D8913" s="8" t="s">
        <v>1360</v>
      </c>
      <c r="E8913">
        <v>8</v>
      </c>
      <c r="F8913">
        <v>0.61659455299377441</v>
      </c>
      <c r="G8913">
        <v>0.61947745084762573</v>
      </c>
      <c r="H8913">
        <v>5.2338941022753716E-3</v>
      </c>
      <c r="I8913">
        <v>66.291612339174492</v>
      </c>
      <c r="J8913">
        <v>1</v>
      </c>
      <c r="K8913" s="6" t="s">
        <v>8372</v>
      </c>
    </row>
    <row r="8914" spans="1:11" x14ac:dyDescent="0.3">
      <c r="A8914" s="5" t="str">
        <f t="shared" si="139"/>
        <v/>
      </c>
      <c r="B8914" t="s">
        <v>74</v>
      </c>
      <c r="C8914" t="s">
        <v>98</v>
      </c>
      <c r="D8914" s="8" t="s">
        <v>1360</v>
      </c>
      <c r="E8914">
        <v>9</v>
      </c>
      <c r="F8914">
        <v>0.52684515714645386</v>
      </c>
      <c r="G8914">
        <v>0.53092879056930542</v>
      </c>
      <c r="H8914">
        <v>6.2017249874770641E-3</v>
      </c>
      <c r="I8914">
        <v>69.210048886858019</v>
      </c>
      <c r="J8914">
        <v>1</v>
      </c>
      <c r="K8914" s="6" t="s">
        <v>8373</v>
      </c>
    </row>
    <row r="8915" spans="1:11" x14ac:dyDescent="0.3">
      <c r="A8915" s="5" t="str">
        <f t="shared" si="139"/>
        <v/>
      </c>
      <c r="B8915" t="s">
        <v>74</v>
      </c>
      <c r="C8915" t="s">
        <v>98</v>
      </c>
      <c r="D8915" s="8" t="s">
        <v>1360</v>
      </c>
      <c r="E8915">
        <v>10</v>
      </c>
      <c r="F8915">
        <v>0.45029187202453613</v>
      </c>
      <c r="G8915">
        <v>0.4544532299041748</v>
      </c>
      <c r="H8915">
        <v>7.2714490815997124E-3</v>
      </c>
      <c r="I8915">
        <v>73.663062623762329</v>
      </c>
      <c r="J8915">
        <v>1</v>
      </c>
      <c r="K8915" s="6" t="s">
        <v>8374</v>
      </c>
    </row>
    <row r="8916" spans="1:11" x14ac:dyDescent="0.3">
      <c r="A8916" s="5" t="str">
        <f t="shared" si="139"/>
        <v/>
      </c>
      <c r="B8916" t="s">
        <v>74</v>
      </c>
      <c r="C8916" t="s">
        <v>98</v>
      </c>
      <c r="D8916" s="8" t="s">
        <v>1360</v>
      </c>
      <c r="E8916">
        <v>11</v>
      </c>
      <c r="F8916">
        <v>0.45485234260559082</v>
      </c>
      <c r="G8916">
        <v>0.46607634425163269</v>
      </c>
      <c r="H8916">
        <v>8.505617268383503E-3</v>
      </c>
      <c r="I8916">
        <v>78.506393512340324</v>
      </c>
      <c r="J8916">
        <v>1</v>
      </c>
      <c r="K8916" s="6" t="s">
        <v>8375</v>
      </c>
    </row>
    <row r="8917" spans="1:11" x14ac:dyDescent="0.3">
      <c r="A8917" s="5" t="str">
        <f t="shared" si="139"/>
        <v/>
      </c>
      <c r="B8917" t="s">
        <v>74</v>
      </c>
      <c r="C8917" t="s">
        <v>98</v>
      </c>
      <c r="D8917" s="8" t="s">
        <v>1360</v>
      </c>
      <c r="E8917">
        <v>12</v>
      </c>
      <c r="F8917">
        <v>0.59664744138717651</v>
      </c>
      <c r="G8917">
        <v>0.60276073217391968</v>
      </c>
      <c r="H8917">
        <v>9.8548103123903275E-3</v>
      </c>
      <c r="I8917">
        <v>83.164986405553265</v>
      </c>
      <c r="J8917">
        <v>1</v>
      </c>
      <c r="K8917" s="6" t="s">
        <v>8376</v>
      </c>
    </row>
    <row r="8918" spans="1:11" x14ac:dyDescent="0.3">
      <c r="A8918" s="5" t="str">
        <f t="shared" si="139"/>
        <v/>
      </c>
      <c r="B8918" t="s">
        <v>74</v>
      </c>
      <c r="C8918" t="s">
        <v>98</v>
      </c>
      <c r="D8918" s="8" t="s">
        <v>1360</v>
      </c>
      <c r="E8918">
        <v>13</v>
      </c>
      <c r="F8918">
        <v>0.83879852294921875</v>
      </c>
      <c r="G8918">
        <v>0.86847728490829468</v>
      </c>
      <c r="H8918">
        <v>1.0749967768788338E-2</v>
      </c>
      <c r="I8918">
        <v>86.725983308533102</v>
      </c>
      <c r="J8918">
        <v>1</v>
      </c>
      <c r="K8918" s="6" t="s">
        <v>8377</v>
      </c>
    </row>
    <row r="8919" spans="1:11" x14ac:dyDescent="0.3">
      <c r="A8919" s="5" t="str">
        <f t="shared" si="139"/>
        <v/>
      </c>
      <c r="B8919" t="s">
        <v>74</v>
      </c>
      <c r="C8919" t="s">
        <v>98</v>
      </c>
      <c r="D8919" s="8" t="s">
        <v>1360</v>
      </c>
      <c r="E8919">
        <v>14</v>
      </c>
      <c r="F8919">
        <v>1.17130446434021</v>
      </c>
      <c r="G8919">
        <v>1.2011560201644897</v>
      </c>
      <c r="H8919">
        <v>1.0549171827733517E-2</v>
      </c>
      <c r="I8919">
        <v>89.906506308049501</v>
      </c>
      <c r="J8919">
        <v>1</v>
      </c>
      <c r="K8919" s="6" t="s">
        <v>8378</v>
      </c>
    </row>
    <row r="8920" spans="1:11" x14ac:dyDescent="0.3">
      <c r="A8920" s="5" t="str">
        <f t="shared" si="139"/>
        <v/>
      </c>
      <c r="B8920" t="s">
        <v>74</v>
      </c>
      <c r="C8920" t="s">
        <v>98</v>
      </c>
      <c r="D8920" s="8" t="s">
        <v>1360</v>
      </c>
      <c r="E8920">
        <v>15</v>
      </c>
      <c r="F8920">
        <v>1.5389864444732666</v>
      </c>
      <c r="G8920">
        <v>1.5375235080718994</v>
      </c>
      <c r="H8920">
        <v>5.8942791074514389E-3</v>
      </c>
      <c r="I8920">
        <v>92.213862747758824</v>
      </c>
      <c r="J8920">
        <v>1</v>
      </c>
      <c r="K8920" s="6" t="s">
        <v>8379</v>
      </c>
    </row>
    <row r="8921" spans="1:11" x14ac:dyDescent="0.3">
      <c r="A8921" s="5" t="str">
        <f t="shared" si="139"/>
        <v/>
      </c>
      <c r="B8921" t="s">
        <v>74</v>
      </c>
      <c r="C8921" t="s">
        <v>98</v>
      </c>
      <c r="D8921" s="8" t="s">
        <v>1360</v>
      </c>
      <c r="E8921">
        <v>16</v>
      </c>
      <c r="F8921">
        <v>1.9329774379730225</v>
      </c>
      <c r="G8921">
        <v>1.9344403743743896</v>
      </c>
      <c r="H8921">
        <v>5.8942791074514389E-3</v>
      </c>
      <c r="I8921">
        <v>93.885786971514406</v>
      </c>
      <c r="J8921">
        <v>1</v>
      </c>
      <c r="K8921" s="6" t="s">
        <v>8380</v>
      </c>
    </row>
    <row r="8922" spans="1:11" x14ac:dyDescent="0.3">
      <c r="A8922" s="5" t="str">
        <f t="shared" si="139"/>
        <v/>
      </c>
      <c r="B8922" t="s">
        <v>74</v>
      </c>
      <c r="C8922" t="s">
        <v>98</v>
      </c>
      <c r="D8922" s="8" t="s">
        <v>1360</v>
      </c>
      <c r="E8922">
        <v>17</v>
      </c>
      <c r="F8922">
        <v>2.3024044036865234</v>
      </c>
      <c r="G8922">
        <v>2.323009729385376</v>
      </c>
      <c r="H8922">
        <v>1.1336513794958591E-2</v>
      </c>
      <c r="I8922">
        <v>94.934134647789108</v>
      </c>
      <c r="J8922">
        <v>1</v>
      </c>
      <c r="K8922" s="6" t="s">
        <v>8381</v>
      </c>
    </row>
    <row r="8923" spans="1:11" x14ac:dyDescent="0.3">
      <c r="A8923" s="5" t="str">
        <f t="shared" si="139"/>
        <v/>
      </c>
      <c r="B8923" t="s">
        <v>74</v>
      </c>
      <c r="C8923" t="s">
        <v>98</v>
      </c>
      <c r="D8923" s="8" t="s">
        <v>1360</v>
      </c>
      <c r="E8923">
        <v>18</v>
      </c>
      <c r="F8923">
        <v>2.5916545391082764</v>
      </c>
      <c r="G8923">
        <v>1.6551147699356079</v>
      </c>
      <c r="H8923">
        <v>1.3253228738903999E-2</v>
      </c>
      <c r="I8923">
        <v>93.730553915782991</v>
      </c>
      <c r="J8923">
        <v>1</v>
      </c>
      <c r="K8923" s="6" t="s">
        <v>8382</v>
      </c>
    </row>
    <row r="8924" spans="1:11" x14ac:dyDescent="0.3">
      <c r="A8924" s="5" t="str">
        <f t="shared" si="139"/>
        <v/>
      </c>
      <c r="B8924" t="s">
        <v>74</v>
      </c>
      <c r="C8924" t="s">
        <v>98</v>
      </c>
      <c r="D8924" s="8" t="s">
        <v>1360</v>
      </c>
      <c r="E8924">
        <v>19</v>
      </c>
      <c r="F8924">
        <v>2.7412827014923096</v>
      </c>
      <c r="G8924">
        <v>2.2633988857269287</v>
      </c>
      <c r="H8924">
        <v>1.3133338652551174E-2</v>
      </c>
      <c r="I8924">
        <v>91.483416329700646</v>
      </c>
      <c r="J8924">
        <v>1</v>
      </c>
      <c r="K8924" s="6" t="s">
        <v>8383</v>
      </c>
    </row>
    <row r="8925" spans="1:11" x14ac:dyDescent="0.3">
      <c r="A8925" s="5" t="str">
        <f t="shared" si="139"/>
        <v/>
      </c>
      <c r="B8925" t="s">
        <v>74</v>
      </c>
      <c r="C8925" t="s">
        <v>98</v>
      </c>
      <c r="D8925" s="8" t="s">
        <v>1360</v>
      </c>
      <c r="E8925">
        <v>20</v>
      </c>
      <c r="F8925">
        <v>2.6591064929962158</v>
      </c>
      <c r="G8925">
        <v>2.3283758163452148</v>
      </c>
      <c r="H8925">
        <v>1.2555823661386967E-2</v>
      </c>
      <c r="I8925">
        <v>89.537656326650691</v>
      </c>
      <c r="J8925">
        <v>1</v>
      </c>
      <c r="K8925" s="6" t="s">
        <v>8384</v>
      </c>
    </row>
    <row r="8926" spans="1:11" x14ac:dyDescent="0.3">
      <c r="A8926" s="5" t="str">
        <f t="shared" si="139"/>
        <v/>
      </c>
      <c r="B8926" t="s">
        <v>74</v>
      </c>
      <c r="C8926" t="s">
        <v>98</v>
      </c>
      <c r="D8926" s="8" t="s">
        <v>1360</v>
      </c>
      <c r="E8926">
        <v>21</v>
      </c>
      <c r="F8926">
        <v>2.4733660221099854</v>
      </c>
      <c r="G8926">
        <v>2.24265456199646</v>
      </c>
      <c r="H8926">
        <v>1.1992424726486206E-2</v>
      </c>
      <c r="I8926">
        <v>86.520955217989226</v>
      </c>
      <c r="J8926">
        <v>1</v>
      </c>
      <c r="K8926" s="6" t="s">
        <v>8385</v>
      </c>
    </row>
    <row r="8927" spans="1:11" x14ac:dyDescent="0.3">
      <c r="A8927" s="5" t="str">
        <f t="shared" si="139"/>
        <v/>
      </c>
      <c r="B8927" t="s">
        <v>74</v>
      </c>
      <c r="C8927" t="s">
        <v>98</v>
      </c>
      <c r="D8927" s="8" t="s">
        <v>1360</v>
      </c>
      <c r="E8927">
        <v>22</v>
      </c>
      <c r="F8927">
        <v>2.291262149810791</v>
      </c>
      <c r="G8927">
        <v>2.6980996131896973</v>
      </c>
      <c r="H8927">
        <v>1.1640381067991257E-2</v>
      </c>
      <c r="I8927">
        <v>82.443936084856887</v>
      </c>
      <c r="J8927">
        <v>1</v>
      </c>
      <c r="K8927" s="6" t="s">
        <v>8386</v>
      </c>
    </row>
    <row r="8928" spans="1:11" x14ac:dyDescent="0.3">
      <c r="A8928" s="5" t="str">
        <f t="shared" si="139"/>
        <v/>
      </c>
      <c r="B8928" t="s">
        <v>74</v>
      </c>
      <c r="C8928" t="s">
        <v>98</v>
      </c>
      <c r="D8928" s="8" t="s">
        <v>1360</v>
      </c>
      <c r="E8928">
        <v>23</v>
      </c>
      <c r="F8928">
        <v>2.0346436500549316</v>
      </c>
      <c r="G8928">
        <v>2.1845388412475586</v>
      </c>
      <c r="H8928">
        <v>1.0994607582688332E-2</v>
      </c>
      <c r="I8928">
        <v>79.439600433690345</v>
      </c>
      <c r="J8928">
        <v>1</v>
      </c>
      <c r="K8928" s="6" t="s">
        <v>8387</v>
      </c>
    </row>
    <row r="8929" spans="1:11" x14ac:dyDescent="0.3">
      <c r="A8929" s="5" t="str">
        <f t="shared" si="139"/>
        <v/>
      </c>
      <c r="B8929" t="s">
        <v>74</v>
      </c>
      <c r="C8929" t="s">
        <v>98</v>
      </c>
      <c r="D8929" s="8" t="s">
        <v>1360</v>
      </c>
      <c r="E8929">
        <v>24</v>
      </c>
      <c r="F8929">
        <v>1.729145884513855</v>
      </c>
      <c r="G8929">
        <v>1.8041838407516479</v>
      </c>
      <c r="H8929">
        <v>1.0235532186925411E-2</v>
      </c>
      <c r="I8929">
        <v>77.537863285717407</v>
      </c>
      <c r="J8929">
        <v>1</v>
      </c>
      <c r="K8929" s="6" t="s">
        <v>8388</v>
      </c>
    </row>
    <row r="8930" spans="1:11" x14ac:dyDescent="0.3">
      <c r="A8930" s="5" t="str">
        <f t="shared" si="139"/>
        <v/>
      </c>
      <c r="B8930" t="s">
        <v>74</v>
      </c>
      <c r="C8930" t="s">
        <v>98</v>
      </c>
      <c r="D8930" s="8" t="s">
        <v>1361</v>
      </c>
      <c r="E8930">
        <v>1</v>
      </c>
      <c r="F8930">
        <v>1.512892484664917</v>
      </c>
      <c r="G8930">
        <v>1.4738800525665283</v>
      </c>
      <c r="H8930">
        <v>1.1674052104353905E-2</v>
      </c>
      <c r="I8930">
        <v>76.604729441587565</v>
      </c>
      <c r="J8930">
        <v>1</v>
      </c>
      <c r="K8930" s="6" t="s">
        <v>8389</v>
      </c>
    </row>
    <row r="8931" spans="1:11" x14ac:dyDescent="0.3">
      <c r="A8931" s="5" t="str">
        <f t="shared" si="139"/>
        <v/>
      </c>
      <c r="B8931" t="s">
        <v>74</v>
      </c>
      <c r="C8931" t="s">
        <v>98</v>
      </c>
      <c r="D8931" s="8" t="s">
        <v>1361</v>
      </c>
      <c r="E8931">
        <v>2</v>
      </c>
      <c r="F8931">
        <v>1.2945094108581543</v>
      </c>
      <c r="G8931">
        <v>1.2452131509780884</v>
      </c>
      <c r="H8931">
        <v>1.0713536292314529E-2</v>
      </c>
      <c r="I8931">
        <v>75.428628455379055</v>
      </c>
      <c r="J8931">
        <v>1</v>
      </c>
      <c r="K8931" s="6" t="s">
        <v>8390</v>
      </c>
    </row>
    <row r="8932" spans="1:11" x14ac:dyDescent="0.3">
      <c r="A8932" s="5" t="str">
        <f t="shared" si="139"/>
        <v/>
      </c>
      <c r="B8932" t="s">
        <v>74</v>
      </c>
      <c r="C8932" t="s">
        <v>98</v>
      </c>
      <c r="D8932" s="8" t="s">
        <v>1361</v>
      </c>
      <c r="E8932">
        <v>3</v>
      </c>
      <c r="F8932">
        <v>1.1401582956314087</v>
      </c>
      <c r="G8932">
        <v>1.0811506509780884</v>
      </c>
      <c r="H8932">
        <v>9.6288826316595078E-3</v>
      </c>
      <c r="I8932">
        <v>74.233644866895773</v>
      </c>
      <c r="J8932">
        <v>1</v>
      </c>
      <c r="K8932" s="6" t="s">
        <v>8391</v>
      </c>
    </row>
    <row r="8933" spans="1:11" x14ac:dyDescent="0.3">
      <c r="A8933" s="5" t="str">
        <f t="shared" si="139"/>
        <v/>
      </c>
      <c r="B8933" t="s">
        <v>74</v>
      </c>
      <c r="C8933" t="s">
        <v>98</v>
      </c>
      <c r="D8933" s="8" t="s">
        <v>1361</v>
      </c>
      <c r="E8933">
        <v>4</v>
      </c>
      <c r="F8933">
        <v>1.0174239873886108</v>
      </c>
      <c r="G8933">
        <v>0.96791630983352661</v>
      </c>
      <c r="H8933">
        <v>8.7781203910708427E-3</v>
      </c>
      <c r="I8933">
        <v>73.040061542373934</v>
      </c>
      <c r="J8933">
        <v>1</v>
      </c>
      <c r="K8933" s="6" t="s">
        <v>8392</v>
      </c>
    </row>
    <row r="8934" spans="1:11" x14ac:dyDescent="0.3">
      <c r="A8934" s="5" t="str">
        <f t="shared" si="139"/>
        <v/>
      </c>
      <c r="B8934" t="s">
        <v>74</v>
      </c>
      <c r="C8934" t="s">
        <v>98</v>
      </c>
      <c r="D8934" s="8" t="s">
        <v>1361</v>
      </c>
      <c r="E8934">
        <v>5</v>
      </c>
      <c r="F8934">
        <v>0.93216896057128906</v>
      </c>
      <c r="G8934">
        <v>0.88629144430160522</v>
      </c>
      <c r="H8934">
        <v>7.7195260673761368E-3</v>
      </c>
      <c r="I8934">
        <v>72.633271781508313</v>
      </c>
      <c r="J8934">
        <v>1</v>
      </c>
      <c r="K8934" s="6" t="s">
        <v>8393</v>
      </c>
    </row>
    <row r="8935" spans="1:11" x14ac:dyDescent="0.3">
      <c r="A8935" s="5" t="str">
        <f t="shared" si="139"/>
        <v/>
      </c>
      <c r="B8935" t="s">
        <v>74</v>
      </c>
      <c r="C8935" t="s">
        <v>98</v>
      </c>
      <c r="D8935" s="8" t="s">
        <v>1361</v>
      </c>
      <c r="E8935">
        <v>6</v>
      </c>
      <c r="F8935">
        <v>0.87188917398452759</v>
      </c>
      <c r="G8935">
        <v>0.84517312049865723</v>
      </c>
      <c r="H8935">
        <v>6.7125465720891953E-3</v>
      </c>
      <c r="I8935">
        <v>71.90623993145492</v>
      </c>
      <c r="J8935">
        <v>1</v>
      </c>
      <c r="K8935" s="6" t="s">
        <v>8394</v>
      </c>
    </row>
    <row r="8936" spans="1:11" x14ac:dyDescent="0.3">
      <c r="A8936" s="5" t="str">
        <f t="shared" si="139"/>
        <v/>
      </c>
      <c r="B8936" t="s">
        <v>74</v>
      </c>
      <c r="C8936" t="s">
        <v>98</v>
      </c>
      <c r="D8936" s="8" t="s">
        <v>1361</v>
      </c>
      <c r="E8936">
        <v>7</v>
      </c>
      <c r="F8936">
        <v>0.8245120644569397</v>
      </c>
      <c r="G8936">
        <v>0.79403859376907349</v>
      </c>
      <c r="H8936">
        <v>6.3528460450470448E-3</v>
      </c>
      <c r="I8936">
        <v>70.698357741513888</v>
      </c>
      <c r="J8936">
        <v>1</v>
      </c>
      <c r="K8936" s="6" t="s">
        <v>8395</v>
      </c>
    </row>
    <row r="8937" spans="1:11" x14ac:dyDescent="0.3">
      <c r="A8937" s="5" t="str">
        <f t="shared" si="139"/>
        <v/>
      </c>
      <c r="B8937" t="s">
        <v>74</v>
      </c>
      <c r="C8937" t="s">
        <v>98</v>
      </c>
      <c r="D8937" s="8" t="s">
        <v>1361</v>
      </c>
      <c r="E8937">
        <v>8</v>
      </c>
      <c r="F8937">
        <v>0.78528249263763428</v>
      </c>
      <c r="G8937">
        <v>0.75720846652984619</v>
      </c>
      <c r="H8937">
        <v>7.2224563919007778E-3</v>
      </c>
      <c r="I8937">
        <v>71.170457458067801</v>
      </c>
      <c r="J8937">
        <v>1</v>
      </c>
      <c r="K8937" s="6" t="s">
        <v>8396</v>
      </c>
    </row>
    <row r="8938" spans="1:11" x14ac:dyDescent="0.3">
      <c r="A8938" s="5" t="str">
        <f t="shared" si="139"/>
        <v/>
      </c>
      <c r="B8938" t="s">
        <v>74</v>
      </c>
      <c r="C8938" t="s">
        <v>98</v>
      </c>
      <c r="D8938" s="8" t="s">
        <v>1361</v>
      </c>
      <c r="E8938">
        <v>9</v>
      </c>
      <c r="F8938">
        <v>0.73693662881851196</v>
      </c>
      <c r="G8938">
        <v>0.71179205179214478</v>
      </c>
      <c r="H8938">
        <v>8.5013816133141518E-3</v>
      </c>
      <c r="I8938">
        <v>73.890490934044536</v>
      </c>
      <c r="J8938">
        <v>1</v>
      </c>
      <c r="K8938" s="6" t="s">
        <v>8397</v>
      </c>
    </row>
    <row r="8939" spans="1:11" x14ac:dyDescent="0.3">
      <c r="A8939" s="5" t="str">
        <f t="shared" si="139"/>
        <v/>
      </c>
      <c r="B8939" t="s">
        <v>74</v>
      </c>
      <c r="C8939" t="s">
        <v>98</v>
      </c>
      <c r="D8939" s="8" t="s">
        <v>1361</v>
      </c>
      <c r="E8939">
        <v>10</v>
      </c>
      <c r="F8939">
        <v>0.70393723249435425</v>
      </c>
      <c r="G8939">
        <v>0.69460588693618774</v>
      </c>
      <c r="H8939">
        <v>1.0121663101017475E-2</v>
      </c>
      <c r="I8939">
        <v>77.772579802724422</v>
      </c>
      <c r="J8939">
        <v>1</v>
      </c>
      <c r="K8939" s="6" t="s">
        <v>8398</v>
      </c>
    </row>
    <row r="8940" spans="1:11" x14ac:dyDescent="0.3">
      <c r="A8940" s="5" t="str">
        <f t="shared" si="139"/>
        <v/>
      </c>
      <c r="B8940" t="s">
        <v>74</v>
      </c>
      <c r="C8940" t="s">
        <v>98</v>
      </c>
      <c r="D8940" s="8" t="s">
        <v>1361</v>
      </c>
      <c r="E8940">
        <v>11</v>
      </c>
      <c r="F8940">
        <v>0.76195996999740601</v>
      </c>
      <c r="G8940">
        <v>0.75960332155227661</v>
      </c>
      <c r="H8940">
        <v>1.1740582063794136E-2</v>
      </c>
      <c r="I8940">
        <v>81.678546724205248</v>
      </c>
      <c r="J8940">
        <v>1</v>
      </c>
      <c r="K8940" s="6" t="s">
        <v>8399</v>
      </c>
    </row>
    <row r="8941" spans="1:11" x14ac:dyDescent="0.3">
      <c r="A8941" s="5" t="str">
        <f t="shared" si="139"/>
        <v/>
      </c>
      <c r="B8941" t="s">
        <v>74</v>
      </c>
      <c r="C8941" t="s">
        <v>98</v>
      </c>
      <c r="D8941" s="8" t="s">
        <v>1361</v>
      </c>
      <c r="E8941">
        <v>12</v>
      </c>
      <c r="F8941">
        <v>0.92933118343353271</v>
      </c>
      <c r="G8941">
        <v>0.90498471260070801</v>
      </c>
      <c r="H8941">
        <v>1.3464846648275852E-2</v>
      </c>
      <c r="I8941">
        <v>84.000231248889861</v>
      </c>
      <c r="J8941">
        <v>1</v>
      </c>
      <c r="K8941" s="6" t="s">
        <v>8400</v>
      </c>
    </row>
    <row r="8942" spans="1:11" x14ac:dyDescent="0.3">
      <c r="A8942" s="5" t="str">
        <f t="shared" si="139"/>
        <v/>
      </c>
      <c r="B8942" t="s">
        <v>74</v>
      </c>
      <c r="C8942" t="s">
        <v>98</v>
      </c>
      <c r="D8942" s="8" t="s">
        <v>1361</v>
      </c>
      <c r="E8942">
        <v>13</v>
      </c>
      <c r="F8942">
        <v>1.1768920421600342</v>
      </c>
      <c r="G8942">
        <v>1.148257851600647</v>
      </c>
      <c r="H8942">
        <v>1.4816794544458389E-2</v>
      </c>
      <c r="I8942">
        <v>86.12782160345904</v>
      </c>
      <c r="J8942">
        <v>1</v>
      </c>
      <c r="K8942" s="6" t="s">
        <v>8401</v>
      </c>
    </row>
    <row r="8943" spans="1:11" x14ac:dyDescent="0.3">
      <c r="A8943" s="5" t="str">
        <f t="shared" si="139"/>
        <v/>
      </c>
      <c r="B8943" t="s">
        <v>74</v>
      </c>
      <c r="C8943" t="s">
        <v>98</v>
      </c>
      <c r="D8943" s="8" t="s">
        <v>1361</v>
      </c>
      <c r="E8943">
        <v>14</v>
      </c>
      <c r="F8943">
        <v>1.4482728242874146</v>
      </c>
      <c r="G8943">
        <v>1.3889249563217163</v>
      </c>
      <c r="H8943">
        <v>1.5625335276126862E-2</v>
      </c>
      <c r="I8943">
        <v>87.701468651880049</v>
      </c>
      <c r="J8943">
        <v>1</v>
      </c>
      <c r="K8943" s="6" t="s">
        <v>8402</v>
      </c>
    </row>
    <row r="8944" spans="1:11" x14ac:dyDescent="0.3">
      <c r="A8944" s="5" t="str">
        <f t="shared" si="139"/>
        <v/>
      </c>
      <c r="B8944" t="s">
        <v>74</v>
      </c>
      <c r="C8944" t="s">
        <v>98</v>
      </c>
      <c r="D8944" s="8" t="s">
        <v>1361</v>
      </c>
      <c r="E8944">
        <v>15</v>
      </c>
      <c r="F8944">
        <v>1.7228925228118896</v>
      </c>
      <c r="G8944">
        <v>1.6802854537963867</v>
      </c>
      <c r="H8944">
        <v>1.5363550744950771E-2</v>
      </c>
      <c r="I8944">
        <v>88.424516527476669</v>
      </c>
      <c r="J8944">
        <v>1</v>
      </c>
      <c r="K8944" s="6" t="s">
        <v>8403</v>
      </c>
    </row>
    <row r="8945" spans="1:11" x14ac:dyDescent="0.3">
      <c r="A8945" s="5" t="str">
        <f t="shared" si="139"/>
        <v/>
      </c>
      <c r="B8945" t="s">
        <v>74</v>
      </c>
      <c r="C8945" t="s">
        <v>98</v>
      </c>
      <c r="D8945" s="8" t="s">
        <v>1361</v>
      </c>
      <c r="E8945">
        <v>16</v>
      </c>
      <c r="F8945">
        <v>2.0246345996856689</v>
      </c>
      <c r="G8945">
        <v>1.9704991579055786</v>
      </c>
      <c r="H8945">
        <v>1.3805447146296501E-2</v>
      </c>
      <c r="I8945">
        <v>89.019525595053935</v>
      </c>
      <c r="J8945">
        <v>1</v>
      </c>
      <c r="K8945" s="6" t="s">
        <v>8404</v>
      </c>
    </row>
    <row r="8946" spans="1:11" x14ac:dyDescent="0.3">
      <c r="A8946" s="5" t="str">
        <f t="shared" si="139"/>
        <v/>
      </c>
      <c r="B8946" t="s">
        <v>74</v>
      </c>
      <c r="C8946" t="s">
        <v>98</v>
      </c>
      <c r="D8946" s="8" t="s">
        <v>1361</v>
      </c>
      <c r="E8946">
        <v>17</v>
      </c>
      <c r="F8946">
        <v>2.2519998550415039</v>
      </c>
      <c r="G8946">
        <v>2.2316391468048096</v>
      </c>
      <c r="H8946">
        <v>7.2997217066586018E-3</v>
      </c>
      <c r="I8946">
        <v>88.771369978339379</v>
      </c>
      <c r="J8946">
        <v>1</v>
      </c>
      <c r="K8946" s="6" t="s">
        <v>8405</v>
      </c>
    </row>
    <row r="8947" spans="1:11" x14ac:dyDescent="0.3">
      <c r="A8947" s="5" t="str">
        <f t="shared" si="139"/>
        <v/>
      </c>
      <c r="B8947" t="s">
        <v>74</v>
      </c>
      <c r="C8947" t="s">
        <v>98</v>
      </c>
      <c r="D8947" s="8" t="s">
        <v>1361</v>
      </c>
      <c r="E8947">
        <v>18</v>
      </c>
      <c r="F8947">
        <v>2.4452404975891113</v>
      </c>
      <c r="G8947">
        <v>2.4656012058258057</v>
      </c>
      <c r="H8947">
        <v>7.2997217066586018E-3</v>
      </c>
      <c r="I8947">
        <v>87.5619327736472</v>
      </c>
      <c r="J8947">
        <v>1</v>
      </c>
      <c r="K8947" s="6" t="s">
        <v>8406</v>
      </c>
    </row>
    <row r="8948" spans="1:11" x14ac:dyDescent="0.3">
      <c r="A8948" s="5" t="str">
        <f t="shared" si="139"/>
        <v/>
      </c>
      <c r="B8948" t="s">
        <v>74</v>
      </c>
      <c r="C8948" t="s">
        <v>98</v>
      </c>
      <c r="D8948" s="8" t="s">
        <v>1361</v>
      </c>
      <c r="E8948">
        <v>19</v>
      </c>
      <c r="F8948">
        <v>2.5282552242279053</v>
      </c>
      <c r="G8948">
        <v>2.6217107772827148</v>
      </c>
      <c r="H8948">
        <v>1.3501268811523914E-2</v>
      </c>
      <c r="I8948">
        <v>85.517264947205959</v>
      </c>
      <c r="J8948">
        <v>1</v>
      </c>
      <c r="K8948" s="6" t="s">
        <v>8407</v>
      </c>
    </row>
    <row r="8949" spans="1:11" x14ac:dyDescent="0.3">
      <c r="A8949" s="5" t="str">
        <f t="shared" si="139"/>
        <v/>
      </c>
      <c r="B8949" t="s">
        <v>74</v>
      </c>
      <c r="C8949" t="s">
        <v>98</v>
      </c>
      <c r="D8949" s="8" t="s">
        <v>1361</v>
      </c>
      <c r="E8949">
        <v>20</v>
      </c>
      <c r="F8949">
        <v>2.4121980667114258</v>
      </c>
      <c r="G8949">
        <v>1.7061953544616699</v>
      </c>
      <c r="H8949">
        <v>1.4640388078987598E-2</v>
      </c>
      <c r="I8949">
        <v>83.167753700724617</v>
      </c>
      <c r="J8949">
        <v>1</v>
      </c>
      <c r="K8949" s="6" t="s">
        <v>8408</v>
      </c>
    </row>
    <row r="8950" spans="1:11" x14ac:dyDescent="0.3">
      <c r="A8950" s="5" t="str">
        <f t="shared" si="139"/>
        <v/>
      </c>
      <c r="B8950" t="s">
        <v>74</v>
      </c>
      <c r="C8950" t="s">
        <v>98</v>
      </c>
      <c r="D8950" s="8" t="s">
        <v>1361</v>
      </c>
      <c r="E8950">
        <v>21</v>
      </c>
      <c r="F8950">
        <v>2.2120451927185059</v>
      </c>
      <c r="G8950">
        <v>2.5143673419952393</v>
      </c>
      <c r="H8950">
        <v>1.4249433763325214E-2</v>
      </c>
      <c r="I8950">
        <v>79.529893642414109</v>
      </c>
      <c r="J8950">
        <v>1</v>
      </c>
      <c r="K8950" s="6" t="s">
        <v>8409</v>
      </c>
    </row>
    <row r="8951" spans="1:11" x14ac:dyDescent="0.3">
      <c r="A8951" s="5" t="str">
        <f t="shared" si="139"/>
        <v/>
      </c>
      <c r="B8951" t="s">
        <v>74</v>
      </c>
      <c r="C8951" t="s">
        <v>98</v>
      </c>
      <c r="D8951" s="8" t="s">
        <v>1361</v>
      </c>
      <c r="E8951">
        <v>22</v>
      </c>
      <c r="F8951">
        <v>2.0181269645690918</v>
      </c>
      <c r="G8951">
        <v>2.0564224720001221</v>
      </c>
      <c r="H8951">
        <v>1.3429757207632065E-2</v>
      </c>
      <c r="I8951">
        <v>76.03511829861624</v>
      </c>
      <c r="J8951">
        <v>1</v>
      </c>
      <c r="K8951" s="6" t="s">
        <v>8410</v>
      </c>
    </row>
    <row r="8952" spans="1:11" x14ac:dyDescent="0.3">
      <c r="A8952" s="5" t="str">
        <f t="shared" si="139"/>
        <v/>
      </c>
      <c r="B8952" t="s">
        <v>74</v>
      </c>
      <c r="C8952" t="s">
        <v>98</v>
      </c>
      <c r="D8952" s="8" t="s">
        <v>1361</v>
      </c>
      <c r="E8952">
        <v>23</v>
      </c>
      <c r="F8952">
        <v>1.7840697765350342</v>
      </c>
      <c r="G8952">
        <v>1.7502007484436035</v>
      </c>
      <c r="H8952">
        <v>1.3033776544034481E-2</v>
      </c>
      <c r="I8952">
        <v>73.785169209548812</v>
      </c>
      <c r="J8952">
        <v>1</v>
      </c>
      <c r="K8952" s="6" t="s">
        <v>8411</v>
      </c>
    </row>
    <row r="8953" spans="1:11" x14ac:dyDescent="0.3">
      <c r="A8953" s="5" t="str">
        <f t="shared" si="139"/>
        <v/>
      </c>
      <c r="B8953" t="s">
        <v>74</v>
      </c>
      <c r="C8953" t="s">
        <v>98</v>
      </c>
      <c r="D8953" s="8" t="s">
        <v>1361</v>
      </c>
      <c r="E8953">
        <v>24</v>
      </c>
      <c r="F8953">
        <v>1.4883817434310913</v>
      </c>
      <c r="G8953">
        <v>1.4580103158950806</v>
      </c>
      <c r="H8953">
        <v>1.2237210758030415E-2</v>
      </c>
      <c r="I8953">
        <v>72.205930646308161</v>
      </c>
      <c r="J8953">
        <v>1</v>
      </c>
      <c r="K8953" s="6" t="s">
        <v>8412</v>
      </c>
    </row>
    <row r="8954" spans="1:11" x14ac:dyDescent="0.3">
      <c r="A8954" s="5" t="str">
        <f t="shared" si="139"/>
        <v/>
      </c>
      <c r="B8954" t="s">
        <v>74</v>
      </c>
      <c r="C8954" t="s">
        <v>98</v>
      </c>
      <c r="D8954" s="8" t="s">
        <v>1362</v>
      </c>
      <c r="E8954">
        <v>1</v>
      </c>
      <c r="F8954">
        <v>1.0802682638168335</v>
      </c>
      <c r="G8954">
        <v>1.0944386720657349</v>
      </c>
      <c r="H8954">
        <v>9.6166022121906281E-3</v>
      </c>
      <c r="I8954">
        <v>68.705504699943603</v>
      </c>
      <c r="J8954">
        <v>1</v>
      </c>
      <c r="K8954" s="6" t="s">
        <v>8413</v>
      </c>
    </row>
    <row r="8955" spans="1:11" x14ac:dyDescent="0.3">
      <c r="A8955" s="5" t="str">
        <f t="shared" si="139"/>
        <v/>
      </c>
      <c r="B8955" t="s">
        <v>74</v>
      </c>
      <c r="C8955" t="s">
        <v>98</v>
      </c>
      <c r="D8955" s="8" t="s">
        <v>1362</v>
      </c>
      <c r="E8955">
        <v>2</v>
      </c>
      <c r="F8955">
        <v>0.92995202541351318</v>
      </c>
      <c r="G8955">
        <v>0.92543637752532959</v>
      </c>
      <c r="H8955">
        <v>8.7194042280316353E-3</v>
      </c>
      <c r="I8955">
        <v>67.625450161246363</v>
      </c>
      <c r="J8955">
        <v>1</v>
      </c>
      <c r="K8955" s="6" t="s">
        <v>8414</v>
      </c>
    </row>
    <row r="8956" spans="1:11" x14ac:dyDescent="0.3">
      <c r="A8956" s="5" t="str">
        <f t="shared" si="139"/>
        <v/>
      </c>
      <c r="B8956" t="s">
        <v>74</v>
      </c>
      <c r="C8956" t="s">
        <v>98</v>
      </c>
      <c r="D8956" s="8" t="s">
        <v>1362</v>
      </c>
      <c r="E8956">
        <v>3</v>
      </c>
      <c r="F8956">
        <v>0.81956154108047485</v>
      </c>
      <c r="G8956">
        <v>0.82433980703353882</v>
      </c>
      <c r="H8956">
        <v>7.7582881785929203E-3</v>
      </c>
      <c r="I8956">
        <v>66.955332396514649</v>
      </c>
      <c r="J8956">
        <v>1</v>
      </c>
      <c r="K8956" s="6" t="s">
        <v>8415</v>
      </c>
    </row>
    <row r="8957" spans="1:11" x14ac:dyDescent="0.3">
      <c r="A8957" s="5" t="str">
        <f t="shared" si="139"/>
        <v/>
      </c>
      <c r="B8957" t="s">
        <v>74</v>
      </c>
      <c r="C8957" t="s">
        <v>98</v>
      </c>
      <c r="D8957" s="8" t="s">
        <v>1362</v>
      </c>
      <c r="E8957">
        <v>4</v>
      </c>
      <c r="F8957">
        <v>0.74229782819747925</v>
      </c>
      <c r="G8957">
        <v>0.74576622247695923</v>
      </c>
      <c r="H8957">
        <v>6.8150637671351433E-3</v>
      </c>
      <c r="I8957">
        <v>65.921016564420952</v>
      </c>
      <c r="J8957">
        <v>1</v>
      </c>
      <c r="K8957" s="6" t="s">
        <v>8416</v>
      </c>
    </row>
    <row r="8958" spans="1:11" x14ac:dyDescent="0.3">
      <c r="A8958" s="5" t="str">
        <f t="shared" si="139"/>
        <v/>
      </c>
      <c r="B8958" t="s">
        <v>74</v>
      </c>
      <c r="C8958" t="s">
        <v>98</v>
      </c>
      <c r="D8958" s="8" t="s">
        <v>1362</v>
      </c>
      <c r="E8958">
        <v>5</v>
      </c>
      <c r="F8958">
        <v>0.69613111019134521</v>
      </c>
      <c r="G8958">
        <v>0.7031434178352356</v>
      </c>
      <c r="H8958">
        <v>6.1657237820327282E-3</v>
      </c>
      <c r="I8958">
        <v>64.932656579069388</v>
      </c>
      <c r="J8958">
        <v>1</v>
      </c>
      <c r="K8958" s="6" t="s">
        <v>8417</v>
      </c>
    </row>
    <row r="8959" spans="1:11" x14ac:dyDescent="0.3">
      <c r="A8959" s="5" t="str">
        <f t="shared" si="139"/>
        <v/>
      </c>
      <c r="B8959" t="s">
        <v>74</v>
      </c>
      <c r="C8959" t="s">
        <v>98</v>
      </c>
      <c r="D8959" s="8" t="s">
        <v>1362</v>
      </c>
      <c r="E8959">
        <v>6</v>
      </c>
      <c r="F8959">
        <v>0.67561531066894531</v>
      </c>
      <c r="G8959">
        <v>0.6837841272354126</v>
      </c>
      <c r="H8959">
        <v>5.2941027097404003E-3</v>
      </c>
      <c r="I8959">
        <v>64.122104441088297</v>
      </c>
      <c r="J8959">
        <v>1</v>
      </c>
      <c r="K8959" s="6" t="s">
        <v>8418</v>
      </c>
    </row>
    <row r="8960" spans="1:11" x14ac:dyDescent="0.3">
      <c r="A8960" s="5" t="str">
        <f t="shared" si="139"/>
        <v/>
      </c>
      <c r="B8960" t="s">
        <v>74</v>
      </c>
      <c r="C8960" t="s">
        <v>98</v>
      </c>
      <c r="D8960" s="8" t="s">
        <v>1362</v>
      </c>
      <c r="E8960">
        <v>7</v>
      </c>
      <c r="F8960">
        <v>0.65338075160980225</v>
      </c>
      <c r="G8960">
        <v>0.65246433019638062</v>
      </c>
      <c r="H8960">
        <v>4.8103630542755127E-3</v>
      </c>
      <c r="I8960">
        <v>63.543726578350217</v>
      </c>
      <c r="J8960">
        <v>1</v>
      </c>
      <c r="K8960" s="6" t="s">
        <v>8419</v>
      </c>
    </row>
    <row r="8961" spans="1:11" x14ac:dyDescent="0.3">
      <c r="A8961" s="5" t="str">
        <f t="shared" si="139"/>
        <v/>
      </c>
      <c r="B8961" t="s">
        <v>74</v>
      </c>
      <c r="C8961" t="s">
        <v>98</v>
      </c>
      <c r="D8961" s="8" t="s">
        <v>1362</v>
      </c>
      <c r="E8961">
        <v>8</v>
      </c>
      <c r="F8961">
        <v>0.59820401668548584</v>
      </c>
      <c r="G8961">
        <v>0.59019804000854492</v>
      </c>
      <c r="H8961">
        <v>5.342668853700161E-3</v>
      </c>
      <c r="I8961">
        <v>63.89093083084461</v>
      </c>
      <c r="J8961">
        <v>1</v>
      </c>
      <c r="K8961" s="6" t="s">
        <v>8420</v>
      </c>
    </row>
    <row r="8962" spans="1:11" x14ac:dyDescent="0.3">
      <c r="A8962" s="5" t="str">
        <f t="shared" ref="A8962:A9025" si="140">IF(AND(category = B8962, subcategory=C8962, reportdate = D8962), E8962, "")</f>
        <v/>
      </c>
      <c r="B8962" t="s">
        <v>74</v>
      </c>
      <c r="C8962" t="s">
        <v>98</v>
      </c>
      <c r="D8962" s="8" t="s">
        <v>1362</v>
      </c>
      <c r="E8962">
        <v>9</v>
      </c>
      <c r="F8962">
        <v>0.51304632425308228</v>
      </c>
      <c r="G8962">
        <v>0.49933132529258728</v>
      </c>
      <c r="H8962">
        <v>6.3499528914690018E-3</v>
      </c>
      <c r="I8962">
        <v>66.267220316569009</v>
      </c>
      <c r="J8962">
        <v>1</v>
      </c>
      <c r="K8962" s="6" t="s">
        <v>8421</v>
      </c>
    </row>
    <row r="8963" spans="1:11" x14ac:dyDescent="0.3">
      <c r="A8963" s="5" t="str">
        <f t="shared" si="140"/>
        <v/>
      </c>
      <c r="B8963" t="s">
        <v>74</v>
      </c>
      <c r="C8963" t="s">
        <v>98</v>
      </c>
      <c r="D8963" s="8" t="s">
        <v>1362</v>
      </c>
      <c r="E8963">
        <v>10</v>
      </c>
      <c r="F8963">
        <v>0.38709148764610291</v>
      </c>
      <c r="G8963">
        <v>0.38656166195869446</v>
      </c>
      <c r="H8963">
        <v>7.5603569857776165E-3</v>
      </c>
      <c r="I8963">
        <v>70.179335084663805</v>
      </c>
      <c r="J8963">
        <v>1</v>
      </c>
      <c r="K8963" s="6" t="s">
        <v>8422</v>
      </c>
    </row>
    <row r="8964" spans="1:11" x14ac:dyDescent="0.3">
      <c r="A8964" s="5" t="str">
        <f t="shared" si="140"/>
        <v/>
      </c>
      <c r="B8964" t="s">
        <v>74</v>
      </c>
      <c r="C8964" t="s">
        <v>98</v>
      </c>
      <c r="D8964" s="8" t="s">
        <v>1362</v>
      </c>
      <c r="E8964">
        <v>11</v>
      </c>
      <c r="F8964">
        <v>0.33083650469779968</v>
      </c>
      <c r="G8964">
        <v>0.33076527714729309</v>
      </c>
      <c r="H8964">
        <v>8.7225828319787979E-3</v>
      </c>
      <c r="I8964">
        <v>75.07540704393017</v>
      </c>
      <c r="J8964">
        <v>1</v>
      </c>
      <c r="K8964" s="6" t="s">
        <v>8423</v>
      </c>
    </row>
    <row r="8965" spans="1:11" x14ac:dyDescent="0.3">
      <c r="A8965" s="5" t="str">
        <f t="shared" si="140"/>
        <v/>
      </c>
      <c r="B8965" t="s">
        <v>74</v>
      </c>
      <c r="C8965" t="s">
        <v>98</v>
      </c>
      <c r="D8965" s="8" t="s">
        <v>1362</v>
      </c>
      <c r="E8965">
        <v>12</v>
      </c>
      <c r="F8965">
        <v>0.40611088275909424</v>
      </c>
      <c r="G8965">
        <v>0.39402911067008972</v>
      </c>
      <c r="H8965">
        <v>1.0074317455291748E-2</v>
      </c>
      <c r="I8965">
        <v>79.56319862732407</v>
      </c>
      <c r="J8965">
        <v>1</v>
      </c>
      <c r="K8965" s="6" t="s">
        <v>8424</v>
      </c>
    </row>
    <row r="8966" spans="1:11" x14ac:dyDescent="0.3">
      <c r="A8966" s="5" t="str">
        <f t="shared" si="140"/>
        <v/>
      </c>
      <c r="B8966" t="s">
        <v>74</v>
      </c>
      <c r="C8966" t="s">
        <v>98</v>
      </c>
      <c r="D8966" s="8" t="s">
        <v>1362</v>
      </c>
      <c r="E8966">
        <v>13</v>
      </c>
      <c r="F8966">
        <v>0.58829307556152344</v>
      </c>
      <c r="G8966">
        <v>0.57388758659362793</v>
      </c>
      <c r="H8966">
        <v>1.1348316445946693E-2</v>
      </c>
      <c r="I8966">
        <v>83.013100841906649</v>
      </c>
      <c r="J8966">
        <v>1</v>
      </c>
      <c r="K8966" s="6" t="s">
        <v>8425</v>
      </c>
    </row>
    <row r="8967" spans="1:11" x14ac:dyDescent="0.3">
      <c r="A8967" s="5" t="str">
        <f t="shared" si="140"/>
        <v/>
      </c>
      <c r="B8967" t="s">
        <v>74</v>
      </c>
      <c r="C8967" t="s">
        <v>98</v>
      </c>
      <c r="D8967" s="8" t="s">
        <v>1362</v>
      </c>
      <c r="E8967">
        <v>14</v>
      </c>
      <c r="F8967">
        <v>0.8604016900062561</v>
      </c>
      <c r="G8967">
        <v>0.8294951319694519</v>
      </c>
      <c r="H8967">
        <v>1.2184281833469868E-2</v>
      </c>
      <c r="I8967">
        <v>85.824611646075581</v>
      </c>
      <c r="J8967">
        <v>1</v>
      </c>
      <c r="K8967" s="6" t="s">
        <v>8426</v>
      </c>
    </row>
    <row r="8968" spans="1:11" x14ac:dyDescent="0.3">
      <c r="A8968" s="5" t="str">
        <f t="shared" si="140"/>
        <v/>
      </c>
      <c r="B8968" t="s">
        <v>74</v>
      </c>
      <c r="C8968" t="s">
        <v>98</v>
      </c>
      <c r="D8968" s="8" t="s">
        <v>1362</v>
      </c>
      <c r="E8968">
        <v>15</v>
      </c>
      <c r="F8968">
        <v>1.1549006700515747</v>
      </c>
      <c r="G8968">
        <v>1.1302758455276489</v>
      </c>
      <c r="H8968">
        <v>1.2543080374598503E-2</v>
      </c>
      <c r="I8968">
        <v>87.758262322477592</v>
      </c>
      <c r="J8968">
        <v>1</v>
      </c>
      <c r="K8968" s="6" t="s">
        <v>8427</v>
      </c>
    </row>
    <row r="8969" spans="1:11" x14ac:dyDescent="0.3">
      <c r="A8969" s="5" t="str">
        <f t="shared" si="140"/>
        <v/>
      </c>
      <c r="B8969" t="s">
        <v>74</v>
      </c>
      <c r="C8969" t="s">
        <v>98</v>
      </c>
      <c r="D8969" s="8" t="s">
        <v>1362</v>
      </c>
      <c r="E8969">
        <v>16</v>
      </c>
      <c r="F8969">
        <v>1.5004338026046753</v>
      </c>
      <c r="G8969">
        <v>1.4912973642349243</v>
      </c>
      <c r="H8969">
        <v>1.1787137016654015E-2</v>
      </c>
      <c r="I8969">
        <v>88.872865414168487</v>
      </c>
      <c r="J8969">
        <v>1</v>
      </c>
      <c r="K8969" s="6" t="s">
        <v>8428</v>
      </c>
    </row>
    <row r="8970" spans="1:11" x14ac:dyDescent="0.3">
      <c r="A8970" s="5" t="str">
        <f t="shared" si="140"/>
        <v/>
      </c>
      <c r="B8970" t="s">
        <v>74</v>
      </c>
      <c r="C8970" t="s">
        <v>98</v>
      </c>
      <c r="D8970" s="8" t="s">
        <v>1362</v>
      </c>
      <c r="E8970">
        <v>17</v>
      </c>
      <c r="F8970">
        <v>1.8349692821502686</v>
      </c>
      <c r="G8970">
        <v>1.8323215246200562</v>
      </c>
      <c r="H8970">
        <v>6.4747780561447144E-3</v>
      </c>
      <c r="I8970">
        <v>89.065364251188527</v>
      </c>
      <c r="J8970">
        <v>1</v>
      </c>
      <c r="K8970" s="6" t="s">
        <v>8429</v>
      </c>
    </row>
    <row r="8971" spans="1:11" x14ac:dyDescent="0.3">
      <c r="A8971" s="5" t="str">
        <f t="shared" si="140"/>
        <v/>
      </c>
      <c r="B8971" t="s">
        <v>74</v>
      </c>
      <c r="C8971" t="s">
        <v>98</v>
      </c>
      <c r="D8971" s="8" t="s">
        <v>1362</v>
      </c>
      <c r="E8971">
        <v>18</v>
      </c>
      <c r="F8971">
        <v>2.1443619728088379</v>
      </c>
      <c r="G8971">
        <v>2.1470096111297607</v>
      </c>
      <c r="H8971">
        <v>6.4747780561447144E-3</v>
      </c>
      <c r="I8971">
        <v>87.819469016851386</v>
      </c>
      <c r="J8971">
        <v>1</v>
      </c>
      <c r="K8971" s="6" t="s">
        <v>8430</v>
      </c>
    </row>
    <row r="8972" spans="1:11" x14ac:dyDescent="0.3">
      <c r="A8972" s="5" t="str">
        <f t="shared" si="140"/>
        <v/>
      </c>
      <c r="B8972" t="s">
        <v>74</v>
      </c>
      <c r="C8972" t="s">
        <v>98</v>
      </c>
      <c r="D8972" s="8" t="s">
        <v>1362</v>
      </c>
      <c r="E8972">
        <v>19</v>
      </c>
      <c r="F8972">
        <v>2.3329882621765137</v>
      </c>
      <c r="G8972">
        <v>2.343174934387207</v>
      </c>
      <c r="H8972">
        <v>1.1857861652970314E-2</v>
      </c>
      <c r="I8972">
        <v>86.182021047192947</v>
      </c>
      <c r="J8972">
        <v>1</v>
      </c>
      <c r="K8972" s="6" t="s">
        <v>8431</v>
      </c>
    </row>
    <row r="8973" spans="1:11" x14ac:dyDescent="0.3">
      <c r="A8973" s="5" t="str">
        <f t="shared" si="140"/>
        <v/>
      </c>
      <c r="B8973" t="s">
        <v>74</v>
      </c>
      <c r="C8973" t="s">
        <v>98</v>
      </c>
      <c r="D8973" s="8" t="s">
        <v>1362</v>
      </c>
      <c r="E8973">
        <v>20</v>
      </c>
      <c r="F8973">
        <v>2.2351760864257813</v>
      </c>
      <c r="G8973">
        <v>1.5815824270248413</v>
      </c>
      <c r="H8973">
        <v>1.2563521042466164E-2</v>
      </c>
      <c r="I8973">
        <v>83.897582641838127</v>
      </c>
      <c r="J8973">
        <v>1</v>
      </c>
      <c r="K8973" s="6" t="s">
        <v>8432</v>
      </c>
    </row>
    <row r="8974" spans="1:11" x14ac:dyDescent="0.3">
      <c r="A8974" s="5" t="str">
        <f t="shared" si="140"/>
        <v/>
      </c>
      <c r="B8974" t="s">
        <v>74</v>
      </c>
      <c r="C8974" t="s">
        <v>98</v>
      </c>
      <c r="D8974" s="8" t="s">
        <v>1362</v>
      </c>
      <c r="E8974">
        <v>21</v>
      </c>
      <c r="F8974">
        <v>2.0703752040863037</v>
      </c>
      <c r="G8974">
        <v>2.3201415538787842</v>
      </c>
      <c r="H8974">
        <v>1.2133771553635597E-2</v>
      </c>
      <c r="I8974">
        <v>80.138643220413556</v>
      </c>
      <c r="J8974">
        <v>1</v>
      </c>
      <c r="K8974" s="6" t="s">
        <v>8433</v>
      </c>
    </row>
    <row r="8975" spans="1:11" x14ac:dyDescent="0.3">
      <c r="A8975" s="5" t="str">
        <f t="shared" si="140"/>
        <v/>
      </c>
      <c r="B8975" t="s">
        <v>74</v>
      </c>
      <c r="C8975" t="s">
        <v>98</v>
      </c>
      <c r="D8975" s="8" t="s">
        <v>1362</v>
      </c>
      <c r="E8975">
        <v>22</v>
      </c>
      <c r="F8975">
        <v>1.8984088897705078</v>
      </c>
      <c r="G8975">
        <v>1.9477739334106445</v>
      </c>
      <c r="H8975">
        <v>1.1482353322207928E-2</v>
      </c>
      <c r="I8975">
        <v>76.336417824678648</v>
      </c>
      <c r="J8975">
        <v>1</v>
      </c>
      <c r="K8975" s="6" t="s">
        <v>8434</v>
      </c>
    </row>
    <row r="8976" spans="1:11" x14ac:dyDescent="0.3">
      <c r="A8976" s="5" t="str">
        <f t="shared" si="140"/>
        <v/>
      </c>
      <c r="B8976" t="s">
        <v>74</v>
      </c>
      <c r="C8976" t="s">
        <v>98</v>
      </c>
      <c r="D8976" s="8" t="s">
        <v>1362</v>
      </c>
      <c r="E8976">
        <v>23</v>
      </c>
      <c r="F8976">
        <v>1.6487038135528564</v>
      </c>
      <c r="G8976">
        <v>1.6838418245315552</v>
      </c>
      <c r="H8976">
        <v>1.1058847419917583E-2</v>
      </c>
      <c r="I8976">
        <v>74.436730980215145</v>
      </c>
      <c r="J8976">
        <v>1</v>
      </c>
      <c r="K8976" s="6" t="s">
        <v>8435</v>
      </c>
    </row>
    <row r="8977" spans="1:11" x14ac:dyDescent="0.3">
      <c r="A8977" s="5" t="str">
        <f t="shared" si="140"/>
        <v/>
      </c>
      <c r="B8977" t="s">
        <v>74</v>
      </c>
      <c r="C8977" t="s">
        <v>98</v>
      </c>
      <c r="D8977" s="8" t="s">
        <v>1362</v>
      </c>
      <c r="E8977">
        <v>24</v>
      </c>
      <c r="F8977">
        <v>1.3909307718276978</v>
      </c>
      <c r="G8977">
        <v>1.4167078733444214</v>
      </c>
      <c r="H8977">
        <v>1.0118675418198109E-2</v>
      </c>
      <c r="I8977">
        <v>73.139932527054185</v>
      </c>
      <c r="J8977">
        <v>1</v>
      </c>
      <c r="K8977" s="6" t="s">
        <v>8436</v>
      </c>
    </row>
    <row r="8978" spans="1:11" x14ac:dyDescent="0.3">
      <c r="A8978" s="5" t="str">
        <f t="shared" si="140"/>
        <v/>
      </c>
      <c r="B8978" t="s">
        <v>74</v>
      </c>
      <c r="C8978" t="s">
        <v>98</v>
      </c>
      <c r="D8978" s="8" t="s">
        <v>1363</v>
      </c>
      <c r="E8978">
        <v>1</v>
      </c>
      <c r="F8978">
        <v>1.2414876222610474</v>
      </c>
      <c r="G8978">
        <v>1.2503080368041992</v>
      </c>
      <c r="H8978">
        <v>8.6605818942189217E-3</v>
      </c>
      <c r="I8978">
        <v>72.347148372628084</v>
      </c>
      <c r="J8978">
        <v>1</v>
      </c>
      <c r="K8978" s="6" t="s">
        <v>8437</v>
      </c>
    </row>
    <row r="8979" spans="1:11" x14ac:dyDescent="0.3">
      <c r="A8979" s="5" t="str">
        <f t="shared" si="140"/>
        <v/>
      </c>
      <c r="B8979" t="s">
        <v>74</v>
      </c>
      <c r="C8979" t="s">
        <v>98</v>
      </c>
      <c r="D8979" s="8" t="s">
        <v>1363</v>
      </c>
      <c r="E8979">
        <v>2</v>
      </c>
      <c r="F8979">
        <v>1.0588604211807251</v>
      </c>
      <c r="G8979">
        <v>1.0544043779373169</v>
      </c>
      <c r="H8979">
        <v>7.7127148397266865E-3</v>
      </c>
      <c r="I8979">
        <v>70.676280912046835</v>
      </c>
      <c r="J8979">
        <v>1</v>
      </c>
      <c r="K8979" s="6" t="s">
        <v>8438</v>
      </c>
    </row>
    <row r="8980" spans="1:11" x14ac:dyDescent="0.3">
      <c r="A8980" s="5" t="str">
        <f t="shared" si="140"/>
        <v/>
      </c>
      <c r="B8980" t="s">
        <v>74</v>
      </c>
      <c r="C8980" t="s">
        <v>98</v>
      </c>
      <c r="D8980" s="8" t="s">
        <v>1363</v>
      </c>
      <c r="E8980">
        <v>3</v>
      </c>
      <c r="F8980">
        <v>0.93928998708724976</v>
      </c>
      <c r="G8980">
        <v>0.92212969064712524</v>
      </c>
      <c r="H8980">
        <v>6.9031016901135445E-3</v>
      </c>
      <c r="I8980">
        <v>69.339813500250003</v>
      </c>
      <c r="J8980">
        <v>1</v>
      </c>
      <c r="K8980" s="6" t="s">
        <v>8439</v>
      </c>
    </row>
    <row r="8981" spans="1:11" x14ac:dyDescent="0.3">
      <c r="A8981" s="5" t="str">
        <f t="shared" si="140"/>
        <v/>
      </c>
      <c r="B8981" t="s">
        <v>74</v>
      </c>
      <c r="C8981" t="s">
        <v>98</v>
      </c>
      <c r="D8981" s="8" t="s">
        <v>1363</v>
      </c>
      <c r="E8981">
        <v>4</v>
      </c>
      <c r="F8981">
        <v>0.83711564540863037</v>
      </c>
      <c r="G8981">
        <v>0.83528017997741699</v>
      </c>
      <c r="H8981">
        <v>6.1230161227285862E-3</v>
      </c>
      <c r="I8981">
        <v>68.342614203999474</v>
      </c>
      <c r="J8981">
        <v>1</v>
      </c>
      <c r="K8981" s="6" t="s">
        <v>8440</v>
      </c>
    </row>
    <row r="8982" spans="1:11" x14ac:dyDescent="0.3">
      <c r="A8982" s="5" t="str">
        <f t="shared" si="140"/>
        <v/>
      </c>
      <c r="B8982" t="s">
        <v>74</v>
      </c>
      <c r="C8982" t="s">
        <v>98</v>
      </c>
      <c r="D8982" s="8" t="s">
        <v>1363</v>
      </c>
      <c r="E8982">
        <v>5</v>
      </c>
      <c r="F8982">
        <v>0.77698147296905518</v>
      </c>
      <c r="G8982">
        <v>0.78002262115478516</v>
      </c>
      <c r="H8982">
        <v>5.4295719601213932E-3</v>
      </c>
      <c r="I8982">
        <v>67.46984093090002</v>
      </c>
      <c r="J8982">
        <v>1</v>
      </c>
      <c r="K8982" s="6" t="s">
        <v>8441</v>
      </c>
    </row>
    <row r="8983" spans="1:11" x14ac:dyDescent="0.3">
      <c r="A8983" s="5" t="str">
        <f t="shared" si="140"/>
        <v/>
      </c>
      <c r="B8983" t="s">
        <v>74</v>
      </c>
      <c r="C8983" t="s">
        <v>98</v>
      </c>
      <c r="D8983" s="8" t="s">
        <v>1363</v>
      </c>
      <c r="E8983">
        <v>6</v>
      </c>
      <c r="F8983">
        <v>0.74553585052490234</v>
      </c>
      <c r="G8983">
        <v>0.75160753726959229</v>
      </c>
      <c r="H8983">
        <v>4.7777979634702206E-3</v>
      </c>
      <c r="I8983">
        <v>66.523591756888493</v>
      </c>
      <c r="J8983">
        <v>1</v>
      </c>
      <c r="K8983" s="6" t="s">
        <v>8442</v>
      </c>
    </row>
    <row r="8984" spans="1:11" x14ac:dyDescent="0.3">
      <c r="A8984" s="5" t="str">
        <f t="shared" si="140"/>
        <v/>
      </c>
      <c r="B8984" t="s">
        <v>74</v>
      </c>
      <c r="C8984" t="s">
        <v>98</v>
      </c>
      <c r="D8984" s="8" t="s">
        <v>1363</v>
      </c>
      <c r="E8984">
        <v>7</v>
      </c>
      <c r="F8984">
        <v>0.7257847785949707</v>
      </c>
      <c r="G8984">
        <v>0.72922682762145996</v>
      </c>
      <c r="H8984">
        <v>4.4959215447306633E-3</v>
      </c>
      <c r="I8984">
        <v>65.957011599082719</v>
      </c>
      <c r="J8984">
        <v>1</v>
      </c>
      <c r="K8984" s="6" t="s">
        <v>8443</v>
      </c>
    </row>
    <row r="8985" spans="1:11" x14ac:dyDescent="0.3">
      <c r="A8985" s="5" t="str">
        <f t="shared" si="140"/>
        <v/>
      </c>
      <c r="B8985" t="s">
        <v>74</v>
      </c>
      <c r="C8985" t="s">
        <v>98</v>
      </c>
      <c r="D8985" s="8" t="s">
        <v>1363</v>
      </c>
      <c r="E8985">
        <v>8</v>
      </c>
      <c r="F8985">
        <v>0.67918926477432251</v>
      </c>
      <c r="G8985">
        <v>0.69462025165557861</v>
      </c>
      <c r="H8985">
        <v>5.1153916865587234E-3</v>
      </c>
      <c r="I8985">
        <v>65.731338661022406</v>
      </c>
      <c r="J8985">
        <v>1</v>
      </c>
      <c r="K8985" s="6" t="s">
        <v>8444</v>
      </c>
    </row>
    <row r="8986" spans="1:11" x14ac:dyDescent="0.3">
      <c r="A8986" s="5" t="str">
        <f t="shared" si="140"/>
        <v/>
      </c>
      <c r="B8986" t="s">
        <v>74</v>
      </c>
      <c r="C8986" t="s">
        <v>98</v>
      </c>
      <c r="D8986" s="8" t="s">
        <v>1363</v>
      </c>
      <c r="E8986">
        <v>9</v>
      </c>
      <c r="F8986">
        <v>0.61188751459121704</v>
      </c>
      <c r="G8986">
        <v>0.62385594844818115</v>
      </c>
      <c r="H8986">
        <v>6.0587730258703232E-3</v>
      </c>
      <c r="I8986">
        <v>68.208459664241076</v>
      </c>
      <c r="J8986">
        <v>1</v>
      </c>
      <c r="K8986" s="6" t="s">
        <v>8445</v>
      </c>
    </row>
    <row r="8987" spans="1:11" x14ac:dyDescent="0.3">
      <c r="A8987" s="5" t="str">
        <f t="shared" si="140"/>
        <v/>
      </c>
      <c r="B8987" t="s">
        <v>74</v>
      </c>
      <c r="C8987" t="s">
        <v>98</v>
      </c>
      <c r="D8987" s="8" t="s">
        <v>1363</v>
      </c>
      <c r="E8987">
        <v>10</v>
      </c>
      <c r="F8987">
        <v>0.53002208471298218</v>
      </c>
      <c r="G8987">
        <v>0.52913397550582886</v>
      </c>
      <c r="H8987">
        <v>7.1554803289473057E-3</v>
      </c>
      <c r="I8987">
        <v>72.483355431824805</v>
      </c>
      <c r="J8987">
        <v>1</v>
      </c>
      <c r="K8987" s="6" t="s">
        <v>8446</v>
      </c>
    </row>
    <row r="8988" spans="1:11" x14ac:dyDescent="0.3">
      <c r="A8988" s="5" t="str">
        <f t="shared" si="140"/>
        <v/>
      </c>
      <c r="B8988" t="s">
        <v>74</v>
      </c>
      <c r="C8988" t="s">
        <v>98</v>
      </c>
      <c r="D8988" s="8" t="s">
        <v>1363</v>
      </c>
      <c r="E8988">
        <v>11</v>
      </c>
      <c r="F8988">
        <v>0.50943320989608765</v>
      </c>
      <c r="G8988">
        <v>0.53594440221786499</v>
      </c>
      <c r="H8988">
        <v>8.4538506343960762E-3</v>
      </c>
      <c r="I8988">
        <v>76.958309571980593</v>
      </c>
      <c r="J8988">
        <v>1</v>
      </c>
      <c r="K8988" s="6" t="s">
        <v>8447</v>
      </c>
    </row>
    <row r="8989" spans="1:11" x14ac:dyDescent="0.3">
      <c r="A8989" s="5" t="str">
        <f t="shared" si="140"/>
        <v/>
      </c>
      <c r="B8989" t="s">
        <v>74</v>
      </c>
      <c r="C8989" t="s">
        <v>98</v>
      </c>
      <c r="D8989" s="8" t="s">
        <v>1363</v>
      </c>
      <c r="E8989">
        <v>12</v>
      </c>
      <c r="F8989">
        <v>0.63795161247253418</v>
      </c>
      <c r="G8989">
        <v>0.66639178991317749</v>
      </c>
      <c r="H8989">
        <v>9.8763583227992058E-3</v>
      </c>
      <c r="I8989">
        <v>81.982945517701566</v>
      </c>
      <c r="J8989">
        <v>1</v>
      </c>
      <c r="K8989" s="6" t="s">
        <v>8448</v>
      </c>
    </row>
    <row r="8990" spans="1:11" x14ac:dyDescent="0.3">
      <c r="A8990" s="5" t="str">
        <f t="shared" si="140"/>
        <v/>
      </c>
      <c r="B8990" t="s">
        <v>74</v>
      </c>
      <c r="C8990" t="s">
        <v>98</v>
      </c>
      <c r="D8990" s="8" t="s">
        <v>1363</v>
      </c>
      <c r="E8990">
        <v>13</v>
      </c>
      <c r="F8990">
        <v>0.90565586090087891</v>
      </c>
      <c r="G8990">
        <v>0.93543863296508789</v>
      </c>
      <c r="H8990">
        <v>1.113648246973753E-2</v>
      </c>
      <c r="I8990">
        <v>86.953804735324951</v>
      </c>
      <c r="J8990">
        <v>1</v>
      </c>
      <c r="K8990" s="6" t="s">
        <v>8449</v>
      </c>
    </row>
    <row r="8991" spans="1:11" x14ac:dyDescent="0.3">
      <c r="A8991" s="5" t="str">
        <f t="shared" si="140"/>
        <v/>
      </c>
      <c r="B8991" t="s">
        <v>74</v>
      </c>
      <c r="C8991" t="s">
        <v>98</v>
      </c>
      <c r="D8991" s="8" t="s">
        <v>1363</v>
      </c>
      <c r="E8991">
        <v>14</v>
      </c>
      <c r="F8991">
        <v>1.2533020973205566</v>
      </c>
      <c r="G8991">
        <v>1.3018636703491211</v>
      </c>
      <c r="H8991">
        <v>1.1954830028116703E-2</v>
      </c>
      <c r="I8991">
        <v>90.680825843351698</v>
      </c>
      <c r="J8991">
        <v>1</v>
      </c>
      <c r="K8991" s="6" t="s">
        <v>8450</v>
      </c>
    </row>
    <row r="8992" spans="1:11" x14ac:dyDescent="0.3">
      <c r="A8992" s="5" t="str">
        <f t="shared" si="140"/>
        <v/>
      </c>
      <c r="B8992" t="s">
        <v>74</v>
      </c>
      <c r="C8992" t="s">
        <v>98</v>
      </c>
      <c r="D8992" s="8" t="s">
        <v>1363</v>
      </c>
      <c r="E8992">
        <v>15</v>
      </c>
      <c r="F8992">
        <v>1.6427630186080933</v>
      </c>
      <c r="G8992">
        <v>1.6754510402679443</v>
      </c>
      <c r="H8992">
        <v>1.2055395171046257E-2</v>
      </c>
      <c r="I8992">
        <v>92.932855162833491</v>
      </c>
      <c r="J8992">
        <v>1</v>
      </c>
      <c r="K8992" s="6" t="s">
        <v>8451</v>
      </c>
    </row>
    <row r="8993" spans="1:11" x14ac:dyDescent="0.3">
      <c r="A8993" s="5" t="str">
        <f t="shared" si="140"/>
        <v/>
      </c>
      <c r="B8993" t="s">
        <v>74</v>
      </c>
      <c r="C8993" t="s">
        <v>98</v>
      </c>
      <c r="D8993" s="8" t="s">
        <v>1363</v>
      </c>
      <c r="E8993">
        <v>16</v>
      </c>
      <c r="F8993">
        <v>2.054542064666748</v>
      </c>
      <c r="G8993">
        <v>2.0788304805755615</v>
      </c>
      <c r="H8993">
        <v>1.1134842410683632E-2</v>
      </c>
      <c r="I8993">
        <v>93.892087164383611</v>
      </c>
      <c r="J8993">
        <v>1</v>
      </c>
      <c r="K8993" s="6" t="s">
        <v>8452</v>
      </c>
    </row>
    <row r="8994" spans="1:11" x14ac:dyDescent="0.3">
      <c r="A8994" s="5" t="str">
        <f t="shared" si="140"/>
        <v/>
      </c>
      <c r="B8994" t="s">
        <v>74</v>
      </c>
      <c r="C8994" t="s">
        <v>98</v>
      </c>
      <c r="D8994" s="8" t="s">
        <v>1363</v>
      </c>
      <c r="E8994">
        <v>17</v>
      </c>
      <c r="F8994">
        <v>2.427842378616333</v>
      </c>
      <c r="G8994">
        <v>2.4356865882873535</v>
      </c>
      <c r="H8994">
        <v>5.9971939772367477E-3</v>
      </c>
      <c r="I8994">
        <v>94.441836601525694</v>
      </c>
      <c r="J8994">
        <v>1</v>
      </c>
      <c r="K8994" s="6" t="s">
        <v>8453</v>
      </c>
    </row>
    <row r="8995" spans="1:11" x14ac:dyDescent="0.3">
      <c r="A8995" s="5" t="str">
        <f t="shared" si="140"/>
        <v/>
      </c>
      <c r="B8995" t="s">
        <v>74</v>
      </c>
      <c r="C8995" t="s">
        <v>98</v>
      </c>
      <c r="D8995" s="8" t="s">
        <v>1363</v>
      </c>
      <c r="E8995">
        <v>18</v>
      </c>
      <c r="F8995">
        <v>2.7646853923797607</v>
      </c>
      <c r="G8995">
        <v>2.7568411827087402</v>
      </c>
      <c r="H8995">
        <v>5.9971939772367477E-3</v>
      </c>
      <c r="I8995">
        <v>94.142345344917445</v>
      </c>
      <c r="J8995">
        <v>1</v>
      </c>
      <c r="K8995" s="6" t="s">
        <v>8454</v>
      </c>
    </row>
    <row r="8996" spans="1:11" x14ac:dyDescent="0.3">
      <c r="A8996" s="5" t="str">
        <f t="shared" si="140"/>
        <v/>
      </c>
      <c r="B8996" t="s">
        <v>74</v>
      </c>
      <c r="C8996" t="s">
        <v>98</v>
      </c>
      <c r="D8996" s="8" t="s">
        <v>1363</v>
      </c>
      <c r="E8996">
        <v>19</v>
      </c>
      <c r="F8996">
        <v>2.8963654041290283</v>
      </c>
      <c r="G8996">
        <v>2.9650359153747559</v>
      </c>
      <c r="H8996">
        <v>1.0935797356069088E-2</v>
      </c>
      <c r="I8996">
        <v>93.156097952105867</v>
      </c>
      <c r="J8996">
        <v>1</v>
      </c>
      <c r="K8996" s="6" t="s">
        <v>8455</v>
      </c>
    </row>
    <row r="8997" spans="1:11" x14ac:dyDescent="0.3">
      <c r="A8997" s="5" t="str">
        <f t="shared" si="140"/>
        <v/>
      </c>
      <c r="B8997" t="s">
        <v>74</v>
      </c>
      <c r="C8997" t="s">
        <v>98</v>
      </c>
      <c r="D8997" s="8" t="s">
        <v>1363</v>
      </c>
      <c r="E8997">
        <v>20</v>
      </c>
      <c r="F8997">
        <v>2.7669527530670166</v>
      </c>
      <c r="G8997">
        <v>1.9101173877716064</v>
      </c>
      <c r="H8997">
        <v>1.1989462189376354E-2</v>
      </c>
      <c r="I8997">
        <v>91.028248533113455</v>
      </c>
      <c r="J8997">
        <v>1</v>
      </c>
      <c r="K8997" s="6" t="s">
        <v>8456</v>
      </c>
    </row>
    <row r="8998" spans="1:11" x14ac:dyDescent="0.3">
      <c r="A8998" s="5" t="str">
        <f t="shared" si="140"/>
        <v/>
      </c>
      <c r="B8998" t="s">
        <v>74</v>
      </c>
      <c r="C8998" t="s">
        <v>98</v>
      </c>
      <c r="D8998" s="8" t="s">
        <v>1363</v>
      </c>
      <c r="E8998">
        <v>21</v>
      </c>
      <c r="F8998">
        <v>2.5752131938934326</v>
      </c>
      <c r="G8998">
        <v>2.9455173015594482</v>
      </c>
      <c r="H8998">
        <v>1.1641253717243671E-2</v>
      </c>
      <c r="I8998">
        <v>86.819360444226334</v>
      </c>
      <c r="J8998">
        <v>1</v>
      </c>
      <c r="K8998" s="6" t="s">
        <v>8457</v>
      </c>
    </row>
    <row r="8999" spans="1:11" x14ac:dyDescent="0.3">
      <c r="A8999" s="5" t="str">
        <f t="shared" si="140"/>
        <v/>
      </c>
      <c r="B8999" t="s">
        <v>74</v>
      </c>
      <c r="C8999" t="s">
        <v>98</v>
      </c>
      <c r="D8999" s="8" t="s">
        <v>1363</v>
      </c>
      <c r="E8999">
        <v>22</v>
      </c>
      <c r="F8999">
        <v>2.3696966171264648</v>
      </c>
      <c r="G8999">
        <v>2.4699752330780029</v>
      </c>
      <c r="H8999">
        <v>1.0989050380885601E-2</v>
      </c>
      <c r="I8999">
        <v>82.732105184417435</v>
      </c>
      <c r="J8999">
        <v>1</v>
      </c>
      <c r="K8999" s="6" t="s">
        <v>8458</v>
      </c>
    </row>
    <row r="9000" spans="1:11" x14ac:dyDescent="0.3">
      <c r="A9000" s="5" t="str">
        <f t="shared" si="140"/>
        <v/>
      </c>
      <c r="B9000" t="s">
        <v>74</v>
      </c>
      <c r="C9000" t="s">
        <v>98</v>
      </c>
      <c r="D9000" s="8" t="s">
        <v>1363</v>
      </c>
      <c r="E9000">
        <v>23</v>
      </c>
      <c r="F9000">
        <v>2.0702793598175049</v>
      </c>
      <c r="G9000">
        <v>2.1257808208465576</v>
      </c>
      <c r="H9000">
        <v>1.0620748624205589E-2</v>
      </c>
      <c r="I9000">
        <v>80.14802968419535</v>
      </c>
      <c r="J9000">
        <v>1</v>
      </c>
      <c r="K9000" s="6" t="s">
        <v>8459</v>
      </c>
    </row>
    <row r="9001" spans="1:11" x14ac:dyDescent="0.3">
      <c r="A9001" s="5" t="str">
        <f t="shared" si="140"/>
        <v/>
      </c>
      <c r="B9001" t="s">
        <v>74</v>
      </c>
      <c r="C9001" t="s">
        <v>98</v>
      </c>
      <c r="D9001" s="8" t="s">
        <v>1363</v>
      </c>
      <c r="E9001">
        <v>24</v>
      </c>
      <c r="F9001">
        <v>1.7332358360290527</v>
      </c>
      <c r="G9001">
        <v>1.771323561668396</v>
      </c>
      <c r="H9001">
        <v>9.9374130368232727E-3</v>
      </c>
      <c r="I9001">
        <v>78.096126680816312</v>
      </c>
      <c r="J9001">
        <v>1</v>
      </c>
      <c r="K9001" s="6" t="s">
        <v>8460</v>
      </c>
    </row>
    <row r="9002" spans="1:11" x14ac:dyDescent="0.3">
      <c r="A9002" s="5" t="str">
        <f t="shared" si="140"/>
        <v/>
      </c>
      <c r="B9002" t="s">
        <v>74</v>
      </c>
      <c r="C9002" t="s">
        <v>98</v>
      </c>
      <c r="D9002" s="8" t="s">
        <v>1364</v>
      </c>
      <c r="E9002">
        <v>1</v>
      </c>
      <c r="F9002">
        <v>1.4478039741516113</v>
      </c>
      <c r="G9002">
        <v>1.4858205318450928</v>
      </c>
      <c r="H9002">
        <v>9.4261327758431435E-3</v>
      </c>
      <c r="I9002">
        <v>76.558974327532951</v>
      </c>
      <c r="J9002">
        <v>1</v>
      </c>
      <c r="K9002" s="6" t="s">
        <v>8461</v>
      </c>
    </row>
    <row r="9003" spans="1:11" x14ac:dyDescent="0.3">
      <c r="A9003" s="5" t="str">
        <f t="shared" si="140"/>
        <v/>
      </c>
      <c r="B9003" t="s">
        <v>74</v>
      </c>
      <c r="C9003" t="s">
        <v>98</v>
      </c>
      <c r="D9003" s="8" t="s">
        <v>1364</v>
      </c>
      <c r="E9003">
        <v>2</v>
      </c>
      <c r="F9003">
        <v>1.2369458675384521</v>
      </c>
      <c r="G9003">
        <v>1.2578895092010498</v>
      </c>
      <c r="H9003">
        <v>8.455018512904644E-3</v>
      </c>
      <c r="I9003">
        <v>75.114330082351984</v>
      </c>
      <c r="J9003">
        <v>1</v>
      </c>
      <c r="K9003" s="6" t="s">
        <v>8462</v>
      </c>
    </row>
    <row r="9004" spans="1:11" x14ac:dyDescent="0.3">
      <c r="A9004" s="5" t="str">
        <f t="shared" si="140"/>
        <v/>
      </c>
      <c r="B9004" t="s">
        <v>74</v>
      </c>
      <c r="C9004" t="s">
        <v>98</v>
      </c>
      <c r="D9004" s="8" t="s">
        <v>1364</v>
      </c>
      <c r="E9004">
        <v>3</v>
      </c>
      <c r="F9004">
        <v>1.0725325345993042</v>
      </c>
      <c r="G9004">
        <v>1.0962574481964111</v>
      </c>
      <c r="H9004">
        <v>7.655200082808733E-3</v>
      </c>
      <c r="I9004">
        <v>74.076307114661532</v>
      </c>
      <c r="J9004">
        <v>1</v>
      </c>
      <c r="K9004" s="6" t="s">
        <v>8463</v>
      </c>
    </row>
    <row r="9005" spans="1:11" x14ac:dyDescent="0.3">
      <c r="A9005" s="5" t="str">
        <f t="shared" si="140"/>
        <v/>
      </c>
      <c r="B9005" t="s">
        <v>74</v>
      </c>
      <c r="C9005" t="s">
        <v>98</v>
      </c>
      <c r="D9005" s="8" t="s">
        <v>1364</v>
      </c>
      <c r="E9005">
        <v>4</v>
      </c>
      <c r="F9005">
        <v>0.95748543739318848</v>
      </c>
      <c r="G9005">
        <v>0.98119264841079712</v>
      </c>
      <c r="H9005">
        <v>6.777680478990078E-3</v>
      </c>
      <c r="I9005">
        <v>72.959274890705814</v>
      </c>
      <c r="J9005">
        <v>1</v>
      </c>
      <c r="K9005" s="6" t="s">
        <v>8464</v>
      </c>
    </row>
    <row r="9006" spans="1:11" x14ac:dyDescent="0.3">
      <c r="A9006" s="5" t="str">
        <f t="shared" si="140"/>
        <v/>
      </c>
      <c r="B9006" t="s">
        <v>74</v>
      </c>
      <c r="C9006" t="s">
        <v>98</v>
      </c>
      <c r="D9006" s="8" t="s">
        <v>1364</v>
      </c>
      <c r="E9006">
        <v>5</v>
      </c>
      <c r="F9006">
        <v>0.87961935997009277</v>
      </c>
      <c r="G9006">
        <v>0.89886224269866943</v>
      </c>
      <c r="H9006">
        <v>6.0642850585281849E-3</v>
      </c>
      <c r="I9006">
        <v>71.677435476760948</v>
      </c>
      <c r="J9006">
        <v>1</v>
      </c>
      <c r="K9006" s="6" t="s">
        <v>8465</v>
      </c>
    </row>
    <row r="9007" spans="1:11" x14ac:dyDescent="0.3">
      <c r="A9007" s="5" t="str">
        <f t="shared" si="140"/>
        <v/>
      </c>
      <c r="B9007" t="s">
        <v>74</v>
      </c>
      <c r="C9007" t="s">
        <v>98</v>
      </c>
      <c r="D9007" s="8" t="s">
        <v>1364</v>
      </c>
      <c r="E9007">
        <v>6</v>
      </c>
      <c r="F9007">
        <v>0.83400231599807739</v>
      </c>
      <c r="G9007">
        <v>0.85539448261260986</v>
      </c>
      <c r="H9007">
        <v>5.4832310415804386E-3</v>
      </c>
      <c r="I9007">
        <v>71.077523760059634</v>
      </c>
      <c r="J9007">
        <v>1</v>
      </c>
      <c r="K9007" s="6" t="s">
        <v>8466</v>
      </c>
    </row>
    <row r="9008" spans="1:11" x14ac:dyDescent="0.3">
      <c r="A9008" s="5" t="str">
        <f t="shared" si="140"/>
        <v/>
      </c>
      <c r="B9008" t="s">
        <v>74</v>
      </c>
      <c r="C9008" t="s">
        <v>98</v>
      </c>
      <c r="D9008" s="8" t="s">
        <v>1364</v>
      </c>
      <c r="E9008">
        <v>7</v>
      </c>
      <c r="F9008">
        <v>0.80749243497848511</v>
      </c>
      <c r="G9008">
        <v>0.81732738018035889</v>
      </c>
      <c r="H9008">
        <v>5.1380656659603119E-3</v>
      </c>
      <c r="I9008">
        <v>70.323474256206651</v>
      </c>
      <c r="J9008">
        <v>1</v>
      </c>
      <c r="K9008" s="6" t="s">
        <v>8467</v>
      </c>
    </row>
    <row r="9009" spans="1:11" x14ac:dyDescent="0.3">
      <c r="A9009" s="5" t="str">
        <f t="shared" si="140"/>
        <v/>
      </c>
      <c r="B9009" t="s">
        <v>74</v>
      </c>
      <c r="C9009" t="s">
        <v>98</v>
      </c>
      <c r="D9009" s="8" t="s">
        <v>1364</v>
      </c>
      <c r="E9009">
        <v>8</v>
      </c>
      <c r="F9009">
        <v>0.78427648544311523</v>
      </c>
      <c r="G9009">
        <v>0.80001336336135864</v>
      </c>
      <c r="H9009">
        <v>5.788800772279501E-3</v>
      </c>
      <c r="I9009">
        <v>70.446038362244835</v>
      </c>
      <c r="J9009">
        <v>1</v>
      </c>
      <c r="K9009" s="6" t="s">
        <v>8468</v>
      </c>
    </row>
    <row r="9010" spans="1:11" x14ac:dyDescent="0.3">
      <c r="A9010" s="5" t="str">
        <f t="shared" si="140"/>
        <v/>
      </c>
      <c r="B9010" t="s">
        <v>74</v>
      </c>
      <c r="C9010" t="s">
        <v>98</v>
      </c>
      <c r="D9010" s="8" t="s">
        <v>1364</v>
      </c>
      <c r="E9010">
        <v>9</v>
      </c>
      <c r="F9010">
        <v>0.76921111345291138</v>
      </c>
      <c r="G9010">
        <v>0.77885901927947998</v>
      </c>
      <c r="H9010">
        <v>7.043489720672369E-3</v>
      </c>
      <c r="I9010">
        <v>74.138884732612027</v>
      </c>
      <c r="J9010">
        <v>1</v>
      </c>
      <c r="K9010" s="6" t="s">
        <v>8469</v>
      </c>
    </row>
    <row r="9011" spans="1:11" x14ac:dyDescent="0.3">
      <c r="A9011" s="5" t="str">
        <f t="shared" si="140"/>
        <v/>
      </c>
      <c r="B9011" t="s">
        <v>74</v>
      </c>
      <c r="C9011" t="s">
        <v>98</v>
      </c>
      <c r="D9011" s="8" t="s">
        <v>1364</v>
      </c>
      <c r="E9011">
        <v>10</v>
      </c>
      <c r="F9011">
        <v>0.77663356065750122</v>
      </c>
      <c r="G9011">
        <v>0.78298842906951904</v>
      </c>
      <c r="H9011">
        <v>8.4866592660546303E-3</v>
      </c>
      <c r="I9011">
        <v>79.455405664570549</v>
      </c>
      <c r="J9011">
        <v>1</v>
      </c>
      <c r="K9011" s="6" t="s">
        <v>8470</v>
      </c>
    </row>
    <row r="9012" spans="1:11" x14ac:dyDescent="0.3">
      <c r="A9012" s="5" t="str">
        <f t="shared" si="140"/>
        <v/>
      </c>
      <c r="B9012" t="s">
        <v>74</v>
      </c>
      <c r="C9012" t="s">
        <v>98</v>
      </c>
      <c r="D9012" s="8" t="s">
        <v>1364</v>
      </c>
      <c r="E9012">
        <v>11</v>
      </c>
      <c r="F9012">
        <v>0.89737862348556519</v>
      </c>
      <c r="G9012">
        <v>0.88997924327850342</v>
      </c>
      <c r="H9012">
        <v>1.0044134221971035E-2</v>
      </c>
      <c r="I9012">
        <v>84.944569083204044</v>
      </c>
      <c r="J9012">
        <v>1</v>
      </c>
      <c r="K9012" s="6" t="s">
        <v>8471</v>
      </c>
    </row>
    <row r="9013" spans="1:11" x14ac:dyDescent="0.3">
      <c r="A9013" s="5" t="str">
        <f t="shared" si="140"/>
        <v/>
      </c>
      <c r="B9013" t="s">
        <v>74</v>
      </c>
      <c r="C9013" t="s">
        <v>98</v>
      </c>
      <c r="D9013" s="8" t="s">
        <v>1364</v>
      </c>
      <c r="E9013">
        <v>12</v>
      </c>
      <c r="F9013">
        <v>1.1179040670394897</v>
      </c>
      <c r="G9013">
        <v>1.1235346794128418</v>
      </c>
      <c r="H9013">
        <v>1.1611351743340492E-2</v>
      </c>
      <c r="I9013">
        <v>89.524715962082681</v>
      </c>
      <c r="J9013">
        <v>1</v>
      </c>
      <c r="K9013" s="6" t="s">
        <v>8472</v>
      </c>
    </row>
    <row r="9014" spans="1:11" x14ac:dyDescent="0.3">
      <c r="A9014" s="5" t="str">
        <f t="shared" si="140"/>
        <v/>
      </c>
      <c r="B9014" t="s">
        <v>74</v>
      </c>
      <c r="C9014" t="s">
        <v>98</v>
      </c>
      <c r="D9014" s="8" t="s">
        <v>1364</v>
      </c>
      <c r="E9014">
        <v>13</v>
      </c>
      <c r="F9014">
        <v>1.4571470022201538</v>
      </c>
      <c r="G9014">
        <v>1.4639449119567871</v>
      </c>
      <c r="H9014">
        <v>1.2819902040064335E-2</v>
      </c>
      <c r="I9014">
        <v>92.652180900617125</v>
      </c>
      <c r="J9014">
        <v>1</v>
      </c>
      <c r="K9014" s="6" t="s">
        <v>8473</v>
      </c>
    </row>
    <row r="9015" spans="1:11" x14ac:dyDescent="0.3">
      <c r="A9015" s="5" t="str">
        <f t="shared" si="140"/>
        <v/>
      </c>
      <c r="B9015" t="s">
        <v>74</v>
      </c>
      <c r="C9015" t="s">
        <v>98</v>
      </c>
      <c r="D9015" s="8" t="s">
        <v>1364</v>
      </c>
      <c r="E9015">
        <v>14</v>
      </c>
      <c r="F9015">
        <v>1.7974079847335815</v>
      </c>
      <c r="G9015">
        <v>1.835100531578064</v>
      </c>
      <c r="H9015">
        <v>1.3125362806022167E-2</v>
      </c>
      <c r="I9015">
        <v>95.337927484132592</v>
      </c>
      <c r="J9015">
        <v>1</v>
      </c>
      <c r="K9015" s="6" t="s">
        <v>8474</v>
      </c>
    </row>
    <row r="9016" spans="1:11" x14ac:dyDescent="0.3">
      <c r="A9016" s="5" t="str">
        <f t="shared" si="140"/>
        <v/>
      </c>
      <c r="B9016" t="s">
        <v>74</v>
      </c>
      <c r="C9016" t="s">
        <v>98</v>
      </c>
      <c r="D9016" s="8" t="s">
        <v>1364</v>
      </c>
      <c r="E9016">
        <v>15</v>
      </c>
      <c r="F9016">
        <v>2.1233115196228027</v>
      </c>
      <c r="G9016">
        <v>2.1529374122619629</v>
      </c>
      <c r="H9016">
        <v>1.1805669404566288E-2</v>
      </c>
      <c r="I9016">
        <v>96.261498828073499</v>
      </c>
      <c r="J9016">
        <v>1</v>
      </c>
      <c r="K9016" s="6" t="s">
        <v>8475</v>
      </c>
    </row>
    <row r="9017" spans="1:11" x14ac:dyDescent="0.3">
      <c r="A9017" s="5" t="str">
        <f t="shared" si="140"/>
        <v/>
      </c>
      <c r="B9017" t="s">
        <v>74</v>
      </c>
      <c r="C9017" t="s">
        <v>98</v>
      </c>
      <c r="D9017" s="8" t="s">
        <v>1364</v>
      </c>
      <c r="E9017">
        <v>16</v>
      </c>
      <c r="F9017">
        <v>2.4990711212158203</v>
      </c>
      <c r="G9017">
        <v>2.5024776458740234</v>
      </c>
      <c r="H9017">
        <v>6.2339394353330135E-3</v>
      </c>
      <c r="I9017">
        <v>96.882664557519533</v>
      </c>
      <c r="J9017">
        <v>1</v>
      </c>
      <c r="K9017" s="6" t="s">
        <v>8476</v>
      </c>
    </row>
    <row r="9018" spans="1:11" x14ac:dyDescent="0.3">
      <c r="A9018" s="5" t="str">
        <f t="shared" si="140"/>
        <v/>
      </c>
      <c r="B9018" t="s">
        <v>74</v>
      </c>
      <c r="C9018" t="s">
        <v>98</v>
      </c>
      <c r="D9018" s="8" t="s">
        <v>1364</v>
      </c>
      <c r="E9018">
        <v>17</v>
      </c>
      <c r="F9018">
        <v>2.8133912086486816</v>
      </c>
      <c r="G9018">
        <v>2.8099846839904785</v>
      </c>
      <c r="H9018">
        <v>6.2339394353330135E-3</v>
      </c>
      <c r="I9018">
        <v>97.505985294004986</v>
      </c>
      <c r="J9018">
        <v>1</v>
      </c>
      <c r="K9018" s="6" t="s">
        <v>8477</v>
      </c>
    </row>
    <row r="9019" spans="1:11" x14ac:dyDescent="0.3">
      <c r="A9019" s="5" t="str">
        <f t="shared" si="140"/>
        <v/>
      </c>
      <c r="B9019" t="s">
        <v>74</v>
      </c>
      <c r="C9019" t="s">
        <v>98</v>
      </c>
      <c r="D9019" s="8" t="s">
        <v>1364</v>
      </c>
      <c r="E9019">
        <v>18</v>
      </c>
      <c r="F9019">
        <v>3.0587141513824463</v>
      </c>
      <c r="G9019">
        <v>3.1044695377349854</v>
      </c>
      <c r="H9019">
        <v>1.173773780465126E-2</v>
      </c>
      <c r="I9019">
        <v>96.901286702378485</v>
      </c>
      <c r="J9019">
        <v>1</v>
      </c>
      <c r="K9019" s="6" t="s">
        <v>8478</v>
      </c>
    </row>
    <row r="9020" spans="1:11" x14ac:dyDescent="0.3">
      <c r="A9020" s="5" t="str">
        <f t="shared" si="140"/>
        <v/>
      </c>
      <c r="B9020" t="s">
        <v>74</v>
      </c>
      <c r="C9020" t="s">
        <v>98</v>
      </c>
      <c r="D9020" s="8" t="s">
        <v>1364</v>
      </c>
      <c r="E9020">
        <v>19</v>
      </c>
      <c r="F9020">
        <v>3.1464834213256836</v>
      </c>
      <c r="G9020">
        <v>2.2118375301361084</v>
      </c>
      <c r="H9020">
        <v>1.3607772998511791E-2</v>
      </c>
      <c r="I9020">
        <v>94.995225989551855</v>
      </c>
      <c r="J9020">
        <v>1</v>
      </c>
      <c r="K9020" s="6" t="s">
        <v>8479</v>
      </c>
    </row>
    <row r="9021" spans="1:11" x14ac:dyDescent="0.3">
      <c r="A9021" s="5" t="str">
        <f t="shared" si="140"/>
        <v/>
      </c>
      <c r="B9021" t="s">
        <v>74</v>
      </c>
      <c r="C9021" t="s">
        <v>98</v>
      </c>
      <c r="D9021" s="8" t="s">
        <v>1364</v>
      </c>
      <c r="E9021">
        <v>20</v>
      </c>
      <c r="F9021">
        <v>2.9893474578857422</v>
      </c>
      <c r="G9021">
        <v>2.4487354755401611</v>
      </c>
      <c r="H9021">
        <v>1.3277661986649036E-2</v>
      </c>
      <c r="I9021">
        <v>92.277065055407405</v>
      </c>
      <c r="J9021">
        <v>1</v>
      </c>
      <c r="K9021" s="6" t="s">
        <v>8480</v>
      </c>
    </row>
    <row r="9022" spans="1:11" x14ac:dyDescent="0.3">
      <c r="A9022" s="5" t="str">
        <f t="shared" si="140"/>
        <v/>
      </c>
      <c r="B9022" t="s">
        <v>74</v>
      </c>
      <c r="C9022" t="s">
        <v>98</v>
      </c>
      <c r="D9022" s="8" t="s">
        <v>1364</v>
      </c>
      <c r="E9022">
        <v>21</v>
      </c>
      <c r="F9022">
        <v>2.7611279487609863</v>
      </c>
      <c r="G9022">
        <v>3.156444787979126</v>
      </c>
      <c r="H9022">
        <v>1.2961463071405888E-2</v>
      </c>
      <c r="I9022">
        <v>88.358360684727188</v>
      </c>
      <c r="J9022">
        <v>1</v>
      </c>
      <c r="K9022" s="6" t="s">
        <v>8481</v>
      </c>
    </row>
    <row r="9023" spans="1:11" x14ac:dyDescent="0.3">
      <c r="A9023" s="5" t="str">
        <f t="shared" si="140"/>
        <v/>
      </c>
      <c r="B9023" t="s">
        <v>74</v>
      </c>
      <c r="C9023" t="s">
        <v>98</v>
      </c>
      <c r="D9023" s="8" t="s">
        <v>1364</v>
      </c>
      <c r="E9023">
        <v>22</v>
      </c>
      <c r="F9023">
        <v>2.4980709552764893</v>
      </c>
      <c r="G9023">
        <v>2.6500833034515381</v>
      </c>
      <c r="H9023">
        <v>1.2190362438559532E-2</v>
      </c>
      <c r="I9023">
        <v>83.868489999955557</v>
      </c>
      <c r="J9023">
        <v>1</v>
      </c>
      <c r="K9023" s="6" t="s">
        <v>8482</v>
      </c>
    </row>
    <row r="9024" spans="1:11" x14ac:dyDescent="0.3">
      <c r="A9024" s="5" t="str">
        <f t="shared" si="140"/>
        <v/>
      </c>
      <c r="B9024" t="s">
        <v>74</v>
      </c>
      <c r="C9024" t="s">
        <v>98</v>
      </c>
      <c r="D9024" s="8" t="s">
        <v>1364</v>
      </c>
      <c r="E9024">
        <v>23</v>
      </c>
      <c r="F9024">
        <v>2.1824965476989746</v>
      </c>
      <c r="G9024">
        <v>2.2488851547241211</v>
      </c>
      <c r="H9024">
        <v>1.1721846647560596E-2</v>
      </c>
      <c r="I9024">
        <v>80.857962548122472</v>
      </c>
      <c r="J9024">
        <v>1</v>
      </c>
      <c r="K9024" s="6" t="s">
        <v>8483</v>
      </c>
    </row>
    <row r="9025" spans="1:11" x14ac:dyDescent="0.3">
      <c r="A9025" s="5" t="str">
        <f t="shared" si="140"/>
        <v/>
      </c>
      <c r="B9025" t="s">
        <v>74</v>
      </c>
      <c r="C9025" t="s">
        <v>98</v>
      </c>
      <c r="D9025" s="8" t="s">
        <v>1364</v>
      </c>
      <c r="E9025">
        <v>24</v>
      </c>
      <c r="F9025">
        <v>1.8508121967315674</v>
      </c>
      <c r="G9025">
        <v>1.8860081434249878</v>
      </c>
      <c r="H9025">
        <v>1.0948668234050274E-2</v>
      </c>
      <c r="I9025">
        <v>79.421258542679638</v>
      </c>
      <c r="J9025">
        <v>1</v>
      </c>
      <c r="K9025" s="6" t="s">
        <v>8484</v>
      </c>
    </row>
    <row r="9026" spans="1:11" x14ac:dyDescent="0.3">
      <c r="A9026" s="5" t="str">
        <f t="shared" ref="A9026:A9089" si="141">IF(AND(category = B9026, subcategory=C9026, reportdate = D9026), E9026, "")</f>
        <v/>
      </c>
      <c r="B9026" t="s">
        <v>74</v>
      </c>
      <c r="C9026" t="s">
        <v>98</v>
      </c>
      <c r="D9026" s="8" t="s">
        <v>1365</v>
      </c>
      <c r="E9026">
        <v>1</v>
      </c>
      <c r="F9026">
        <v>1.3300782442092896</v>
      </c>
      <c r="G9026">
        <v>1.3406414985656738</v>
      </c>
      <c r="H9026">
        <v>9.3609541654586792E-3</v>
      </c>
      <c r="I9026">
        <v>75.538735706462219</v>
      </c>
      <c r="J9026">
        <v>1</v>
      </c>
      <c r="K9026" s="6" t="s">
        <v>8485</v>
      </c>
    </row>
    <row r="9027" spans="1:11" x14ac:dyDescent="0.3">
      <c r="A9027" s="5" t="str">
        <f t="shared" si="141"/>
        <v/>
      </c>
      <c r="B9027" t="s">
        <v>74</v>
      </c>
      <c r="C9027" t="s">
        <v>98</v>
      </c>
      <c r="D9027" s="8" t="s">
        <v>1365</v>
      </c>
      <c r="E9027">
        <v>2</v>
      </c>
      <c r="F9027">
        <v>1.1383962631225586</v>
      </c>
      <c r="G9027">
        <v>1.1409823894500732</v>
      </c>
      <c r="H9027">
        <v>8.4321470931172371E-3</v>
      </c>
      <c r="I9027">
        <v>74.15994981171616</v>
      </c>
      <c r="J9027">
        <v>1</v>
      </c>
      <c r="K9027" s="6" t="s">
        <v>8486</v>
      </c>
    </row>
    <row r="9028" spans="1:11" x14ac:dyDescent="0.3">
      <c r="A9028" s="5" t="str">
        <f t="shared" si="141"/>
        <v/>
      </c>
      <c r="B9028" t="s">
        <v>74</v>
      </c>
      <c r="C9028" t="s">
        <v>98</v>
      </c>
      <c r="D9028" s="8" t="s">
        <v>1365</v>
      </c>
      <c r="E9028">
        <v>3</v>
      </c>
      <c r="F9028">
        <v>1.012451171875</v>
      </c>
      <c r="G9028">
        <v>1.0031793117523193</v>
      </c>
      <c r="H9028">
        <v>7.52664590254426E-3</v>
      </c>
      <c r="I9028">
        <v>73.437058126914621</v>
      </c>
      <c r="J9028">
        <v>1</v>
      </c>
      <c r="K9028" s="6" t="s">
        <v>8487</v>
      </c>
    </row>
    <row r="9029" spans="1:11" x14ac:dyDescent="0.3">
      <c r="A9029" s="5" t="str">
        <f t="shared" si="141"/>
        <v/>
      </c>
      <c r="B9029" t="s">
        <v>74</v>
      </c>
      <c r="C9029" t="s">
        <v>98</v>
      </c>
      <c r="D9029" s="8" t="s">
        <v>1365</v>
      </c>
      <c r="E9029">
        <v>4</v>
      </c>
      <c r="F9029">
        <v>0.93028271198272705</v>
      </c>
      <c r="G9029">
        <v>0.91785484552383423</v>
      </c>
      <c r="H9029">
        <v>6.6996477544307709E-3</v>
      </c>
      <c r="I9029">
        <v>73.113505069185905</v>
      </c>
      <c r="J9029">
        <v>1</v>
      </c>
      <c r="K9029" s="6" t="s">
        <v>8488</v>
      </c>
    </row>
    <row r="9030" spans="1:11" x14ac:dyDescent="0.3">
      <c r="A9030" s="5" t="str">
        <f t="shared" si="141"/>
        <v/>
      </c>
      <c r="B9030" t="s">
        <v>74</v>
      </c>
      <c r="C9030" t="s">
        <v>98</v>
      </c>
      <c r="D9030" s="8" t="s">
        <v>1365</v>
      </c>
      <c r="E9030">
        <v>5</v>
      </c>
      <c r="F9030">
        <v>0.86381626129150391</v>
      </c>
      <c r="G9030">
        <v>0.86663341522216797</v>
      </c>
      <c r="H9030">
        <v>5.9251897037029266E-3</v>
      </c>
      <c r="I9030">
        <v>72.966942293410099</v>
      </c>
      <c r="J9030">
        <v>1</v>
      </c>
      <c r="K9030" s="6" t="s">
        <v>8489</v>
      </c>
    </row>
    <row r="9031" spans="1:11" x14ac:dyDescent="0.3">
      <c r="A9031" s="5" t="str">
        <f t="shared" si="141"/>
        <v/>
      </c>
      <c r="B9031" t="s">
        <v>74</v>
      </c>
      <c r="C9031" t="s">
        <v>98</v>
      </c>
      <c r="D9031" s="8" t="s">
        <v>1365</v>
      </c>
      <c r="E9031">
        <v>6</v>
      </c>
      <c r="F9031">
        <v>0.83370846509933472</v>
      </c>
      <c r="G9031">
        <v>0.84281337261199951</v>
      </c>
      <c r="H9031">
        <v>5.3960923105478287E-3</v>
      </c>
      <c r="I9031">
        <v>72.964224124463811</v>
      </c>
      <c r="J9031">
        <v>1</v>
      </c>
      <c r="K9031" s="6" t="s">
        <v>8490</v>
      </c>
    </row>
    <row r="9032" spans="1:11" x14ac:dyDescent="0.3">
      <c r="A9032" s="5" t="str">
        <f t="shared" si="141"/>
        <v/>
      </c>
      <c r="B9032" t="s">
        <v>74</v>
      </c>
      <c r="C9032" t="s">
        <v>98</v>
      </c>
      <c r="D9032" s="8" t="s">
        <v>1365</v>
      </c>
      <c r="E9032">
        <v>7</v>
      </c>
      <c r="F9032">
        <v>0.84114325046539307</v>
      </c>
      <c r="G9032">
        <v>0.84860599040985107</v>
      </c>
      <c r="H9032">
        <v>5.0837411545217037E-3</v>
      </c>
      <c r="I9032">
        <v>72.917494170160182</v>
      </c>
      <c r="J9032">
        <v>1</v>
      </c>
      <c r="K9032" s="6" t="s">
        <v>8491</v>
      </c>
    </row>
    <row r="9033" spans="1:11" x14ac:dyDescent="0.3">
      <c r="A9033" s="5" t="str">
        <f t="shared" si="141"/>
        <v/>
      </c>
      <c r="B9033" t="s">
        <v>74</v>
      </c>
      <c r="C9033" t="s">
        <v>98</v>
      </c>
      <c r="D9033" s="8" t="s">
        <v>1365</v>
      </c>
      <c r="E9033">
        <v>8</v>
      </c>
      <c r="F9033">
        <v>0.84670668840408325</v>
      </c>
      <c r="G9033">
        <v>0.84018051624298096</v>
      </c>
      <c r="H9033">
        <v>5.5970479734241962E-3</v>
      </c>
      <c r="I9033">
        <v>73.137968674385675</v>
      </c>
      <c r="J9033">
        <v>1</v>
      </c>
      <c r="K9033" s="6" t="s">
        <v>8492</v>
      </c>
    </row>
    <row r="9034" spans="1:11" x14ac:dyDescent="0.3">
      <c r="A9034" s="5" t="str">
        <f t="shared" si="141"/>
        <v/>
      </c>
      <c r="B9034" t="s">
        <v>74</v>
      </c>
      <c r="C9034" t="s">
        <v>98</v>
      </c>
      <c r="D9034" s="8" t="s">
        <v>1365</v>
      </c>
      <c r="E9034">
        <v>9</v>
      </c>
      <c r="F9034">
        <v>0.82053303718566895</v>
      </c>
      <c r="G9034">
        <v>0.79852527379989624</v>
      </c>
      <c r="H9034">
        <v>6.8666073493659496E-3</v>
      </c>
      <c r="I9034">
        <v>74.078100624916914</v>
      </c>
      <c r="J9034">
        <v>1</v>
      </c>
      <c r="K9034" s="6" t="s">
        <v>8493</v>
      </c>
    </row>
    <row r="9035" spans="1:11" x14ac:dyDescent="0.3">
      <c r="A9035" s="5" t="str">
        <f t="shared" si="141"/>
        <v/>
      </c>
      <c r="B9035" t="s">
        <v>74</v>
      </c>
      <c r="C9035" t="s">
        <v>98</v>
      </c>
      <c r="D9035" s="8" t="s">
        <v>1365</v>
      </c>
      <c r="E9035">
        <v>10</v>
      </c>
      <c r="F9035">
        <v>0.74929982423782349</v>
      </c>
      <c r="G9035">
        <v>0.77349132299423218</v>
      </c>
      <c r="H9035">
        <v>8.318096399307251E-3</v>
      </c>
      <c r="I9035">
        <v>76.787709576450823</v>
      </c>
      <c r="J9035">
        <v>1</v>
      </c>
      <c r="K9035" s="6" t="s">
        <v>8494</v>
      </c>
    </row>
    <row r="9036" spans="1:11" x14ac:dyDescent="0.3">
      <c r="A9036" s="5" t="str">
        <f t="shared" si="141"/>
        <v/>
      </c>
      <c r="B9036" t="s">
        <v>74</v>
      </c>
      <c r="C9036" t="s">
        <v>98</v>
      </c>
      <c r="D9036" s="8" t="s">
        <v>1365</v>
      </c>
      <c r="E9036">
        <v>11</v>
      </c>
      <c r="F9036">
        <v>0.84338855743408203</v>
      </c>
      <c r="G9036">
        <v>0.88905936479568481</v>
      </c>
      <c r="H9036">
        <v>9.9879652261734009E-3</v>
      </c>
      <c r="I9036">
        <v>81.576624197374898</v>
      </c>
      <c r="J9036">
        <v>1</v>
      </c>
      <c r="K9036" s="6" t="s">
        <v>8495</v>
      </c>
    </row>
    <row r="9037" spans="1:11" x14ac:dyDescent="0.3">
      <c r="A9037" s="5" t="str">
        <f t="shared" si="141"/>
        <v/>
      </c>
      <c r="B9037" t="s">
        <v>74</v>
      </c>
      <c r="C9037" t="s">
        <v>98</v>
      </c>
      <c r="D9037" s="8" t="s">
        <v>1365</v>
      </c>
      <c r="E9037">
        <v>12</v>
      </c>
      <c r="F9037">
        <v>0.97907227277755737</v>
      </c>
      <c r="G9037">
        <v>0.97384166717529297</v>
      </c>
      <c r="H9037">
        <v>1.1374552734196186E-2</v>
      </c>
      <c r="I9037">
        <v>85.227856823527944</v>
      </c>
      <c r="J9037">
        <v>1</v>
      </c>
      <c r="K9037" s="6" t="s">
        <v>8496</v>
      </c>
    </row>
    <row r="9038" spans="1:11" x14ac:dyDescent="0.3">
      <c r="A9038" s="5" t="str">
        <f t="shared" si="141"/>
        <v/>
      </c>
      <c r="B9038" t="s">
        <v>74</v>
      </c>
      <c r="C9038" t="s">
        <v>98</v>
      </c>
      <c r="D9038" s="8" t="s">
        <v>1365</v>
      </c>
      <c r="E9038">
        <v>13</v>
      </c>
      <c r="F9038">
        <v>1.1950681209564209</v>
      </c>
      <c r="G9038">
        <v>1.1813191175460815</v>
      </c>
      <c r="H9038">
        <v>1.2680654413998127E-2</v>
      </c>
      <c r="I9038">
        <v>88.461785733185692</v>
      </c>
      <c r="J9038">
        <v>1</v>
      </c>
      <c r="K9038" s="6" t="s">
        <v>8497</v>
      </c>
    </row>
    <row r="9039" spans="1:11" x14ac:dyDescent="0.3">
      <c r="A9039" s="5" t="str">
        <f t="shared" si="141"/>
        <v/>
      </c>
      <c r="B9039" t="s">
        <v>74</v>
      </c>
      <c r="C9039" t="s">
        <v>98</v>
      </c>
      <c r="D9039" s="8" t="s">
        <v>1365</v>
      </c>
      <c r="E9039">
        <v>14</v>
      </c>
      <c r="F9039">
        <v>1.514081597328186</v>
      </c>
      <c r="G9039">
        <v>1.5339215993881226</v>
      </c>
      <c r="H9039">
        <v>1.3658689334988594E-2</v>
      </c>
      <c r="I9039">
        <v>91.698192019834991</v>
      </c>
      <c r="J9039">
        <v>1</v>
      </c>
      <c r="K9039" s="6" t="s">
        <v>8498</v>
      </c>
    </row>
    <row r="9040" spans="1:11" x14ac:dyDescent="0.3">
      <c r="A9040" s="5" t="str">
        <f t="shared" si="141"/>
        <v/>
      </c>
      <c r="B9040" t="s">
        <v>74</v>
      </c>
      <c r="C9040" t="s">
        <v>98</v>
      </c>
      <c r="D9040" s="8" t="s">
        <v>1365</v>
      </c>
      <c r="E9040">
        <v>15</v>
      </c>
      <c r="F9040">
        <v>1.831534743309021</v>
      </c>
      <c r="G9040">
        <v>1.8423494100570679</v>
      </c>
      <c r="H9040">
        <v>1.3674717396497726E-2</v>
      </c>
      <c r="I9040">
        <v>93.571764447818623</v>
      </c>
      <c r="J9040">
        <v>1</v>
      </c>
      <c r="K9040" s="6" t="s">
        <v>8499</v>
      </c>
    </row>
    <row r="9041" spans="1:11" x14ac:dyDescent="0.3">
      <c r="A9041" s="5" t="str">
        <f t="shared" si="141"/>
        <v/>
      </c>
      <c r="B9041" t="s">
        <v>74</v>
      </c>
      <c r="C9041" t="s">
        <v>98</v>
      </c>
      <c r="D9041" s="8" t="s">
        <v>1365</v>
      </c>
      <c r="E9041">
        <v>16</v>
      </c>
      <c r="F9041">
        <v>2.2515547275543213</v>
      </c>
      <c r="G9041">
        <v>2.2380533218383789</v>
      </c>
      <c r="H9041">
        <v>1.241430826485157E-2</v>
      </c>
      <c r="I9041">
        <v>95.279196085868961</v>
      </c>
      <c r="J9041">
        <v>1</v>
      </c>
      <c r="K9041" s="6" t="s">
        <v>8500</v>
      </c>
    </row>
    <row r="9042" spans="1:11" x14ac:dyDescent="0.3">
      <c r="A9042" s="5" t="str">
        <f t="shared" si="141"/>
        <v/>
      </c>
      <c r="B9042" t="s">
        <v>74</v>
      </c>
      <c r="C9042" t="s">
        <v>98</v>
      </c>
      <c r="D9042" s="8" t="s">
        <v>1365</v>
      </c>
      <c r="E9042">
        <v>17</v>
      </c>
      <c r="F9042">
        <v>2.5400016307830811</v>
      </c>
      <c r="G9042">
        <v>2.5208694934844971</v>
      </c>
      <c r="H9042">
        <v>6.6169095225632191E-3</v>
      </c>
      <c r="I9042">
        <v>95.408891116088924</v>
      </c>
      <c r="J9042">
        <v>1</v>
      </c>
      <c r="K9042" s="6" t="s">
        <v>8501</v>
      </c>
    </row>
    <row r="9043" spans="1:11" x14ac:dyDescent="0.3">
      <c r="A9043" s="5" t="str">
        <f t="shared" si="141"/>
        <v/>
      </c>
      <c r="B9043" t="s">
        <v>74</v>
      </c>
      <c r="C9043" t="s">
        <v>98</v>
      </c>
      <c r="D9043" s="8" t="s">
        <v>1365</v>
      </c>
      <c r="E9043">
        <v>18</v>
      </c>
      <c r="F9043">
        <v>2.7851741313934326</v>
      </c>
      <c r="G9043">
        <v>2.8043062686920166</v>
      </c>
      <c r="H9043">
        <v>6.6169095225632191E-3</v>
      </c>
      <c r="I9043">
        <v>94.960736748792058</v>
      </c>
      <c r="J9043">
        <v>1</v>
      </c>
      <c r="K9043" s="6" t="s">
        <v>8502</v>
      </c>
    </row>
    <row r="9044" spans="1:11" x14ac:dyDescent="0.3">
      <c r="A9044" s="5" t="str">
        <f t="shared" si="141"/>
        <v/>
      </c>
      <c r="B9044" t="s">
        <v>74</v>
      </c>
      <c r="C9044" t="s">
        <v>98</v>
      </c>
      <c r="D9044" s="8" t="s">
        <v>1365</v>
      </c>
      <c r="E9044">
        <v>19</v>
      </c>
      <c r="F9044">
        <v>2.8660545349121094</v>
      </c>
      <c r="G9044">
        <v>2.990746021270752</v>
      </c>
      <c r="H9044">
        <v>1.2205761857330799E-2</v>
      </c>
      <c r="I9044">
        <v>93.961473986279614</v>
      </c>
      <c r="J9044">
        <v>1</v>
      </c>
      <c r="K9044" s="6" t="s">
        <v>8503</v>
      </c>
    </row>
    <row r="9045" spans="1:11" x14ac:dyDescent="0.3">
      <c r="A9045" s="5" t="str">
        <f t="shared" si="141"/>
        <v/>
      </c>
      <c r="B9045" t="s">
        <v>74</v>
      </c>
      <c r="C9045" t="s">
        <v>98</v>
      </c>
      <c r="D9045" s="8" t="s">
        <v>1365</v>
      </c>
      <c r="E9045">
        <v>20</v>
      </c>
      <c r="F9045">
        <v>2.7407827377319336</v>
      </c>
      <c r="G9045">
        <v>1.9118735790252686</v>
      </c>
      <c r="H9045">
        <v>1.3390775769948959E-2</v>
      </c>
      <c r="I9045">
        <v>92.117054675107127</v>
      </c>
      <c r="J9045">
        <v>1</v>
      </c>
      <c r="K9045" s="6" t="s">
        <v>8504</v>
      </c>
    </row>
    <row r="9046" spans="1:11" x14ac:dyDescent="0.3">
      <c r="A9046" s="5" t="str">
        <f t="shared" si="141"/>
        <v/>
      </c>
      <c r="B9046" t="s">
        <v>74</v>
      </c>
      <c r="C9046" t="s">
        <v>98</v>
      </c>
      <c r="D9046" s="8" t="s">
        <v>1365</v>
      </c>
      <c r="E9046">
        <v>21</v>
      </c>
      <c r="F9046">
        <v>2.6054720878601074</v>
      </c>
      <c r="G9046">
        <v>3.0519068241119385</v>
      </c>
      <c r="H9046">
        <v>1.3095826841890812E-2</v>
      </c>
      <c r="I9046">
        <v>87.976927231589372</v>
      </c>
      <c r="J9046">
        <v>1</v>
      </c>
      <c r="K9046" s="6" t="s">
        <v>8505</v>
      </c>
    </row>
    <row r="9047" spans="1:11" x14ac:dyDescent="0.3">
      <c r="A9047" s="5" t="str">
        <f t="shared" si="141"/>
        <v/>
      </c>
      <c r="B9047" t="s">
        <v>74</v>
      </c>
      <c r="C9047" t="s">
        <v>98</v>
      </c>
      <c r="D9047" s="8" t="s">
        <v>1365</v>
      </c>
      <c r="E9047">
        <v>22</v>
      </c>
      <c r="F9047">
        <v>2.4160022735595703</v>
      </c>
      <c r="G9047">
        <v>2.5403773784637451</v>
      </c>
      <c r="H9047">
        <v>1.247741561383009E-2</v>
      </c>
      <c r="I9047">
        <v>84.501281879599631</v>
      </c>
      <c r="J9047">
        <v>1</v>
      </c>
      <c r="K9047" s="6" t="s">
        <v>8506</v>
      </c>
    </row>
    <row r="9048" spans="1:11" x14ac:dyDescent="0.3">
      <c r="A9048" s="5" t="str">
        <f t="shared" si="141"/>
        <v/>
      </c>
      <c r="B9048" t="s">
        <v>74</v>
      </c>
      <c r="C9048" t="s">
        <v>98</v>
      </c>
      <c r="D9048" s="8" t="s">
        <v>1365</v>
      </c>
      <c r="E9048">
        <v>23</v>
      </c>
      <c r="F9048">
        <v>2.1326479911804199</v>
      </c>
      <c r="G9048">
        <v>2.1974499225616455</v>
      </c>
      <c r="H9048">
        <v>1.210443489253521E-2</v>
      </c>
      <c r="I9048">
        <v>82.566263979250024</v>
      </c>
      <c r="J9048">
        <v>1</v>
      </c>
      <c r="K9048" s="6" t="s">
        <v>8507</v>
      </c>
    </row>
    <row r="9049" spans="1:11" x14ac:dyDescent="0.3">
      <c r="A9049" s="5" t="str">
        <f t="shared" si="141"/>
        <v/>
      </c>
      <c r="B9049" t="s">
        <v>74</v>
      </c>
      <c r="C9049" t="s">
        <v>98</v>
      </c>
      <c r="D9049" s="8" t="s">
        <v>1365</v>
      </c>
      <c r="E9049">
        <v>24</v>
      </c>
      <c r="F9049">
        <v>1.8104616403579712</v>
      </c>
      <c r="G9049">
        <v>1.8352084159851074</v>
      </c>
      <c r="H9049">
        <v>1.1274892836809158E-2</v>
      </c>
      <c r="I9049">
        <v>80.878123160092244</v>
      </c>
      <c r="J9049">
        <v>1</v>
      </c>
      <c r="K9049" s="6" t="s">
        <v>8508</v>
      </c>
    </row>
    <row r="9050" spans="1:11" x14ac:dyDescent="0.3">
      <c r="A9050" s="5" t="str">
        <f t="shared" si="141"/>
        <v/>
      </c>
      <c r="B9050" t="s">
        <v>74</v>
      </c>
      <c r="C9050" t="s">
        <v>98</v>
      </c>
      <c r="D9050" s="8" t="s">
        <v>1366</v>
      </c>
      <c r="E9050">
        <v>1</v>
      </c>
      <c r="F9050">
        <v>1.528044581413269</v>
      </c>
      <c r="G9050">
        <v>1.5652031898498535</v>
      </c>
      <c r="H9050">
        <v>9.3227233737707138E-3</v>
      </c>
      <c r="I9050">
        <v>79.439221010433755</v>
      </c>
      <c r="J9050">
        <v>1</v>
      </c>
      <c r="K9050" s="6" t="s">
        <v>8509</v>
      </c>
    </row>
    <row r="9051" spans="1:11" x14ac:dyDescent="0.3">
      <c r="A9051" s="5" t="str">
        <f t="shared" si="141"/>
        <v/>
      </c>
      <c r="B9051" t="s">
        <v>74</v>
      </c>
      <c r="C9051" t="s">
        <v>98</v>
      </c>
      <c r="D9051" s="8" t="s">
        <v>1366</v>
      </c>
      <c r="E9051">
        <v>2</v>
      </c>
      <c r="F9051">
        <v>1.3036360740661621</v>
      </c>
      <c r="G9051">
        <v>1.3417500257492065</v>
      </c>
      <c r="H9051">
        <v>8.5081765428185463E-3</v>
      </c>
      <c r="I9051">
        <v>78.476119305818045</v>
      </c>
      <c r="J9051">
        <v>1</v>
      </c>
      <c r="K9051" s="6" t="s">
        <v>8510</v>
      </c>
    </row>
    <row r="9052" spans="1:11" x14ac:dyDescent="0.3">
      <c r="A9052" s="5" t="str">
        <f t="shared" si="141"/>
        <v/>
      </c>
      <c r="B9052" t="s">
        <v>74</v>
      </c>
      <c r="C9052" t="s">
        <v>98</v>
      </c>
      <c r="D9052" s="8" t="s">
        <v>1366</v>
      </c>
      <c r="E9052">
        <v>3</v>
      </c>
      <c r="F9052">
        <v>1.1521351337432861</v>
      </c>
      <c r="G9052">
        <v>1.1742981672286987</v>
      </c>
      <c r="H9052">
        <v>7.6446253806352615E-3</v>
      </c>
      <c r="I9052">
        <v>76.966764651433451</v>
      </c>
      <c r="J9052">
        <v>1</v>
      </c>
      <c r="K9052" s="6" t="s">
        <v>8511</v>
      </c>
    </row>
    <row r="9053" spans="1:11" x14ac:dyDescent="0.3">
      <c r="A9053" s="5" t="str">
        <f t="shared" si="141"/>
        <v/>
      </c>
      <c r="B9053" t="s">
        <v>74</v>
      </c>
      <c r="C9053" t="s">
        <v>98</v>
      </c>
      <c r="D9053" s="8" t="s">
        <v>1366</v>
      </c>
      <c r="E9053">
        <v>4</v>
      </c>
      <c r="F9053">
        <v>1.0227974653244019</v>
      </c>
      <c r="G9053">
        <v>1.0506472587585449</v>
      </c>
      <c r="H9053">
        <v>6.8992543965578079E-3</v>
      </c>
      <c r="I9053">
        <v>76.091536155238273</v>
      </c>
      <c r="J9053">
        <v>1</v>
      </c>
      <c r="K9053" s="6" t="s">
        <v>8512</v>
      </c>
    </row>
    <row r="9054" spans="1:11" x14ac:dyDescent="0.3">
      <c r="A9054" s="5" t="str">
        <f t="shared" si="141"/>
        <v/>
      </c>
      <c r="B9054" t="s">
        <v>74</v>
      </c>
      <c r="C9054" t="s">
        <v>98</v>
      </c>
      <c r="D9054" s="8" t="s">
        <v>1366</v>
      </c>
      <c r="E9054">
        <v>5</v>
      </c>
      <c r="F9054">
        <v>0.94855207204818726</v>
      </c>
      <c r="G9054">
        <v>0.9557342529296875</v>
      </c>
      <c r="H9054">
        <v>6.1538484878838062E-3</v>
      </c>
      <c r="I9054">
        <v>75.269292101849715</v>
      </c>
      <c r="J9054">
        <v>1</v>
      </c>
      <c r="K9054" s="6" t="s">
        <v>8513</v>
      </c>
    </row>
    <row r="9055" spans="1:11" x14ac:dyDescent="0.3">
      <c r="A9055" s="5" t="str">
        <f t="shared" si="141"/>
        <v/>
      </c>
      <c r="B9055" t="s">
        <v>74</v>
      </c>
      <c r="C9055" t="s">
        <v>98</v>
      </c>
      <c r="D9055" s="8" t="s">
        <v>1366</v>
      </c>
      <c r="E9055">
        <v>6</v>
      </c>
      <c r="F9055">
        <v>0.90086638927459717</v>
      </c>
      <c r="G9055">
        <v>0.91039949655532837</v>
      </c>
      <c r="H9055">
        <v>5.5421581491827965E-3</v>
      </c>
      <c r="I9055">
        <v>73.921310498516902</v>
      </c>
      <c r="J9055">
        <v>1</v>
      </c>
      <c r="K9055" s="6" t="s">
        <v>8514</v>
      </c>
    </row>
    <row r="9056" spans="1:11" x14ac:dyDescent="0.3">
      <c r="A9056" s="5" t="str">
        <f t="shared" si="141"/>
        <v/>
      </c>
      <c r="B9056" t="s">
        <v>74</v>
      </c>
      <c r="C9056" t="s">
        <v>98</v>
      </c>
      <c r="D9056" s="8" t="s">
        <v>1366</v>
      </c>
      <c r="E9056">
        <v>7</v>
      </c>
      <c r="F9056">
        <v>0.87720197439193726</v>
      </c>
      <c r="G9056">
        <v>0.89160078763961792</v>
      </c>
      <c r="H9056">
        <v>5.2767791785299778E-3</v>
      </c>
      <c r="I9056">
        <v>73.270918113952291</v>
      </c>
      <c r="J9056">
        <v>1</v>
      </c>
      <c r="K9056" s="6" t="s">
        <v>8515</v>
      </c>
    </row>
    <row r="9057" spans="1:11" x14ac:dyDescent="0.3">
      <c r="A9057" s="5" t="str">
        <f t="shared" si="141"/>
        <v/>
      </c>
      <c r="B9057" t="s">
        <v>74</v>
      </c>
      <c r="C9057" t="s">
        <v>98</v>
      </c>
      <c r="D9057" s="8" t="s">
        <v>1366</v>
      </c>
      <c r="E9057">
        <v>8</v>
      </c>
      <c r="F9057">
        <v>0.87563484907150269</v>
      </c>
      <c r="G9057">
        <v>0.89251619577407837</v>
      </c>
      <c r="H9057">
        <v>5.8728326112031937E-3</v>
      </c>
      <c r="I9057">
        <v>73.27915819912225</v>
      </c>
      <c r="J9057">
        <v>1</v>
      </c>
      <c r="K9057" s="6" t="s">
        <v>8516</v>
      </c>
    </row>
    <row r="9058" spans="1:11" x14ac:dyDescent="0.3">
      <c r="A9058" s="5" t="str">
        <f t="shared" si="141"/>
        <v/>
      </c>
      <c r="B9058" t="s">
        <v>74</v>
      </c>
      <c r="C9058" t="s">
        <v>98</v>
      </c>
      <c r="D9058" s="8" t="s">
        <v>1366</v>
      </c>
      <c r="E9058">
        <v>9</v>
      </c>
      <c r="F9058">
        <v>0.8873593807220459</v>
      </c>
      <c r="G9058">
        <v>0.88940918445587158</v>
      </c>
      <c r="H9058">
        <v>7.0245759561657906E-3</v>
      </c>
      <c r="I9058">
        <v>75.702603497371697</v>
      </c>
      <c r="J9058">
        <v>1</v>
      </c>
      <c r="K9058" s="6" t="s">
        <v>8517</v>
      </c>
    </row>
    <row r="9059" spans="1:11" x14ac:dyDescent="0.3">
      <c r="A9059" s="5" t="str">
        <f t="shared" si="141"/>
        <v/>
      </c>
      <c r="B9059" t="s">
        <v>74</v>
      </c>
      <c r="C9059" t="s">
        <v>98</v>
      </c>
      <c r="D9059" s="8" t="s">
        <v>1366</v>
      </c>
      <c r="E9059">
        <v>10</v>
      </c>
      <c r="F9059">
        <v>0.92567527294158936</v>
      </c>
      <c r="G9059">
        <v>0.9012373685836792</v>
      </c>
      <c r="H9059">
        <v>8.4017692133784294E-3</v>
      </c>
      <c r="I9059">
        <v>80.598550320255939</v>
      </c>
      <c r="J9059">
        <v>1</v>
      </c>
      <c r="K9059" s="6" t="s">
        <v>8518</v>
      </c>
    </row>
    <row r="9060" spans="1:11" x14ac:dyDescent="0.3">
      <c r="A9060" s="5" t="str">
        <f t="shared" si="141"/>
        <v/>
      </c>
      <c r="B9060" t="s">
        <v>74</v>
      </c>
      <c r="C9060" t="s">
        <v>98</v>
      </c>
      <c r="D9060" s="8" t="s">
        <v>1366</v>
      </c>
      <c r="E9060">
        <v>11</v>
      </c>
      <c r="F9060">
        <v>1.0612812042236328</v>
      </c>
      <c r="G9060">
        <v>1.0343648195266724</v>
      </c>
      <c r="H9060">
        <v>9.5862280577421188E-3</v>
      </c>
      <c r="I9060">
        <v>85.903098864811099</v>
      </c>
      <c r="J9060">
        <v>1</v>
      </c>
      <c r="K9060" s="6" t="s">
        <v>8519</v>
      </c>
    </row>
    <row r="9061" spans="1:11" x14ac:dyDescent="0.3">
      <c r="A9061" s="5" t="str">
        <f t="shared" si="141"/>
        <v/>
      </c>
      <c r="B9061" t="s">
        <v>74</v>
      </c>
      <c r="C9061" t="s">
        <v>98</v>
      </c>
      <c r="D9061" s="8" t="s">
        <v>1366</v>
      </c>
      <c r="E9061">
        <v>12</v>
      </c>
      <c r="F9061">
        <v>1.3390793800354004</v>
      </c>
      <c r="G9061">
        <v>1.3023625612258911</v>
      </c>
      <c r="H9061">
        <v>1.080779917538166E-2</v>
      </c>
      <c r="I9061">
        <v>90.254706940177655</v>
      </c>
      <c r="J9061">
        <v>1</v>
      </c>
      <c r="K9061" s="6" t="s">
        <v>8520</v>
      </c>
    </row>
    <row r="9062" spans="1:11" x14ac:dyDescent="0.3">
      <c r="A9062" s="5" t="str">
        <f t="shared" si="141"/>
        <v/>
      </c>
      <c r="B9062" t="s">
        <v>74</v>
      </c>
      <c r="C9062" t="s">
        <v>98</v>
      </c>
      <c r="D9062" s="8" t="s">
        <v>1366</v>
      </c>
      <c r="E9062">
        <v>13</v>
      </c>
      <c r="F9062">
        <v>1.7152987718582153</v>
      </c>
      <c r="G9062">
        <v>1.6878694295883179</v>
      </c>
      <c r="H9062">
        <v>1.1575011536478996E-2</v>
      </c>
      <c r="I9062">
        <v>93.566264238194833</v>
      </c>
      <c r="J9062">
        <v>1</v>
      </c>
      <c r="K9062" s="6" t="s">
        <v>8521</v>
      </c>
    </row>
    <row r="9063" spans="1:11" x14ac:dyDescent="0.3">
      <c r="A9063" s="5" t="str">
        <f t="shared" si="141"/>
        <v/>
      </c>
      <c r="B9063" t="s">
        <v>74</v>
      </c>
      <c r="C9063" t="s">
        <v>98</v>
      </c>
      <c r="D9063" s="8" t="s">
        <v>1366</v>
      </c>
      <c r="E9063">
        <v>14</v>
      </c>
      <c r="F9063">
        <v>2.1076529026031494</v>
      </c>
      <c r="G9063">
        <v>2.1139347553253174</v>
      </c>
      <c r="H9063">
        <v>1.1024181731045246E-2</v>
      </c>
      <c r="I9063">
        <v>96.635643279724377</v>
      </c>
      <c r="J9063">
        <v>1</v>
      </c>
      <c r="K9063" s="6" t="s">
        <v>8522</v>
      </c>
    </row>
    <row r="9064" spans="1:11" x14ac:dyDescent="0.3">
      <c r="A9064" s="5" t="str">
        <f t="shared" si="141"/>
        <v/>
      </c>
      <c r="B9064" t="s">
        <v>74</v>
      </c>
      <c r="C9064" t="s">
        <v>98</v>
      </c>
      <c r="D9064" s="8" t="s">
        <v>1366</v>
      </c>
      <c r="E9064">
        <v>15</v>
      </c>
      <c r="F9064">
        <v>2.4858484268188477</v>
      </c>
      <c r="G9064">
        <v>2.4745426177978516</v>
      </c>
      <c r="H9064">
        <v>6.0303797945380211E-3</v>
      </c>
      <c r="I9064">
        <v>98.057134599350363</v>
      </c>
      <c r="J9064">
        <v>1</v>
      </c>
      <c r="K9064" s="6" t="s">
        <v>8523</v>
      </c>
    </row>
    <row r="9065" spans="1:11" x14ac:dyDescent="0.3">
      <c r="A9065" s="5" t="str">
        <f t="shared" si="141"/>
        <v/>
      </c>
      <c r="B9065" t="s">
        <v>74</v>
      </c>
      <c r="C9065" t="s">
        <v>98</v>
      </c>
      <c r="D9065" s="8" t="s">
        <v>1366</v>
      </c>
      <c r="E9065">
        <v>16</v>
      </c>
      <c r="F9065">
        <v>2.842958927154541</v>
      </c>
      <c r="G9065">
        <v>2.8542647361755371</v>
      </c>
      <c r="H9065">
        <v>6.0303797945380211E-3</v>
      </c>
      <c r="I9065">
        <v>99.265504388110742</v>
      </c>
      <c r="J9065">
        <v>1</v>
      </c>
      <c r="K9065" s="6" t="s">
        <v>8524</v>
      </c>
    </row>
    <row r="9066" spans="1:11" x14ac:dyDescent="0.3">
      <c r="A9066" s="5" t="str">
        <f t="shared" si="141"/>
        <v/>
      </c>
      <c r="B9066" t="s">
        <v>74</v>
      </c>
      <c r="C9066" t="s">
        <v>98</v>
      </c>
      <c r="D9066" s="8" t="s">
        <v>1366</v>
      </c>
      <c r="E9066">
        <v>17</v>
      </c>
      <c r="F9066">
        <v>3.1381385326385498</v>
      </c>
      <c r="G9066">
        <v>3.2111117839813232</v>
      </c>
      <c r="H9066">
        <v>1.1084382422268391E-2</v>
      </c>
      <c r="I9066">
        <v>99.97707958510891</v>
      </c>
      <c r="J9066">
        <v>1</v>
      </c>
      <c r="K9066" s="6" t="s">
        <v>8525</v>
      </c>
    </row>
    <row r="9067" spans="1:11" x14ac:dyDescent="0.3">
      <c r="A9067" s="5" t="str">
        <f t="shared" si="141"/>
        <v/>
      </c>
      <c r="B9067" t="s">
        <v>74</v>
      </c>
      <c r="C9067" t="s">
        <v>98</v>
      </c>
      <c r="D9067" s="8" t="s">
        <v>1366</v>
      </c>
      <c r="E9067">
        <v>18</v>
      </c>
      <c r="F9067">
        <v>3.3762490749359131</v>
      </c>
      <c r="G9067">
        <v>2.3472473621368408</v>
      </c>
      <c r="H9067">
        <v>1.2803501449525356E-2</v>
      </c>
      <c r="I9067">
        <v>99.331518366128051</v>
      </c>
      <c r="J9067">
        <v>1</v>
      </c>
      <c r="K9067" s="6" t="s">
        <v>8526</v>
      </c>
    </row>
    <row r="9068" spans="1:11" x14ac:dyDescent="0.3">
      <c r="A9068" s="5" t="str">
        <f t="shared" si="141"/>
        <v/>
      </c>
      <c r="B9068" t="s">
        <v>74</v>
      </c>
      <c r="C9068" t="s">
        <v>98</v>
      </c>
      <c r="D9068" s="8" t="s">
        <v>1366</v>
      </c>
      <c r="E9068">
        <v>19</v>
      </c>
      <c r="F9068">
        <v>3.4174787998199463</v>
      </c>
      <c r="G9068">
        <v>2.9443035125732422</v>
      </c>
      <c r="H9068">
        <v>1.2636681087315083E-2</v>
      </c>
      <c r="I9068">
        <v>97.814471766281017</v>
      </c>
      <c r="J9068">
        <v>1</v>
      </c>
      <c r="K9068" s="6" t="s">
        <v>8527</v>
      </c>
    </row>
    <row r="9069" spans="1:11" x14ac:dyDescent="0.3">
      <c r="A9069" s="5" t="str">
        <f t="shared" si="141"/>
        <v/>
      </c>
      <c r="B9069" t="s">
        <v>74</v>
      </c>
      <c r="C9069" t="s">
        <v>98</v>
      </c>
      <c r="D9069" s="8" t="s">
        <v>1366</v>
      </c>
      <c r="E9069">
        <v>20</v>
      </c>
      <c r="F9069">
        <v>3.1546740531921387</v>
      </c>
      <c r="G9069">
        <v>2.8428709506988525</v>
      </c>
      <c r="H9069">
        <v>1.2612641789019108E-2</v>
      </c>
      <c r="I9069">
        <v>95.317531140183888</v>
      </c>
      <c r="J9069">
        <v>1</v>
      </c>
      <c r="K9069" s="6" t="s">
        <v>8528</v>
      </c>
    </row>
    <row r="9070" spans="1:11" x14ac:dyDescent="0.3">
      <c r="A9070" s="5" t="str">
        <f t="shared" si="141"/>
        <v/>
      </c>
      <c r="B9070" t="s">
        <v>74</v>
      </c>
      <c r="C9070" t="s">
        <v>98</v>
      </c>
      <c r="D9070" s="8" t="s">
        <v>1366</v>
      </c>
      <c r="E9070">
        <v>21</v>
      </c>
      <c r="F9070">
        <v>3.0967686176300049</v>
      </c>
      <c r="G9070">
        <v>2.8409037590026855</v>
      </c>
      <c r="H9070">
        <v>1.1972667649388313E-2</v>
      </c>
      <c r="I9070">
        <v>91.40700900753545</v>
      </c>
      <c r="J9070">
        <v>1</v>
      </c>
      <c r="K9070" s="6" t="s">
        <v>8529</v>
      </c>
    </row>
    <row r="9071" spans="1:11" x14ac:dyDescent="0.3">
      <c r="A9071" s="5" t="str">
        <f t="shared" si="141"/>
        <v/>
      </c>
      <c r="B9071" t="s">
        <v>74</v>
      </c>
      <c r="C9071" t="s">
        <v>98</v>
      </c>
      <c r="D9071" s="8" t="s">
        <v>1366</v>
      </c>
      <c r="E9071">
        <v>22</v>
      </c>
      <c r="F9071">
        <v>2.8389952182769775</v>
      </c>
      <c r="G9071">
        <v>3.271986722946167</v>
      </c>
      <c r="H9071">
        <v>1.1668702587485313E-2</v>
      </c>
      <c r="I9071">
        <v>87.41377768676999</v>
      </c>
      <c r="J9071">
        <v>1</v>
      </c>
      <c r="K9071" s="6" t="s">
        <v>8530</v>
      </c>
    </row>
    <row r="9072" spans="1:11" x14ac:dyDescent="0.3">
      <c r="A9072" s="5" t="str">
        <f t="shared" si="141"/>
        <v/>
      </c>
      <c r="B9072" t="s">
        <v>74</v>
      </c>
      <c r="C9072" t="s">
        <v>98</v>
      </c>
      <c r="D9072" s="8" t="s">
        <v>1366</v>
      </c>
      <c r="E9072">
        <v>23</v>
      </c>
      <c r="F9072">
        <v>2.506788969039917</v>
      </c>
      <c r="G9072">
        <v>2.7296912670135498</v>
      </c>
      <c r="H9072">
        <v>1.1057106778025627E-2</v>
      </c>
      <c r="I9072">
        <v>84.988583688720681</v>
      </c>
      <c r="J9072">
        <v>1</v>
      </c>
      <c r="K9072" s="6" t="s">
        <v>8531</v>
      </c>
    </row>
    <row r="9073" spans="1:11" x14ac:dyDescent="0.3">
      <c r="A9073" s="5" t="str">
        <f t="shared" si="141"/>
        <v/>
      </c>
      <c r="B9073" t="s">
        <v>74</v>
      </c>
      <c r="C9073" t="s">
        <v>98</v>
      </c>
      <c r="D9073" s="8" t="s">
        <v>1366</v>
      </c>
      <c r="E9073">
        <v>24</v>
      </c>
      <c r="F9073">
        <v>2.1597445011138916</v>
      </c>
      <c r="G9073">
        <v>2.3004124164581299</v>
      </c>
      <c r="H9073">
        <v>1.0350462049245834E-2</v>
      </c>
      <c r="I9073">
        <v>83.366626149444627</v>
      </c>
      <c r="J9073">
        <v>1</v>
      </c>
      <c r="K9073" s="6" t="s">
        <v>8532</v>
      </c>
    </row>
    <row r="9074" spans="1:11" x14ac:dyDescent="0.3">
      <c r="A9074" s="5" t="str">
        <f t="shared" si="141"/>
        <v/>
      </c>
      <c r="B9074" t="s">
        <v>74</v>
      </c>
      <c r="C9074" t="s">
        <v>98</v>
      </c>
      <c r="D9074" s="8" t="s">
        <v>1367</v>
      </c>
      <c r="E9074">
        <v>1</v>
      </c>
      <c r="F9074">
        <v>1.8328520059585571</v>
      </c>
      <c r="G9074">
        <v>1.9252364635467529</v>
      </c>
      <c r="H9074">
        <v>1.0711572133004665E-2</v>
      </c>
      <c r="I9074">
        <v>81.364013161951362</v>
      </c>
      <c r="J9074">
        <v>1</v>
      </c>
      <c r="K9074" s="6" t="s">
        <v>8533</v>
      </c>
    </row>
    <row r="9075" spans="1:11" x14ac:dyDescent="0.3">
      <c r="A9075" s="5" t="str">
        <f t="shared" si="141"/>
        <v/>
      </c>
      <c r="B9075" t="s">
        <v>74</v>
      </c>
      <c r="C9075" t="s">
        <v>98</v>
      </c>
      <c r="D9075" s="8" t="s">
        <v>1367</v>
      </c>
      <c r="E9075">
        <v>2</v>
      </c>
      <c r="F9075">
        <v>1.5875314474105835</v>
      </c>
      <c r="G9075">
        <v>1.6404397487640381</v>
      </c>
      <c r="H9075">
        <v>9.8122898489236832E-3</v>
      </c>
      <c r="I9075">
        <v>80.007903950028904</v>
      </c>
      <c r="J9075">
        <v>1</v>
      </c>
      <c r="K9075" s="6" t="s">
        <v>8534</v>
      </c>
    </row>
    <row r="9076" spans="1:11" x14ac:dyDescent="0.3">
      <c r="A9076" s="5" t="str">
        <f t="shared" si="141"/>
        <v/>
      </c>
      <c r="B9076" t="s">
        <v>74</v>
      </c>
      <c r="C9076" t="s">
        <v>98</v>
      </c>
      <c r="D9076" s="8" t="s">
        <v>1367</v>
      </c>
      <c r="E9076">
        <v>3</v>
      </c>
      <c r="F9076">
        <v>1.382978081703186</v>
      </c>
      <c r="G9076">
        <v>1.4232316017150879</v>
      </c>
      <c r="H9076">
        <v>8.8006854057312012E-3</v>
      </c>
      <c r="I9076">
        <v>78.933937942687237</v>
      </c>
      <c r="J9076">
        <v>1</v>
      </c>
      <c r="K9076" s="6" t="s">
        <v>8535</v>
      </c>
    </row>
    <row r="9077" spans="1:11" x14ac:dyDescent="0.3">
      <c r="A9077" s="5" t="str">
        <f t="shared" si="141"/>
        <v/>
      </c>
      <c r="B9077" t="s">
        <v>74</v>
      </c>
      <c r="C9077" t="s">
        <v>98</v>
      </c>
      <c r="D9077" s="8" t="s">
        <v>1367</v>
      </c>
      <c r="E9077">
        <v>4</v>
      </c>
      <c r="F9077">
        <v>1.2393983602523804</v>
      </c>
      <c r="G9077">
        <v>1.2641866207122803</v>
      </c>
      <c r="H9077">
        <v>8.0027095973491669E-3</v>
      </c>
      <c r="I9077">
        <v>78.287474093825267</v>
      </c>
      <c r="J9077">
        <v>1</v>
      </c>
      <c r="K9077" s="6" t="s">
        <v>8536</v>
      </c>
    </row>
    <row r="9078" spans="1:11" x14ac:dyDescent="0.3">
      <c r="A9078" s="5" t="str">
        <f t="shared" si="141"/>
        <v/>
      </c>
      <c r="B9078" t="s">
        <v>74</v>
      </c>
      <c r="C9078" t="s">
        <v>98</v>
      </c>
      <c r="D9078" s="8" t="s">
        <v>1367</v>
      </c>
      <c r="E9078">
        <v>5</v>
      </c>
      <c r="F9078">
        <v>1.1287391185760498</v>
      </c>
      <c r="G9078">
        <v>1.1493613719940186</v>
      </c>
      <c r="H9078">
        <v>7.2366604581475258E-3</v>
      </c>
      <c r="I9078">
        <v>77.283148240820111</v>
      </c>
      <c r="J9078">
        <v>1</v>
      </c>
      <c r="K9078" s="6" t="s">
        <v>8537</v>
      </c>
    </row>
    <row r="9079" spans="1:11" x14ac:dyDescent="0.3">
      <c r="A9079" s="5" t="str">
        <f t="shared" si="141"/>
        <v/>
      </c>
      <c r="B9079" t="s">
        <v>74</v>
      </c>
      <c r="C9079" t="s">
        <v>98</v>
      </c>
      <c r="D9079" s="8" t="s">
        <v>1367</v>
      </c>
      <c r="E9079">
        <v>6</v>
      </c>
      <c r="F9079">
        <v>1.0562717914581299</v>
      </c>
      <c r="G9079">
        <v>1.0728617906570435</v>
      </c>
      <c r="H9079">
        <v>6.5563074313104153E-3</v>
      </c>
      <c r="I9079">
        <v>76.238883209624916</v>
      </c>
      <c r="J9079">
        <v>1</v>
      </c>
      <c r="K9079" s="6" t="s">
        <v>8538</v>
      </c>
    </row>
    <row r="9080" spans="1:11" x14ac:dyDescent="0.3">
      <c r="A9080" s="5" t="str">
        <f t="shared" si="141"/>
        <v/>
      </c>
      <c r="B9080" t="s">
        <v>74</v>
      </c>
      <c r="C9080" t="s">
        <v>98</v>
      </c>
      <c r="D9080" s="8" t="s">
        <v>1367</v>
      </c>
      <c r="E9080">
        <v>7</v>
      </c>
      <c r="F9080">
        <v>1.0043752193450928</v>
      </c>
      <c r="G9080">
        <v>1.0264960527420044</v>
      </c>
      <c r="H9080">
        <v>6.2814261764287949E-3</v>
      </c>
      <c r="I9080">
        <v>75.490309357919031</v>
      </c>
      <c r="J9080">
        <v>1</v>
      </c>
      <c r="K9080" s="6" t="s">
        <v>8539</v>
      </c>
    </row>
    <row r="9081" spans="1:11" x14ac:dyDescent="0.3">
      <c r="A9081" s="5" t="str">
        <f t="shared" si="141"/>
        <v/>
      </c>
      <c r="B9081" t="s">
        <v>74</v>
      </c>
      <c r="C9081" t="s">
        <v>98</v>
      </c>
      <c r="D9081" s="8" t="s">
        <v>1367</v>
      </c>
      <c r="E9081">
        <v>8</v>
      </c>
      <c r="F9081">
        <v>1.0035334825515747</v>
      </c>
      <c r="G9081">
        <v>1.0269429683685303</v>
      </c>
      <c r="H9081">
        <v>7.0309080183506012E-3</v>
      </c>
      <c r="I9081">
        <v>75.338545849481946</v>
      </c>
      <c r="J9081">
        <v>1</v>
      </c>
      <c r="K9081" s="6" t="s">
        <v>8540</v>
      </c>
    </row>
    <row r="9082" spans="1:11" x14ac:dyDescent="0.3">
      <c r="A9082" s="5" t="str">
        <f t="shared" si="141"/>
        <v/>
      </c>
      <c r="B9082" t="s">
        <v>74</v>
      </c>
      <c r="C9082" t="s">
        <v>98</v>
      </c>
      <c r="D9082" s="8" t="s">
        <v>1367</v>
      </c>
      <c r="E9082">
        <v>9</v>
      </c>
      <c r="F9082">
        <v>1.0563563108444214</v>
      </c>
      <c r="G9082">
        <v>1.0833338499069214</v>
      </c>
      <c r="H9082">
        <v>8.4555037319660187E-3</v>
      </c>
      <c r="I9082">
        <v>78.914589731667704</v>
      </c>
      <c r="J9082">
        <v>1</v>
      </c>
      <c r="K9082" s="6" t="s">
        <v>8541</v>
      </c>
    </row>
    <row r="9083" spans="1:11" x14ac:dyDescent="0.3">
      <c r="A9083" s="5" t="str">
        <f t="shared" si="141"/>
        <v/>
      </c>
      <c r="B9083" t="s">
        <v>74</v>
      </c>
      <c r="C9083" t="s">
        <v>98</v>
      </c>
      <c r="D9083" s="8" t="s">
        <v>1367</v>
      </c>
      <c r="E9083">
        <v>10</v>
      </c>
      <c r="F9083">
        <v>1.2007372379302979</v>
      </c>
      <c r="G9083">
        <v>1.2431200742721558</v>
      </c>
      <c r="H9083">
        <v>1.0131901130080223E-2</v>
      </c>
      <c r="I9083">
        <v>83.480896873234471</v>
      </c>
      <c r="J9083">
        <v>1</v>
      </c>
      <c r="K9083" s="6" t="s">
        <v>8542</v>
      </c>
    </row>
    <row r="9084" spans="1:11" x14ac:dyDescent="0.3">
      <c r="A9084" s="5" t="str">
        <f t="shared" si="141"/>
        <v/>
      </c>
      <c r="B9084" t="s">
        <v>74</v>
      </c>
      <c r="C9084" t="s">
        <v>98</v>
      </c>
      <c r="D9084" s="8" t="s">
        <v>1367</v>
      </c>
      <c r="E9084">
        <v>11</v>
      </c>
      <c r="F9084">
        <v>1.4805090427398682</v>
      </c>
      <c r="G9084">
        <v>1.5155160427093506</v>
      </c>
      <c r="H9084">
        <v>1.1335388757288456E-2</v>
      </c>
      <c r="I9084">
        <v>88.822810064157864</v>
      </c>
      <c r="J9084">
        <v>1</v>
      </c>
      <c r="K9084" s="6" t="s">
        <v>8543</v>
      </c>
    </row>
    <row r="9085" spans="1:11" x14ac:dyDescent="0.3">
      <c r="A9085" s="5" t="str">
        <f t="shared" si="141"/>
        <v/>
      </c>
      <c r="B9085" t="s">
        <v>74</v>
      </c>
      <c r="C9085" t="s">
        <v>98</v>
      </c>
      <c r="D9085" s="8" t="s">
        <v>1367</v>
      </c>
      <c r="E9085">
        <v>12</v>
      </c>
      <c r="F9085">
        <v>1.9352291822433472</v>
      </c>
      <c r="G9085">
        <v>1.94770348072052</v>
      </c>
      <c r="H9085">
        <v>1.1471642181277275E-2</v>
      </c>
      <c r="I9085">
        <v>93.270173287820725</v>
      </c>
      <c r="J9085">
        <v>1</v>
      </c>
      <c r="K9085" s="6" t="s">
        <v>8544</v>
      </c>
    </row>
    <row r="9086" spans="1:11" x14ac:dyDescent="0.3">
      <c r="A9086" s="5" t="str">
        <f t="shared" si="141"/>
        <v/>
      </c>
      <c r="B9086" t="s">
        <v>74</v>
      </c>
      <c r="C9086" t="s">
        <v>98</v>
      </c>
      <c r="D9086" s="8" t="s">
        <v>1367</v>
      </c>
      <c r="E9086">
        <v>13</v>
      </c>
      <c r="F9086">
        <v>2.3257753849029541</v>
      </c>
      <c r="G9086">
        <v>2.319648265838623</v>
      </c>
      <c r="H9086">
        <v>6.555626168847084E-3</v>
      </c>
      <c r="I9086">
        <v>96.626824134861621</v>
      </c>
      <c r="J9086">
        <v>1</v>
      </c>
      <c r="K9086" s="6" t="s">
        <v>8545</v>
      </c>
    </row>
    <row r="9087" spans="1:11" x14ac:dyDescent="0.3">
      <c r="A9087" s="5" t="str">
        <f t="shared" si="141"/>
        <v/>
      </c>
      <c r="B9087" t="s">
        <v>74</v>
      </c>
      <c r="C9087" t="s">
        <v>98</v>
      </c>
      <c r="D9087" s="8" t="s">
        <v>1367</v>
      </c>
      <c r="E9087">
        <v>14</v>
      </c>
      <c r="F9087">
        <v>2.6745827198028564</v>
      </c>
      <c r="G9087">
        <v>2.6807098388671875</v>
      </c>
      <c r="H9087">
        <v>6.555626168847084E-3</v>
      </c>
      <c r="I9087">
        <v>99.575955323225656</v>
      </c>
      <c r="J9087">
        <v>1</v>
      </c>
      <c r="K9087" s="6" t="s">
        <v>8546</v>
      </c>
    </row>
    <row r="9088" spans="1:11" x14ac:dyDescent="0.3">
      <c r="A9088" s="5" t="str">
        <f t="shared" si="141"/>
        <v/>
      </c>
      <c r="B9088" t="s">
        <v>74</v>
      </c>
      <c r="C9088" t="s">
        <v>98</v>
      </c>
      <c r="D9088" s="8" t="s">
        <v>1367</v>
      </c>
      <c r="E9088">
        <v>15</v>
      </c>
      <c r="F9088">
        <v>2.9326310157775879</v>
      </c>
      <c r="G9088">
        <v>2.9340705871582031</v>
      </c>
      <c r="H9088">
        <v>1.2615988031029701E-2</v>
      </c>
      <c r="I9088">
        <v>100.48131776708519</v>
      </c>
      <c r="J9088">
        <v>1</v>
      </c>
      <c r="K9088" s="6" t="s">
        <v>8547</v>
      </c>
    </row>
    <row r="9089" spans="1:11" x14ac:dyDescent="0.3">
      <c r="A9089" s="5" t="str">
        <f t="shared" si="141"/>
        <v/>
      </c>
      <c r="B9089" t="s">
        <v>74</v>
      </c>
      <c r="C9089" t="s">
        <v>98</v>
      </c>
      <c r="D9089" s="8" t="s">
        <v>1367</v>
      </c>
      <c r="E9089">
        <v>16</v>
      </c>
      <c r="F9089">
        <v>3.1416072845458984</v>
      </c>
      <c r="G9089">
        <v>2.1857030391693115</v>
      </c>
      <c r="H9089">
        <v>1.4515823684632778E-2</v>
      </c>
      <c r="I9089">
        <v>98.535350320808917</v>
      </c>
      <c r="J9089">
        <v>1</v>
      </c>
      <c r="K9089" s="6" t="s">
        <v>8548</v>
      </c>
    </row>
    <row r="9090" spans="1:11" x14ac:dyDescent="0.3">
      <c r="A9090" s="5" t="str">
        <f t="shared" ref="A9090:A9153" si="142">IF(AND(category = B9090, subcategory=C9090, reportdate = D9090), E9090, "")</f>
        <v/>
      </c>
      <c r="B9090" t="s">
        <v>74</v>
      </c>
      <c r="C9090" t="s">
        <v>98</v>
      </c>
      <c r="D9090" s="8" t="s">
        <v>1367</v>
      </c>
      <c r="E9090">
        <v>17</v>
      </c>
      <c r="F9090">
        <v>3.32301926612854</v>
      </c>
      <c r="G9090">
        <v>2.643867015838623</v>
      </c>
      <c r="H9090">
        <v>1.4922945760190487E-2</v>
      </c>
      <c r="I9090">
        <v>99.578094318093122</v>
      </c>
      <c r="J9090">
        <v>1</v>
      </c>
      <c r="K9090" s="6" t="s">
        <v>8549</v>
      </c>
    </row>
    <row r="9091" spans="1:11" x14ac:dyDescent="0.3">
      <c r="A9091" s="5" t="str">
        <f t="shared" si="142"/>
        <v/>
      </c>
      <c r="B9091" t="s">
        <v>74</v>
      </c>
      <c r="C9091" t="s">
        <v>98</v>
      </c>
      <c r="D9091" s="8" t="s">
        <v>1367</v>
      </c>
      <c r="E9091">
        <v>18</v>
      </c>
      <c r="F9091">
        <v>3.4643635749816895</v>
      </c>
      <c r="G9091">
        <v>3.1172835826873779</v>
      </c>
      <c r="H9091">
        <v>1.4832546934485435E-2</v>
      </c>
      <c r="I9091">
        <v>99.477249283529545</v>
      </c>
      <c r="J9091">
        <v>1</v>
      </c>
      <c r="K9091" s="6" t="s">
        <v>8550</v>
      </c>
    </row>
    <row r="9092" spans="1:11" x14ac:dyDescent="0.3">
      <c r="A9092" s="5" t="str">
        <f t="shared" si="142"/>
        <v/>
      </c>
      <c r="B9092" t="s">
        <v>74</v>
      </c>
      <c r="C9092" t="s">
        <v>98</v>
      </c>
      <c r="D9092" s="8" t="s">
        <v>1367</v>
      </c>
      <c r="E9092">
        <v>19</v>
      </c>
      <c r="F9092">
        <v>3.4885289669036865</v>
      </c>
      <c r="G9092">
        <v>3.2092015743255615</v>
      </c>
      <c r="H9092">
        <v>1.4556919224560261E-2</v>
      </c>
      <c r="I9092">
        <v>98.131819347143562</v>
      </c>
      <c r="J9092">
        <v>1</v>
      </c>
      <c r="K9092" s="6" t="s">
        <v>8551</v>
      </c>
    </row>
    <row r="9093" spans="1:11" x14ac:dyDescent="0.3">
      <c r="A9093" s="5" t="str">
        <f t="shared" si="142"/>
        <v/>
      </c>
      <c r="B9093" t="s">
        <v>74</v>
      </c>
      <c r="C9093" t="s">
        <v>98</v>
      </c>
      <c r="D9093" s="8" t="s">
        <v>1367</v>
      </c>
      <c r="E9093">
        <v>20</v>
      </c>
      <c r="F9093">
        <v>3.3399875164031982</v>
      </c>
      <c r="G9093">
        <v>3.6144871711730957</v>
      </c>
      <c r="H9093">
        <v>1.4077096246182919E-2</v>
      </c>
      <c r="I9093">
        <v>95.451295700314688</v>
      </c>
      <c r="J9093">
        <v>1</v>
      </c>
      <c r="K9093" s="6" t="s">
        <v>8552</v>
      </c>
    </row>
    <row r="9094" spans="1:11" x14ac:dyDescent="0.3">
      <c r="A9094" s="5" t="str">
        <f t="shared" si="142"/>
        <v/>
      </c>
      <c r="B9094" t="s">
        <v>74</v>
      </c>
      <c r="C9094" t="s">
        <v>98</v>
      </c>
      <c r="D9094" s="8" t="s">
        <v>1367</v>
      </c>
      <c r="E9094">
        <v>21</v>
      </c>
      <c r="F9094">
        <v>3.1402633190155029</v>
      </c>
      <c r="G9094">
        <v>3.3550024032592773</v>
      </c>
      <c r="H9094">
        <v>1.3648129999637604E-2</v>
      </c>
      <c r="I9094">
        <v>89.561574939426691</v>
      </c>
      <c r="J9094">
        <v>1</v>
      </c>
      <c r="K9094" s="6" t="s">
        <v>8553</v>
      </c>
    </row>
    <row r="9095" spans="1:11" x14ac:dyDescent="0.3">
      <c r="A9095" s="5" t="str">
        <f t="shared" si="142"/>
        <v/>
      </c>
      <c r="B9095" t="s">
        <v>74</v>
      </c>
      <c r="C9095" t="s">
        <v>98</v>
      </c>
      <c r="D9095" s="8" t="s">
        <v>1367</v>
      </c>
      <c r="E9095">
        <v>22</v>
      </c>
      <c r="F9095">
        <v>2.8949267864227295</v>
      </c>
      <c r="G9095">
        <v>3.0134775638580322</v>
      </c>
      <c r="H9095">
        <v>1.3036101125180721E-2</v>
      </c>
      <c r="I9095">
        <v>86.291461106899874</v>
      </c>
      <c r="J9095">
        <v>1</v>
      </c>
      <c r="K9095" s="6" t="s">
        <v>8554</v>
      </c>
    </row>
    <row r="9096" spans="1:11" x14ac:dyDescent="0.3">
      <c r="A9096" s="5" t="str">
        <f t="shared" si="142"/>
        <v/>
      </c>
      <c r="B9096" t="s">
        <v>74</v>
      </c>
      <c r="C9096" t="s">
        <v>98</v>
      </c>
      <c r="D9096" s="8" t="s">
        <v>1367</v>
      </c>
      <c r="E9096">
        <v>23</v>
      </c>
      <c r="F9096">
        <v>2.5848777294158936</v>
      </c>
      <c r="G9096">
        <v>2.6720187664031982</v>
      </c>
      <c r="H9096">
        <v>1.2490004301071167E-2</v>
      </c>
      <c r="I9096">
        <v>83.949032430030314</v>
      </c>
      <c r="J9096">
        <v>1</v>
      </c>
      <c r="K9096" s="6" t="s">
        <v>8555</v>
      </c>
    </row>
    <row r="9097" spans="1:11" x14ac:dyDescent="0.3">
      <c r="A9097" s="5" t="str">
        <f t="shared" si="142"/>
        <v/>
      </c>
      <c r="B9097" t="s">
        <v>74</v>
      </c>
      <c r="C9097" t="s">
        <v>98</v>
      </c>
      <c r="D9097" s="8" t="s">
        <v>1367</v>
      </c>
      <c r="E9097">
        <v>24</v>
      </c>
      <c r="F9097">
        <v>2.2354259490966797</v>
      </c>
      <c r="G9097">
        <v>2.3227715492248535</v>
      </c>
      <c r="H9097">
        <v>1.1810624040663242E-2</v>
      </c>
      <c r="I9097">
        <v>82.58189764244004</v>
      </c>
      <c r="J9097">
        <v>1</v>
      </c>
      <c r="K9097" s="6" t="s">
        <v>8556</v>
      </c>
    </row>
    <row r="9098" spans="1:11" x14ac:dyDescent="0.3">
      <c r="A9098" s="5" t="str">
        <f t="shared" si="142"/>
        <v/>
      </c>
      <c r="B9098" t="s">
        <v>74</v>
      </c>
      <c r="C9098" t="s">
        <v>98</v>
      </c>
      <c r="D9098" s="8" t="s">
        <v>1368</v>
      </c>
      <c r="E9098">
        <v>1</v>
      </c>
      <c r="F9098">
        <v>1.9405363798141479</v>
      </c>
      <c r="G9098">
        <v>1.9843306541442871</v>
      </c>
      <c r="H9098">
        <v>1.0916505008935928E-2</v>
      </c>
      <c r="I9098">
        <v>81.245744810157973</v>
      </c>
      <c r="J9098">
        <v>1</v>
      </c>
      <c r="K9098" s="6" t="s">
        <v>8557</v>
      </c>
    </row>
    <row r="9099" spans="1:11" x14ac:dyDescent="0.3">
      <c r="A9099" s="5" t="str">
        <f t="shared" si="142"/>
        <v/>
      </c>
      <c r="B9099" t="s">
        <v>74</v>
      </c>
      <c r="C9099" t="s">
        <v>98</v>
      </c>
      <c r="D9099" s="8" t="s">
        <v>1368</v>
      </c>
      <c r="E9099">
        <v>2</v>
      </c>
      <c r="F9099">
        <v>1.6777516603469849</v>
      </c>
      <c r="G9099">
        <v>1.7144496440887451</v>
      </c>
      <c r="H9099">
        <v>1.0013106279075146E-2</v>
      </c>
      <c r="I9099">
        <v>80.060139842603448</v>
      </c>
      <c r="J9099">
        <v>1</v>
      </c>
      <c r="K9099" s="6" t="s">
        <v>8558</v>
      </c>
    </row>
    <row r="9100" spans="1:11" x14ac:dyDescent="0.3">
      <c r="A9100" s="5" t="str">
        <f t="shared" si="142"/>
        <v/>
      </c>
      <c r="B9100" t="s">
        <v>74</v>
      </c>
      <c r="C9100" t="s">
        <v>98</v>
      </c>
      <c r="D9100" s="8" t="s">
        <v>1368</v>
      </c>
      <c r="E9100">
        <v>3</v>
      </c>
      <c r="F9100">
        <v>1.4760719537734985</v>
      </c>
      <c r="G9100">
        <v>1.5103665590286255</v>
      </c>
      <c r="H9100">
        <v>8.9740240946412086E-3</v>
      </c>
      <c r="I9100">
        <v>79.404860658642477</v>
      </c>
      <c r="J9100">
        <v>1</v>
      </c>
      <c r="K9100" s="6" t="s">
        <v>8559</v>
      </c>
    </row>
    <row r="9101" spans="1:11" x14ac:dyDescent="0.3">
      <c r="A9101" s="5" t="str">
        <f t="shared" si="142"/>
        <v/>
      </c>
      <c r="B9101" t="s">
        <v>74</v>
      </c>
      <c r="C9101" t="s">
        <v>98</v>
      </c>
      <c r="D9101" s="8" t="s">
        <v>1368</v>
      </c>
      <c r="E9101">
        <v>4</v>
      </c>
      <c r="F9101">
        <v>1.3254438638687134</v>
      </c>
      <c r="G9101">
        <v>1.3449591398239136</v>
      </c>
      <c r="H9101">
        <v>8.1767821684479713E-3</v>
      </c>
      <c r="I9101">
        <v>78.016997521265182</v>
      </c>
      <c r="J9101">
        <v>1</v>
      </c>
      <c r="K9101" s="6" t="s">
        <v>8560</v>
      </c>
    </row>
    <row r="9102" spans="1:11" x14ac:dyDescent="0.3">
      <c r="A9102" s="5" t="str">
        <f t="shared" si="142"/>
        <v/>
      </c>
      <c r="B9102" t="s">
        <v>74</v>
      </c>
      <c r="C9102" t="s">
        <v>98</v>
      </c>
      <c r="D9102" s="8" t="s">
        <v>1368</v>
      </c>
      <c r="E9102">
        <v>5</v>
      </c>
      <c r="F9102">
        <v>1.2008395195007324</v>
      </c>
      <c r="G9102">
        <v>1.2165946960449219</v>
      </c>
      <c r="H9102">
        <v>7.3554166592657566E-3</v>
      </c>
      <c r="I9102">
        <v>76.916266513914735</v>
      </c>
      <c r="J9102">
        <v>1</v>
      </c>
      <c r="K9102" s="6" t="s">
        <v>8561</v>
      </c>
    </row>
    <row r="9103" spans="1:11" x14ac:dyDescent="0.3">
      <c r="A9103" s="5" t="str">
        <f t="shared" si="142"/>
        <v/>
      </c>
      <c r="B9103" t="s">
        <v>74</v>
      </c>
      <c r="C9103" t="s">
        <v>98</v>
      </c>
      <c r="D9103" s="8" t="s">
        <v>1368</v>
      </c>
      <c r="E9103">
        <v>6</v>
      </c>
      <c r="F9103">
        <v>1.1146649122238159</v>
      </c>
      <c r="G9103">
        <v>1.1280612945556641</v>
      </c>
      <c r="H9103">
        <v>6.6776019521057606E-3</v>
      </c>
      <c r="I9103">
        <v>76.332654812368517</v>
      </c>
      <c r="J9103">
        <v>1</v>
      </c>
      <c r="K9103" s="6" t="s">
        <v>8562</v>
      </c>
    </row>
    <row r="9104" spans="1:11" x14ac:dyDescent="0.3">
      <c r="A9104" s="5" t="str">
        <f t="shared" si="142"/>
        <v/>
      </c>
      <c r="B9104" t="s">
        <v>74</v>
      </c>
      <c r="C9104" t="s">
        <v>98</v>
      </c>
      <c r="D9104" s="8" t="s">
        <v>1368</v>
      </c>
      <c r="E9104">
        <v>7</v>
      </c>
      <c r="F9104">
        <v>1.053037166595459</v>
      </c>
      <c r="G9104">
        <v>1.0768556594848633</v>
      </c>
      <c r="H9104">
        <v>6.3795247115194798E-3</v>
      </c>
      <c r="I9104">
        <v>75.820342489455797</v>
      </c>
      <c r="J9104">
        <v>1</v>
      </c>
      <c r="K9104" s="6" t="s">
        <v>8563</v>
      </c>
    </row>
    <row r="9105" spans="1:11" x14ac:dyDescent="0.3">
      <c r="A9105" s="5" t="str">
        <f t="shared" si="142"/>
        <v/>
      </c>
      <c r="B9105" t="s">
        <v>74</v>
      </c>
      <c r="C9105" t="s">
        <v>98</v>
      </c>
      <c r="D9105" s="8" t="s">
        <v>1368</v>
      </c>
      <c r="E9105">
        <v>8</v>
      </c>
      <c r="F9105">
        <v>1.0363962650299072</v>
      </c>
      <c r="G9105">
        <v>1.0568687915802002</v>
      </c>
      <c r="H9105">
        <v>7.0480802096426487E-3</v>
      </c>
      <c r="I9105">
        <v>75.878089135575266</v>
      </c>
      <c r="J9105">
        <v>1</v>
      </c>
      <c r="K9105" s="6" t="s">
        <v>8564</v>
      </c>
    </row>
    <row r="9106" spans="1:11" x14ac:dyDescent="0.3">
      <c r="A9106" s="5" t="str">
        <f t="shared" si="142"/>
        <v/>
      </c>
      <c r="B9106" t="s">
        <v>74</v>
      </c>
      <c r="C9106" t="s">
        <v>98</v>
      </c>
      <c r="D9106" s="8" t="s">
        <v>1368</v>
      </c>
      <c r="E9106">
        <v>9</v>
      </c>
      <c r="F9106">
        <v>1.0946588516235352</v>
      </c>
      <c r="G9106">
        <v>1.1172466278076172</v>
      </c>
      <c r="H9106">
        <v>8.5581457242369652E-3</v>
      </c>
      <c r="I9106">
        <v>77.809206375497581</v>
      </c>
      <c r="J9106">
        <v>1</v>
      </c>
      <c r="K9106" s="6" t="s">
        <v>8565</v>
      </c>
    </row>
    <row r="9107" spans="1:11" x14ac:dyDescent="0.3">
      <c r="A9107" s="5" t="str">
        <f t="shared" si="142"/>
        <v/>
      </c>
      <c r="B9107" t="s">
        <v>74</v>
      </c>
      <c r="C9107" t="s">
        <v>98</v>
      </c>
      <c r="D9107" s="8" t="s">
        <v>1368</v>
      </c>
      <c r="E9107">
        <v>10</v>
      </c>
      <c r="F9107">
        <v>1.2042196989059448</v>
      </c>
      <c r="G9107">
        <v>1.2288655042648315</v>
      </c>
      <c r="H9107">
        <v>1.0214551351964474E-2</v>
      </c>
      <c r="I9107">
        <v>81.821014978726751</v>
      </c>
      <c r="J9107">
        <v>1</v>
      </c>
      <c r="K9107" s="6" t="s">
        <v>8566</v>
      </c>
    </row>
    <row r="9108" spans="1:11" x14ac:dyDescent="0.3">
      <c r="A9108" s="5" t="str">
        <f t="shared" si="142"/>
        <v/>
      </c>
      <c r="B9108" t="s">
        <v>74</v>
      </c>
      <c r="C9108" t="s">
        <v>98</v>
      </c>
      <c r="D9108" s="8" t="s">
        <v>1368</v>
      </c>
      <c r="E9108">
        <v>11</v>
      </c>
      <c r="F9108">
        <v>1.4057357311248779</v>
      </c>
      <c r="G9108">
        <v>1.4303855895996094</v>
      </c>
      <c r="H9108">
        <v>1.1664566583931446E-2</v>
      </c>
      <c r="I9108">
        <v>86.367451224215145</v>
      </c>
      <c r="J9108">
        <v>1</v>
      </c>
      <c r="K9108" s="6" t="s">
        <v>8567</v>
      </c>
    </row>
    <row r="9109" spans="1:11" x14ac:dyDescent="0.3">
      <c r="A9109" s="5" t="str">
        <f t="shared" si="142"/>
        <v/>
      </c>
      <c r="B9109" t="s">
        <v>74</v>
      </c>
      <c r="C9109" t="s">
        <v>98</v>
      </c>
      <c r="D9109" s="8" t="s">
        <v>1368</v>
      </c>
      <c r="E9109">
        <v>12</v>
      </c>
      <c r="F9109">
        <v>1.6951805353164673</v>
      </c>
      <c r="G9109">
        <v>1.7004125118255615</v>
      </c>
      <c r="H9109">
        <v>1.2722404673695564E-2</v>
      </c>
      <c r="I9109">
        <v>89.908466308660053</v>
      </c>
      <c r="J9109">
        <v>1</v>
      </c>
      <c r="K9109" s="6" t="s">
        <v>8568</v>
      </c>
    </row>
    <row r="9110" spans="1:11" x14ac:dyDescent="0.3">
      <c r="A9110" s="5" t="str">
        <f t="shared" si="142"/>
        <v/>
      </c>
      <c r="B9110" t="s">
        <v>74</v>
      </c>
      <c r="C9110" t="s">
        <v>98</v>
      </c>
      <c r="D9110" s="8" t="s">
        <v>1368</v>
      </c>
      <c r="E9110">
        <v>13</v>
      </c>
      <c r="F9110">
        <v>2.0390059947967529</v>
      </c>
      <c r="G9110">
        <v>2.0372567176818848</v>
      </c>
      <c r="H9110">
        <v>1.3118169270455837E-2</v>
      </c>
      <c r="I9110">
        <v>92.815808867074836</v>
      </c>
      <c r="J9110">
        <v>1</v>
      </c>
      <c r="K9110" s="6" t="s">
        <v>8569</v>
      </c>
    </row>
    <row r="9111" spans="1:11" x14ac:dyDescent="0.3">
      <c r="A9111" s="5" t="str">
        <f t="shared" si="142"/>
        <v/>
      </c>
      <c r="B9111" t="s">
        <v>74</v>
      </c>
      <c r="C9111" t="s">
        <v>98</v>
      </c>
      <c r="D9111" s="8" t="s">
        <v>1368</v>
      </c>
      <c r="E9111">
        <v>14</v>
      </c>
      <c r="F9111">
        <v>2.4250180721282959</v>
      </c>
      <c r="G9111">
        <v>2.4193077087402344</v>
      </c>
      <c r="H9111">
        <v>1.2200428172945976E-2</v>
      </c>
      <c r="I9111">
        <v>95.052124817332739</v>
      </c>
      <c r="J9111">
        <v>1</v>
      </c>
      <c r="K9111" s="6" t="s">
        <v>8570</v>
      </c>
    </row>
    <row r="9112" spans="1:11" x14ac:dyDescent="0.3">
      <c r="A9112" s="5" t="str">
        <f t="shared" si="142"/>
        <v/>
      </c>
      <c r="B9112" t="s">
        <v>74</v>
      </c>
      <c r="C9112" t="s">
        <v>98</v>
      </c>
      <c r="D9112" s="8" t="s">
        <v>1368</v>
      </c>
      <c r="E9112">
        <v>15</v>
      </c>
      <c r="F9112">
        <v>2.7221486568450928</v>
      </c>
      <c r="G9112">
        <v>2.7243802547454834</v>
      </c>
      <c r="H9112">
        <v>6.3910838216543198E-3</v>
      </c>
      <c r="I9112">
        <v>95.97092081157966</v>
      </c>
      <c r="J9112">
        <v>1</v>
      </c>
      <c r="K9112" s="6" t="s">
        <v>8571</v>
      </c>
    </row>
    <row r="9113" spans="1:11" x14ac:dyDescent="0.3">
      <c r="A9113" s="5" t="str">
        <f t="shared" si="142"/>
        <v/>
      </c>
      <c r="B9113" t="s">
        <v>74</v>
      </c>
      <c r="C9113" t="s">
        <v>98</v>
      </c>
      <c r="D9113" s="8" t="s">
        <v>1368</v>
      </c>
      <c r="E9113">
        <v>16</v>
      </c>
      <c r="F9113">
        <v>2.9662034511566162</v>
      </c>
      <c r="G9113">
        <v>2.9639718532562256</v>
      </c>
      <c r="H9113">
        <v>6.3910838216543198E-3</v>
      </c>
      <c r="I9113">
        <v>96.968696797847372</v>
      </c>
      <c r="J9113">
        <v>1</v>
      </c>
      <c r="K9113" s="6" t="s">
        <v>8572</v>
      </c>
    </row>
    <row r="9114" spans="1:11" x14ac:dyDescent="0.3">
      <c r="A9114" s="5" t="str">
        <f t="shared" si="142"/>
        <v/>
      </c>
      <c r="B9114" t="s">
        <v>74</v>
      </c>
      <c r="C9114" t="s">
        <v>98</v>
      </c>
      <c r="D9114" s="8" t="s">
        <v>1368</v>
      </c>
      <c r="E9114">
        <v>17</v>
      </c>
      <c r="F9114">
        <v>3.1199142932891846</v>
      </c>
      <c r="G9114">
        <v>3.1146500110626221</v>
      </c>
      <c r="H9114">
        <v>1.1850344948470592E-2</v>
      </c>
      <c r="I9114">
        <v>95.599989674604984</v>
      </c>
      <c r="J9114">
        <v>1</v>
      </c>
      <c r="K9114" s="6" t="s">
        <v>8573</v>
      </c>
    </row>
    <row r="9115" spans="1:11" x14ac:dyDescent="0.3">
      <c r="A9115" s="5" t="str">
        <f t="shared" si="142"/>
        <v/>
      </c>
      <c r="B9115" t="s">
        <v>74</v>
      </c>
      <c r="C9115" t="s">
        <v>98</v>
      </c>
      <c r="D9115" s="8" t="s">
        <v>1368</v>
      </c>
      <c r="E9115">
        <v>18</v>
      </c>
      <c r="F9115">
        <v>3.2491674423217773</v>
      </c>
      <c r="G9115">
        <v>2.9219906330108643</v>
      </c>
      <c r="H9115">
        <v>1.3161866925656796E-2</v>
      </c>
      <c r="I9115">
        <v>93.584140691639632</v>
      </c>
      <c r="J9115">
        <v>0.5</v>
      </c>
      <c r="K9115" s="6" t="s">
        <v>8574</v>
      </c>
    </row>
    <row r="9116" spans="1:11" x14ac:dyDescent="0.3">
      <c r="A9116" s="5" t="str">
        <f t="shared" si="142"/>
        <v/>
      </c>
      <c r="B9116" t="s">
        <v>74</v>
      </c>
      <c r="C9116" t="s">
        <v>98</v>
      </c>
      <c r="D9116" s="8" t="s">
        <v>1368</v>
      </c>
      <c r="E9116">
        <v>19</v>
      </c>
      <c r="F9116">
        <v>3.2480161190032959</v>
      </c>
      <c r="G9116">
        <v>2.3869872093200684</v>
      </c>
      <c r="H9116">
        <v>1.4051645062863827E-2</v>
      </c>
      <c r="I9116">
        <v>91.254682536839397</v>
      </c>
      <c r="J9116">
        <v>1</v>
      </c>
      <c r="K9116" s="6" t="s">
        <v>8575</v>
      </c>
    </row>
    <row r="9117" spans="1:11" x14ac:dyDescent="0.3">
      <c r="A9117" s="5" t="str">
        <f t="shared" si="142"/>
        <v/>
      </c>
      <c r="B9117" t="s">
        <v>74</v>
      </c>
      <c r="C9117" t="s">
        <v>98</v>
      </c>
      <c r="D9117" s="8" t="s">
        <v>1368</v>
      </c>
      <c r="E9117">
        <v>20</v>
      </c>
      <c r="F9117">
        <v>3.0529811382293701</v>
      </c>
      <c r="G9117">
        <v>2.9581508636474609</v>
      </c>
      <c r="H9117">
        <v>1.3323813676834106E-2</v>
      </c>
      <c r="I9117">
        <v>89.02794360362229</v>
      </c>
      <c r="J9117">
        <v>0.5</v>
      </c>
      <c r="K9117" s="6" t="s">
        <v>8576</v>
      </c>
    </row>
    <row r="9118" spans="1:11" x14ac:dyDescent="0.3">
      <c r="A9118" s="5" t="str">
        <f t="shared" si="142"/>
        <v/>
      </c>
      <c r="B9118" t="s">
        <v>74</v>
      </c>
      <c r="C9118" t="s">
        <v>98</v>
      </c>
      <c r="D9118" s="8" t="s">
        <v>1368</v>
      </c>
      <c r="E9118">
        <v>21</v>
      </c>
      <c r="F9118">
        <v>2.8973050117492676</v>
      </c>
      <c r="G9118">
        <v>3.0862233638763428</v>
      </c>
      <c r="H9118">
        <v>1.315920427441597E-2</v>
      </c>
      <c r="I9118">
        <v>85.633925979338215</v>
      </c>
      <c r="J9118">
        <v>1</v>
      </c>
      <c r="K9118" s="6" t="s">
        <v>8577</v>
      </c>
    </row>
    <row r="9119" spans="1:11" x14ac:dyDescent="0.3">
      <c r="A9119" s="5" t="str">
        <f t="shared" si="142"/>
        <v/>
      </c>
      <c r="B9119" t="s">
        <v>74</v>
      </c>
      <c r="C9119" t="s">
        <v>98</v>
      </c>
      <c r="D9119" s="8" t="s">
        <v>1368</v>
      </c>
      <c r="E9119">
        <v>22</v>
      </c>
      <c r="F9119">
        <v>2.6640985012054443</v>
      </c>
      <c r="G9119">
        <v>2.7861499786376953</v>
      </c>
      <c r="H9119">
        <v>1.2522516772150993E-2</v>
      </c>
      <c r="I9119">
        <v>82.730224116749127</v>
      </c>
      <c r="J9119">
        <v>1</v>
      </c>
      <c r="K9119" s="6" t="s">
        <v>8578</v>
      </c>
    </row>
    <row r="9120" spans="1:11" x14ac:dyDescent="0.3">
      <c r="A9120" s="5" t="str">
        <f t="shared" si="142"/>
        <v/>
      </c>
      <c r="B9120" t="s">
        <v>74</v>
      </c>
      <c r="C9120" t="s">
        <v>98</v>
      </c>
      <c r="D9120" s="8" t="s">
        <v>1368</v>
      </c>
      <c r="E9120">
        <v>23</v>
      </c>
      <c r="F9120">
        <v>2.3315677642822266</v>
      </c>
      <c r="G9120">
        <v>2.4633755683898926</v>
      </c>
      <c r="H9120">
        <v>1.2169729918241501E-2</v>
      </c>
      <c r="I9120">
        <v>81.030268279523341</v>
      </c>
      <c r="J9120">
        <v>1</v>
      </c>
      <c r="K9120" s="6" t="s">
        <v>8579</v>
      </c>
    </row>
    <row r="9121" spans="1:11" x14ac:dyDescent="0.3">
      <c r="A9121" s="5" t="str">
        <f t="shared" si="142"/>
        <v/>
      </c>
      <c r="B9121" t="s">
        <v>74</v>
      </c>
      <c r="C9121" t="s">
        <v>98</v>
      </c>
      <c r="D9121" s="8" t="s">
        <v>1368</v>
      </c>
      <c r="E9121">
        <v>24</v>
      </c>
      <c r="F9121">
        <v>1.9609184265136719</v>
      </c>
      <c r="G9121">
        <v>2.0519981384277344</v>
      </c>
      <c r="H9121">
        <v>1.1454453691840172E-2</v>
      </c>
      <c r="I9121">
        <v>79.534807855758245</v>
      </c>
      <c r="J9121">
        <v>1</v>
      </c>
      <c r="K9121" s="6" t="s">
        <v>8580</v>
      </c>
    </row>
    <row r="9122" spans="1:11" x14ac:dyDescent="0.3">
      <c r="A9122" s="5" t="str">
        <f t="shared" si="142"/>
        <v/>
      </c>
      <c r="B9122" t="s">
        <v>74</v>
      </c>
      <c r="C9122" t="s">
        <v>98</v>
      </c>
      <c r="D9122" s="8" t="s">
        <v>1369</v>
      </c>
      <c r="E9122">
        <v>1</v>
      </c>
      <c r="F9122">
        <v>1.6934773921966553</v>
      </c>
      <c r="G9122">
        <v>1.7330825328826904</v>
      </c>
      <c r="H9122">
        <v>9.9707078188657761E-3</v>
      </c>
      <c r="I9122">
        <v>78.484480277304826</v>
      </c>
      <c r="J9122">
        <v>1</v>
      </c>
      <c r="K9122" s="6" t="s">
        <v>8581</v>
      </c>
    </row>
    <row r="9123" spans="1:11" x14ac:dyDescent="0.3">
      <c r="A9123" s="5" t="str">
        <f t="shared" si="142"/>
        <v/>
      </c>
      <c r="B9123" t="s">
        <v>74</v>
      </c>
      <c r="C9123" t="s">
        <v>98</v>
      </c>
      <c r="D9123" s="8" t="s">
        <v>1369</v>
      </c>
      <c r="E9123">
        <v>2</v>
      </c>
      <c r="F9123">
        <v>1.4467737674713135</v>
      </c>
      <c r="G9123">
        <v>1.4999028444290161</v>
      </c>
      <c r="H9123">
        <v>9.083237498998642E-3</v>
      </c>
      <c r="I9123">
        <v>77.536066674305459</v>
      </c>
      <c r="J9123">
        <v>1</v>
      </c>
      <c r="K9123" s="6" t="s">
        <v>8582</v>
      </c>
    </row>
    <row r="9124" spans="1:11" x14ac:dyDescent="0.3">
      <c r="A9124" s="5" t="str">
        <f t="shared" si="142"/>
        <v/>
      </c>
      <c r="B9124" t="s">
        <v>74</v>
      </c>
      <c r="C9124" t="s">
        <v>98</v>
      </c>
      <c r="D9124" s="8" t="s">
        <v>1369</v>
      </c>
      <c r="E9124">
        <v>3</v>
      </c>
      <c r="F9124">
        <v>1.2868994474411011</v>
      </c>
      <c r="G9124">
        <v>1.3186407089233398</v>
      </c>
      <c r="H9124">
        <v>8.2265157252550125E-3</v>
      </c>
      <c r="I9124">
        <v>76.813619170061287</v>
      </c>
      <c r="J9124">
        <v>1</v>
      </c>
      <c r="K9124" s="6" t="s">
        <v>8583</v>
      </c>
    </row>
    <row r="9125" spans="1:11" x14ac:dyDescent="0.3">
      <c r="A9125" s="5" t="str">
        <f t="shared" si="142"/>
        <v/>
      </c>
      <c r="B9125" t="s">
        <v>74</v>
      </c>
      <c r="C9125" t="s">
        <v>98</v>
      </c>
      <c r="D9125" s="8" t="s">
        <v>1369</v>
      </c>
      <c r="E9125">
        <v>4</v>
      </c>
      <c r="F9125">
        <v>1.1718412637710571</v>
      </c>
      <c r="G9125">
        <v>1.1916905641555786</v>
      </c>
      <c r="H9125">
        <v>7.4817757122218609E-3</v>
      </c>
      <c r="I9125">
        <v>76.392001646130296</v>
      </c>
      <c r="J9125">
        <v>1</v>
      </c>
      <c r="K9125" s="6" t="s">
        <v>8584</v>
      </c>
    </row>
    <row r="9126" spans="1:11" x14ac:dyDescent="0.3">
      <c r="A9126" s="5" t="str">
        <f t="shared" si="142"/>
        <v/>
      </c>
      <c r="B9126" t="s">
        <v>74</v>
      </c>
      <c r="C9126" t="s">
        <v>98</v>
      </c>
      <c r="D9126" s="8" t="s">
        <v>1369</v>
      </c>
      <c r="E9126">
        <v>5</v>
      </c>
      <c r="F9126">
        <v>1.0976234674453735</v>
      </c>
      <c r="G9126">
        <v>1.1037862300872803</v>
      </c>
      <c r="H9126">
        <v>6.7404718138277531E-3</v>
      </c>
      <c r="I9126">
        <v>75.718820832335538</v>
      </c>
      <c r="J9126">
        <v>1</v>
      </c>
      <c r="K9126" s="6" t="s">
        <v>8585</v>
      </c>
    </row>
    <row r="9127" spans="1:11" x14ac:dyDescent="0.3">
      <c r="A9127" s="5" t="str">
        <f t="shared" si="142"/>
        <v/>
      </c>
      <c r="B9127" t="s">
        <v>74</v>
      </c>
      <c r="C9127" t="s">
        <v>98</v>
      </c>
      <c r="D9127" s="8" t="s">
        <v>1369</v>
      </c>
      <c r="E9127">
        <v>6</v>
      </c>
      <c r="F9127">
        <v>1.0509325265884399</v>
      </c>
      <c r="G9127">
        <v>1.0526057481765747</v>
      </c>
      <c r="H9127">
        <v>6.1260894872248173E-3</v>
      </c>
      <c r="I9127">
        <v>75.269812542404537</v>
      </c>
      <c r="J9127">
        <v>1</v>
      </c>
      <c r="K9127" s="6" t="s">
        <v>8586</v>
      </c>
    </row>
    <row r="9128" spans="1:11" x14ac:dyDescent="0.3">
      <c r="A9128" s="5" t="str">
        <f t="shared" si="142"/>
        <v/>
      </c>
      <c r="B9128" t="s">
        <v>74</v>
      </c>
      <c r="C9128" t="s">
        <v>98</v>
      </c>
      <c r="D9128" s="8" t="s">
        <v>1369</v>
      </c>
      <c r="E9128">
        <v>7</v>
      </c>
      <c r="F9128">
        <v>1.034065842628479</v>
      </c>
      <c r="G9128">
        <v>1.0456944704055786</v>
      </c>
      <c r="H9128">
        <v>5.8997310698032379E-3</v>
      </c>
      <c r="I9128">
        <v>75.318854677960232</v>
      </c>
      <c r="J9128">
        <v>1</v>
      </c>
      <c r="K9128" s="6" t="s">
        <v>8587</v>
      </c>
    </row>
    <row r="9129" spans="1:11" x14ac:dyDescent="0.3">
      <c r="A9129" s="5" t="str">
        <f t="shared" si="142"/>
        <v/>
      </c>
      <c r="B9129" t="s">
        <v>74</v>
      </c>
      <c r="C9129" t="s">
        <v>98</v>
      </c>
      <c r="D9129" s="8" t="s">
        <v>1369</v>
      </c>
      <c r="E9129">
        <v>8</v>
      </c>
      <c r="F9129">
        <v>1.0395088195800781</v>
      </c>
      <c r="G9129">
        <v>1.0450186729431152</v>
      </c>
      <c r="H9129">
        <v>6.5542994998395443E-3</v>
      </c>
      <c r="I9129">
        <v>75.59901409062897</v>
      </c>
      <c r="J9129">
        <v>1</v>
      </c>
      <c r="K9129" s="6" t="s">
        <v>8588</v>
      </c>
    </row>
    <row r="9130" spans="1:11" x14ac:dyDescent="0.3">
      <c r="A9130" s="5" t="str">
        <f t="shared" si="142"/>
        <v/>
      </c>
      <c r="B9130" t="s">
        <v>74</v>
      </c>
      <c r="C9130" t="s">
        <v>98</v>
      </c>
      <c r="D9130" s="8" t="s">
        <v>1369</v>
      </c>
      <c r="E9130">
        <v>9</v>
      </c>
      <c r="F9130">
        <v>1.0489349365234375</v>
      </c>
      <c r="G9130">
        <v>1.0713105201721191</v>
      </c>
      <c r="H9130">
        <v>7.6716411858797073E-3</v>
      </c>
      <c r="I9130">
        <v>77.188900442515234</v>
      </c>
      <c r="J9130">
        <v>1</v>
      </c>
      <c r="K9130" s="6" t="s">
        <v>8589</v>
      </c>
    </row>
    <row r="9131" spans="1:11" x14ac:dyDescent="0.3">
      <c r="A9131" s="5" t="str">
        <f t="shared" si="142"/>
        <v/>
      </c>
      <c r="B9131" t="s">
        <v>74</v>
      </c>
      <c r="C9131" t="s">
        <v>98</v>
      </c>
      <c r="D9131" s="8" t="s">
        <v>1369</v>
      </c>
      <c r="E9131">
        <v>10</v>
      </c>
      <c r="F9131">
        <v>1.093396782875061</v>
      </c>
      <c r="G9131">
        <v>1.0768752098083496</v>
      </c>
      <c r="H9131">
        <v>8.8637629523873329E-3</v>
      </c>
      <c r="I9131">
        <v>80.5611155898536</v>
      </c>
      <c r="J9131">
        <v>1</v>
      </c>
      <c r="K9131" s="6" t="s">
        <v>8590</v>
      </c>
    </row>
    <row r="9132" spans="1:11" x14ac:dyDescent="0.3">
      <c r="A9132" s="5" t="str">
        <f t="shared" si="142"/>
        <v/>
      </c>
      <c r="B9132" t="s">
        <v>74</v>
      </c>
      <c r="C9132" t="s">
        <v>98</v>
      </c>
      <c r="D9132" s="8" t="s">
        <v>1369</v>
      </c>
      <c r="E9132">
        <v>11</v>
      </c>
      <c r="F9132">
        <v>1.2726571559906006</v>
      </c>
      <c r="G9132">
        <v>1.2526119947433472</v>
      </c>
      <c r="H9132">
        <v>9.9116843193769455E-3</v>
      </c>
      <c r="I9132">
        <v>84.456105627655944</v>
      </c>
      <c r="J9132">
        <v>1</v>
      </c>
      <c r="K9132" s="6" t="s">
        <v>8591</v>
      </c>
    </row>
    <row r="9133" spans="1:11" x14ac:dyDescent="0.3">
      <c r="A9133" s="5" t="str">
        <f t="shared" si="142"/>
        <v/>
      </c>
      <c r="B9133" t="s">
        <v>74</v>
      </c>
      <c r="C9133" t="s">
        <v>98</v>
      </c>
      <c r="D9133" s="8" t="s">
        <v>1369</v>
      </c>
      <c r="E9133">
        <v>12</v>
      </c>
      <c r="F9133">
        <v>1.5310280323028564</v>
      </c>
      <c r="G9133">
        <v>1.4728344678878784</v>
      </c>
      <c r="H9133">
        <v>1.0298484936356544E-2</v>
      </c>
      <c r="I9133">
        <v>88.167503470885634</v>
      </c>
      <c r="J9133">
        <v>1</v>
      </c>
      <c r="K9133" s="6" t="s">
        <v>8592</v>
      </c>
    </row>
    <row r="9134" spans="1:11" x14ac:dyDescent="0.3">
      <c r="A9134" s="5" t="str">
        <f t="shared" si="142"/>
        <v/>
      </c>
      <c r="B9134" t="s">
        <v>74</v>
      </c>
      <c r="C9134" t="s">
        <v>98</v>
      </c>
      <c r="D9134" s="8" t="s">
        <v>1369</v>
      </c>
      <c r="E9134">
        <v>13</v>
      </c>
      <c r="F9134">
        <v>1.7752540111541748</v>
      </c>
      <c r="G9134">
        <v>1.7783602476119995</v>
      </c>
      <c r="H9134">
        <v>6.1410623602569103E-3</v>
      </c>
      <c r="I9134">
        <v>91.50228269011221</v>
      </c>
      <c r="J9134">
        <v>1</v>
      </c>
      <c r="K9134" s="6" t="s">
        <v>8593</v>
      </c>
    </row>
    <row r="9135" spans="1:11" x14ac:dyDescent="0.3">
      <c r="A9135" s="5" t="str">
        <f t="shared" si="142"/>
        <v/>
      </c>
      <c r="B9135" t="s">
        <v>74</v>
      </c>
      <c r="C9135" t="s">
        <v>98</v>
      </c>
      <c r="D9135" s="8" t="s">
        <v>1369</v>
      </c>
      <c r="E9135">
        <v>14</v>
      </c>
      <c r="F9135">
        <v>2.1157455444335938</v>
      </c>
      <c r="G9135">
        <v>2.1126391887664795</v>
      </c>
      <c r="H9135">
        <v>6.1410623602569103E-3</v>
      </c>
      <c r="I9135">
        <v>93.610249905059618</v>
      </c>
      <c r="J9135">
        <v>1</v>
      </c>
      <c r="K9135" s="6" t="s">
        <v>8594</v>
      </c>
    </row>
    <row r="9136" spans="1:11" x14ac:dyDescent="0.3">
      <c r="A9136" s="5" t="str">
        <f t="shared" si="142"/>
        <v/>
      </c>
      <c r="B9136" t="s">
        <v>74</v>
      </c>
      <c r="C9136" t="s">
        <v>98</v>
      </c>
      <c r="D9136" s="8" t="s">
        <v>1369</v>
      </c>
      <c r="E9136">
        <v>15</v>
      </c>
      <c r="F9136">
        <v>2.4157390594482422</v>
      </c>
      <c r="G9136">
        <v>2.4612774848937988</v>
      </c>
      <c r="H9136">
        <v>1.141330786049366E-2</v>
      </c>
      <c r="I9136">
        <v>95.673682158909074</v>
      </c>
      <c r="J9136">
        <v>1</v>
      </c>
      <c r="K9136" s="6" t="s">
        <v>8595</v>
      </c>
    </row>
    <row r="9137" spans="1:11" x14ac:dyDescent="0.3">
      <c r="A9137" s="5" t="str">
        <f t="shared" si="142"/>
        <v/>
      </c>
      <c r="B9137" t="s">
        <v>74</v>
      </c>
      <c r="C9137" t="s">
        <v>98</v>
      </c>
      <c r="D9137" s="8" t="s">
        <v>1369</v>
      </c>
      <c r="E9137">
        <v>16</v>
      </c>
      <c r="F9137">
        <v>2.7530076503753662</v>
      </c>
      <c r="G9137">
        <v>2.0450007915496826</v>
      </c>
      <c r="H9137">
        <v>1.2731239199638367E-2</v>
      </c>
      <c r="I9137">
        <v>97.307227302936624</v>
      </c>
      <c r="J9137">
        <v>0.5</v>
      </c>
      <c r="K9137" s="6" t="s">
        <v>8596</v>
      </c>
    </row>
    <row r="9138" spans="1:11" x14ac:dyDescent="0.3">
      <c r="A9138" s="5" t="str">
        <f t="shared" si="142"/>
        <v/>
      </c>
      <c r="B9138" t="s">
        <v>74</v>
      </c>
      <c r="C9138" t="s">
        <v>98</v>
      </c>
      <c r="D9138" s="8" t="s">
        <v>1369</v>
      </c>
      <c r="E9138">
        <v>17</v>
      </c>
      <c r="F9138">
        <v>3.0629427433013916</v>
      </c>
      <c r="G9138">
        <v>2.2780213356018066</v>
      </c>
      <c r="H9138">
        <v>1.329000573605299E-2</v>
      </c>
      <c r="I9138">
        <v>98.010654895205874</v>
      </c>
      <c r="J9138">
        <v>1</v>
      </c>
      <c r="K9138" s="6" t="s">
        <v>8597</v>
      </c>
    </row>
    <row r="9139" spans="1:11" x14ac:dyDescent="0.3">
      <c r="A9139" s="5" t="str">
        <f t="shared" si="142"/>
        <v/>
      </c>
      <c r="B9139" t="s">
        <v>74</v>
      </c>
      <c r="C9139" t="s">
        <v>98</v>
      </c>
      <c r="D9139" s="8" t="s">
        <v>1369</v>
      </c>
      <c r="E9139">
        <v>18</v>
      </c>
      <c r="F9139">
        <v>3.3286576271057129</v>
      </c>
      <c r="G9139">
        <v>2.9369521141052246</v>
      </c>
      <c r="H9139">
        <v>1.3011891394853592E-2</v>
      </c>
      <c r="I9139">
        <v>97.642747414592876</v>
      </c>
      <c r="J9139">
        <v>1</v>
      </c>
      <c r="K9139" s="6" t="s">
        <v>8598</v>
      </c>
    </row>
    <row r="9140" spans="1:11" x14ac:dyDescent="0.3">
      <c r="A9140" s="5" t="str">
        <f t="shared" si="142"/>
        <v/>
      </c>
      <c r="B9140" t="s">
        <v>74</v>
      </c>
      <c r="C9140" t="s">
        <v>98</v>
      </c>
      <c r="D9140" s="8" t="s">
        <v>1369</v>
      </c>
      <c r="E9140">
        <v>19</v>
      </c>
      <c r="F9140">
        <v>3.3983306884765625</v>
      </c>
      <c r="G9140">
        <v>3.1126761436462402</v>
      </c>
      <c r="H9140">
        <v>1.2789514847099781E-2</v>
      </c>
      <c r="I9140">
        <v>95.551523607989509</v>
      </c>
      <c r="J9140">
        <v>1</v>
      </c>
      <c r="K9140" s="6" t="s">
        <v>8599</v>
      </c>
    </row>
    <row r="9141" spans="1:11" x14ac:dyDescent="0.3">
      <c r="A9141" s="5" t="str">
        <f t="shared" si="142"/>
        <v/>
      </c>
      <c r="B9141" t="s">
        <v>74</v>
      </c>
      <c r="C9141" t="s">
        <v>98</v>
      </c>
      <c r="D9141" s="8" t="s">
        <v>1369</v>
      </c>
      <c r="E9141">
        <v>20</v>
      </c>
      <c r="F9141">
        <v>3.2029862403869629</v>
      </c>
      <c r="G9141">
        <v>3.4454941749572754</v>
      </c>
      <c r="H9141">
        <v>1.2329040095210075E-2</v>
      </c>
      <c r="I9141">
        <v>92.737820035055179</v>
      </c>
      <c r="J9141">
        <v>0.5</v>
      </c>
      <c r="K9141" s="6" t="s">
        <v>8600</v>
      </c>
    </row>
    <row r="9142" spans="1:11" x14ac:dyDescent="0.3">
      <c r="A9142" s="5" t="str">
        <f t="shared" si="142"/>
        <v/>
      </c>
      <c r="B9142" t="s">
        <v>74</v>
      </c>
      <c r="C9142" t="s">
        <v>98</v>
      </c>
      <c r="D9142" s="8" t="s">
        <v>1369</v>
      </c>
      <c r="E9142">
        <v>21</v>
      </c>
      <c r="F9142">
        <v>3.0489583015441895</v>
      </c>
      <c r="G9142">
        <v>3.3954310417175293</v>
      </c>
      <c r="H9142">
        <v>1.2018196284770966E-2</v>
      </c>
      <c r="I9142">
        <v>89.334060099544587</v>
      </c>
      <c r="J9142">
        <v>1</v>
      </c>
      <c r="K9142" s="6" t="s">
        <v>8601</v>
      </c>
    </row>
    <row r="9143" spans="1:11" x14ac:dyDescent="0.3">
      <c r="A9143" s="5" t="str">
        <f t="shared" si="142"/>
        <v/>
      </c>
      <c r="B9143" t="s">
        <v>74</v>
      </c>
      <c r="C9143" t="s">
        <v>98</v>
      </c>
      <c r="D9143" s="8" t="s">
        <v>1369</v>
      </c>
      <c r="E9143">
        <v>22</v>
      </c>
      <c r="F9143">
        <v>2.8045938014984131</v>
      </c>
      <c r="G9143">
        <v>2.9901418685913086</v>
      </c>
      <c r="H9143">
        <v>1.147883478552103E-2</v>
      </c>
      <c r="I9143">
        <v>85.45189180636558</v>
      </c>
      <c r="J9143">
        <v>1</v>
      </c>
      <c r="K9143" s="6" t="s">
        <v>8602</v>
      </c>
    </row>
    <row r="9144" spans="1:11" x14ac:dyDescent="0.3">
      <c r="A9144" s="5" t="str">
        <f t="shared" si="142"/>
        <v/>
      </c>
      <c r="B9144" t="s">
        <v>74</v>
      </c>
      <c r="C9144" t="s">
        <v>98</v>
      </c>
      <c r="D9144" s="8" t="s">
        <v>1369</v>
      </c>
      <c r="E9144">
        <v>23</v>
      </c>
      <c r="F9144">
        <v>2.4567949771881104</v>
      </c>
      <c r="G9144">
        <v>2.5853574275970459</v>
      </c>
      <c r="H9144">
        <v>1.1150555685162544E-2</v>
      </c>
      <c r="I9144">
        <v>83.430923063621137</v>
      </c>
      <c r="J9144">
        <v>1</v>
      </c>
      <c r="K9144" s="6" t="s">
        <v>8603</v>
      </c>
    </row>
    <row r="9145" spans="1:11" x14ac:dyDescent="0.3">
      <c r="A9145" s="5" t="str">
        <f t="shared" si="142"/>
        <v/>
      </c>
      <c r="B9145" t="s">
        <v>74</v>
      </c>
      <c r="C9145" t="s">
        <v>98</v>
      </c>
      <c r="D9145" s="8" t="s">
        <v>1369</v>
      </c>
      <c r="E9145">
        <v>24</v>
      </c>
      <c r="F9145">
        <v>2.0854358673095703</v>
      </c>
      <c r="G9145">
        <v>2.18166184425354</v>
      </c>
      <c r="H9145">
        <v>1.0618544183671474E-2</v>
      </c>
      <c r="I9145">
        <v>81.645733397275691</v>
      </c>
      <c r="J9145">
        <v>1</v>
      </c>
      <c r="K9145" s="6" t="s">
        <v>8604</v>
      </c>
    </row>
    <row r="9146" spans="1:11" x14ac:dyDescent="0.3">
      <c r="A9146" s="5" t="str">
        <f t="shared" si="142"/>
        <v/>
      </c>
      <c r="B9146" t="s">
        <v>74</v>
      </c>
      <c r="C9146" t="s">
        <v>98</v>
      </c>
      <c r="D9146" s="8" t="s">
        <v>1370</v>
      </c>
      <c r="E9146">
        <v>1</v>
      </c>
      <c r="F9146">
        <v>1.7809709310531616</v>
      </c>
      <c r="G9146">
        <v>1.8320810794830322</v>
      </c>
      <c r="H9146">
        <v>9.7946571186184883E-3</v>
      </c>
      <c r="I9146">
        <v>80.29067958821544</v>
      </c>
      <c r="J9146">
        <v>1</v>
      </c>
      <c r="K9146" s="6" t="s">
        <v>8605</v>
      </c>
    </row>
    <row r="9147" spans="1:11" x14ac:dyDescent="0.3">
      <c r="A9147" s="5" t="str">
        <f t="shared" si="142"/>
        <v/>
      </c>
      <c r="B9147" t="s">
        <v>74</v>
      </c>
      <c r="C9147" t="s">
        <v>98</v>
      </c>
      <c r="D9147" s="8" t="s">
        <v>1370</v>
      </c>
      <c r="E9147">
        <v>2</v>
      </c>
      <c r="F9147">
        <v>1.5375555753707886</v>
      </c>
      <c r="G9147">
        <v>1.5692423582077026</v>
      </c>
      <c r="H9147">
        <v>8.9366147294640541E-3</v>
      </c>
      <c r="I9147">
        <v>79.227399938098785</v>
      </c>
      <c r="J9147">
        <v>1</v>
      </c>
      <c r="K9147" s="6" t="s">
        <v>8606</v>
      </c>
    </row>
    <row r="9148" spans="1:11" x14ac:dyDescent="0.3">
      <c r="A9148" s="5" t="str">
        <f t="shared" si="142"/>
        <v/>
      </c>
      <c r="B9148" t="s">
        <v>74</v>
      </c>
      <c r="C9148" t="s">
        <v>98</v>
      </c>
      <c r="D9148" s="8" t="s">
        <v>1370</v>
      </c>
      <c r="E9148">
        <v>3</v>
      </c>
      <c r="F9148">
        <v>1.3664542436599731</v>
      </c>
      <c r="G9148">
        <v>1.3924083709716797</v>
      </c>
      <c r="H9148">
        <v>8.0923065543174744E-3</v>
      </c>
      <c r="I9148">
        <v>78.488501486003486</v>
      </c>
      <c r="J9148">
        <v>1</v>
      </c>
      <c r="K9148" s="6" t="s">
        <v>8607</v>
      </c>
    </row>
    <row r="9149" spans="1:11" x14ac:dyDescent="0.3">
      <c r="A9149" s="5" t="str">
        <f t="shared" si="142"/>
        <v/>
      </c>
      <c r="B9149" t="s">
        <v>74</v>
      </c>
      <c r="C9149" t="s">
        <v>98</v>
      </c>
      <c r="D9149" s="8" t="s">
        <v>1370</v>
      </c>
      <c r="E9149">
        <v>4</v>
      </c>
      <c r="F9149">
        <v>1.2342109680175781</v>
      </c>
      <c r="G9149">
        <v>1.2607519626617432</v>
      </c>
      <c r="H9149">
        <v>7.3497500270605087E-3</v>
      </c>
      <c r="I9149">
        <v>77.606803406670338</v>
      </c>
      <c r="J9149">
        <v>1</v>
      </c>
      <c r="K9149" s="6" t="s">
        <v>8608</v>
      </c>
    </row>
    <row r="9150" spans="1:11" x14ac:dyDescent="0.3">
      <c r="A9150" s="5" t="str">
        <f t="shared" si="142"/>
        <v/>
      </c>
      <c r="B9150" t="s">
        <v>74</v>
      </c>
      <c r="C9150" t="s">
        <v>98</v>
      </c>
      <c r="D9150" s="8" t="s">
        <v>1370</v>
      </c>
      <c r="E9150">
        <v>5</v>
      </c>
      <c r="F9150">
        <v>1.1424471139907837</v>
      </c>
      <c r="G9150">
        <v>1.1579815149307251</v>
      </c>
      <c r="H9150">
        <v>6.7086415365338326E-3</v>
      </c>
      <c r="I9150">
        <v>76.631711061560054</v>
      </c>
      <c r="J9150">
        <v>1</v>
      </c>
      <c r="K9150" s="6" t="s">
        <v>8609</v>
      </c>
    </row>
    <row r="9151" spans="1:11" x14ac:dyDescent="0.3">
      <c r="A9151" s="5" t="str">
        <f t="shared" si="142"/>
        <v/>
      </c>
      <c r="B9151" t="s">
        <v>74</v>
      </c>
      <c r="C9151" t="s">
        <v>98</v>
      </c>
      <c r="D9151" s="8" t="s">
        <v>1370</v>
      </c>
      <c r="E9151">
        <v>6</v>
      </c>
      <c r="F9151">
        <v>1.0838183164596558</v>
      </c>
      <c r="G9151">
        <v>1.1008782386779785</v>
      </c>
      <c r="H9151">
        <v>6.1045247130095959E-3</v>
      </c>
      <c r="I9151">
        <v>76.275590873334039</v>
      </c>
      <c r="J9151">
        <v>1</v>
      </c>
      <c r="K9151" s="6" t="s">
        <v>8610</v>
      </c>
    </row>
    <row r="9152" spans="1:11" x14ac:dyDescent="0.3">
      <c r="A9152" s="5" t="str">
        <f t="shared" si="142"/>
        <v/>
      </c>
      <c r="B9152" t="s">
        <v>74</v>
      </c>
      <c r="C9152" t="s">
        <v>98</v>
      </c>
      <c r="D9152" s="8" t="s">
        <v>1370</v>
      </c>
      <c r="E9152">
        <v>7</v>
      </c>
      <c r="F9152">
        <v>1.0633054971694946</v>
      </c>
      <c r="G9152">
        <v>1.082525372505188</v>
      </c>
      <c r="H9152">
        <v>5.9236981905996799E-3</v>
      </c>
      <c r="I9152">
        <v>75.815678744622275</v>
      </c>
      <c r="J9152">
        <v>1</v>
      </c>
      <c r="K9152" s="6" t="s">
        <v>8611</v>
      </c>
    </row>
    <row r="9153" spans="1:11" x14ac:dyDescent="0.3">
      <c r="A9153" s="5" t="str">
        <f t="shared" si="142"/>
        <v/>
      </c>
      <c r="B9153" t="s">
        <v>74</v>
      </c>
      <c r="C9153" t="s">
        <v>98</v>
      </c>
      <c r="D9153" s="8" t="s">
        <v>1370</v>
      </c>
      <c r="E9153">
        <v>8</v>
      </c>
      <c r="F9153">
        <v>1.0655957460403442</v>
      </c>
      <c r="G9153">
        <v>1.0912822484970093</v>
      </c>
      <c r="H9153">
        <v>6.5803574398159981E-3</v>
      </c>
      <c r="I9153">
        <v>75.428727658946102</v>
      </c>
      <c r="J9153">
        <v>1</v>
      </c>
      <c r="K9153" s="6" t="s">
        <v>8612</v>
      </c>
    </row>
    <row r="9154" spans="1:11" x14ac:dyDescent="0.3">
      <c r="A9154" s="5" t="str">
        <f t="shared" ref="A9154:A9217" si="143">IF(AND(category = B9154, subcategory=C9154, reportdate = D9154), E9154, "")</f>
        <v/>
      </c>
      <c r="B9154" t="s">
        <v>74</v>
      </c>
      <c r="C9154" t="s">
        <v>98</v>
      </c>
      <c r="D9154" s="8" t="s">
        <v>1370</v>
      </c>
      <c r="E9154">
        <v>9</v>
      </c>
      <c r="F9154">
        <v>1.1042935848236084</v>
      </c>
      <c r="G9154">
        <v>1.120398998260498</v>
      </c>
      <c r="H9154">
        <v>7.6196156442165375E-3</v>
      </c>
      <c r="I9154">
        <v>77.159115072886451</v>
      </c>
      <c r="J9154">
        <v>1</v>
      </c>
      <c r="K9154" s="6" t="s">
        <v>8613</v>
      </c>
    </row>
    <row r="9155" spans="1:11" x14ac:dyDescent="0.3">
      <c r="A9155" s="5" t="str">
        <f t="shared" si="143"/>
        <v/>
      </c>
      <c r="B9155" t="s">
        <v>74</v>
      </c>
      <c r="C9155" t="s">
        <v>98</v>
      </c>
      <c r="D9155" s="8" t="s">
        <v>1370</v>
      </c>
      <c r="E9155">
        <v>10</v>
      </c>
      <c r="F9155">
        <v>1.1621612310409546</v>
      </c>
      <c r="G9155">
        <v>1.1691640615463257</v>
      </c>
      <c r="H9155">
        <v>8.3770416676998138E-3</v>
      </c>
      <c r="I9155">
        <v>80.764010587841327</v>
      </c>
      <c r="J9155">
        <v>1</v>
      </c>
      <c r="K9155" s="6" t="s">
        <v>8614</v>
      </c>
    </row>
    <row r="9156" spans="1:11" x14ac:dyDescent="0.3">
      <c r="A9156" s="5" t="str">
        <f t="shared" si="143"/>
        <v/>
      </c>
      <c r="B9156" t="s">
        <v>74</v>
      </c>
      <c r="C9156" t="s">
        <v>98</v>
      </c>
      <c r="D9156" s="8" t="s">
        <v>1370</v>
      </c>
      <c r="E9156">
        <v>11</v>
      </c>
      <c r="F9156">
        <v>1.337047815322876</v>
      </c>
      <c r="G9156">
        <v>1.3348629474639893</v>
      </c>
      <c r="H9156">
        <v>5.6113423779606819E-3</v>
      </c>
      <c r="I9156">
        <v>86.017313842155232</v>
      </c>
      <c r="J9156">
        <v>1</v>
      </c>
      <c r="K9156" s="6" t="s">
        <v>8615</v>
      </c>
    </row>
    <row r="9157" spans="1:11" x14ac:dyDescent="0.3">
      <c r="A9157" s="5" t="str">
        <f t="shared" si="143"/>
        <v/>
      </c>
      <c r="B9157" t="s">
        <v>74</v>
      </c>
      <c r="C9157" t="s">
        <v>98</v>
      </c>
      <c r="D9157" s="8" t="s">
        <v>1370</v>
      </c>
      <c r="E9157">
        <v>12</v>
      </c>
      <c r="F9157">
        <v>1.6995537281036377</v>
      </c>
      <c r="G9157">
        <v>1.7017385959625244</v>
      </c>
      <c r="H9157">
        <v>5.6113423779606819E-3</v>
      </c>
      <c r="I9157">
        <v>90.949414336665086</v>
      </c>
      <c r="J9157">
        <v>1</v>
      </c>
      <c r="K9157" s="6" t="s">
        <v>8616</v>
      </c>
    </row>
    <row r="9158" spans="1:11" x14ac:dyDescent="0.3">
      <c r="A9158" s="5" t="str">
        <f t="shared" si="143"/>
        <v/>
      </c>
      <c r="B9158" t="s">
        <v>74</v>
      </c>
      <c r="C9158" t="s">
        <v>98</v>
      </c>
      <c r="D9158" s="8" t="s">
        <v>1370</v>
      </c>
      <c r="E9158">
        <v>13</v>
      </c>
      <c r="F9158">
        <v>2.1710066795349121</v>
      </c>
      <c r="G9158">
        <v>2.1916139125823975</v>
      </c>
      <c r="H9158">
        <v>1.1366982012987137E-2</v>
      </c>
      <c r="I9158">
        <v>95.172573325198996</v>
      </c>
      <c r="J9158">
        <v>1</v>
      </c>
      <c r="K9158" s="6" t="s">
        <v>8617</v>
      </c>
    </row>
    <row r="9159" spans="1:11" x14ac:dyDescent="0.3">
      <c r="A9159" s="5" t="str">
        <f t="shared" si="143"/>
        <v/>
      </c>
      <c r="B9159" t="s">
        <v>74</v>
      </c>
      <c r="C9159" t="s">
        <v>98</v>
      </c>
      <c r="D9159" s="8" t="s">
        <v>1370</v>
      </c>
      <c r="E9159">
        <v>14</v>
      </c>
      <c r="F9159">
        <v>2.7419321537017822</v>
      </c>
      <c r="G9159">
        <v>2.5241584777832031</v>
      </c>
      <c r="H9159">
        <v>1.3175101019442081E-2</v>
      </c>
      <c r="I9159">
        <v>98.959806249522117</v>
      </c>
      <c r="J9159">
        <v>0.5</v>
      </c>
      <c r="K9159" s="6" t="s">
        <v>8618</v>
      </c>
    </row>
    <row r="9160" spans="1:11" x14ac:dyDescent="0.3">
      <c r="A9160" s="5" t="str">
        <f t="shared" si="143"/>
        <v/>
      </c>
      <c r="B9160" t="s">
        <v>74</v>
      </c>
      <c r="C9160" t="s">
        <v>98</v>
      </c>
      <c r="D9160" s="8" t="s">
        <v>1370</v>
      </c>
      <c r="E9160">
        <v>15</v>
      </c>
      <c r="F9160">
        <v>3.0249238014221191</v>
      </c>
      <c r="G9160">
        <v>1.8743124008178711</v>
      </c>
      <c r="H9160">
        <v>1.4046186581254005E-2</v>
      </c>
      <c r="I9160">
        <v>99.877255192522711</v>
      </c>
      <c r="J9160">
        <v>1</v>
      </c>
      <c r="K9160" s="6" t="s">
        <v>8619</v>
      </c>
    </row>
    <row r="9161" spans="1:11" x14ac:dyDescent="0.3">
      <c r="A9161" s="5" t="str">
        <f t="shared" si="143"/>
        <v/>
      </c>
      <c r="B9161" t="s">
        <v>74</v>
      </c>
      <c r="C9161" t="s">
        <v>98</v>
      </c>
      <c r="D9161" s="8" t="s">
        <v>1370</v>
      </c>
      <c r="E9161">
        <v>16</v>
      </c>
      <c r="F9161">
        <v>3.2368268966674805</v>
      </c>
      <c r="G9161">
        <v>2.6371841430664063</v>
      </c>
      <c r="H9161">
        <v>1.3763328082859516E-2</v>
      </c>
      <c r="I9161">
        <v>101.34099872970276</v>
      </c>
      <c r="J9161">
        <v>1</v>
      </c>
      <c r="K9161" s="6" t="s">
        <v>8620</v>
      </c>
    </row>
    <row r="9162" spans="1:11" x14ac:dyDescent="0.3">
      <c r="A9162" s="5" t="str">
        <f t="shared" si="143"/>
        <v/>
      </c>
      <c r="B9162" t="s">
        <v>74</v>
      </c>
      <c r="C9162" t="s">
        <v>98</v>
      </c>
      <c r="D9162" s="8" t="s">
        <v>1370</v>
      </c>
      <c r="E9162">
        <v>17</v>
      </c>
      <c r="F9162">
        <v>3.322206974029541</v>
      </c>
      <c r="G9162">
        <v>2.9517662525177002</v>
      </c>
      <c r="H9162">
        <v>1.3270633295178413E-2</v>
      </c>
      <c r="I9162">
        <v>100.59915718735991</v>
      </c>
      <c r="J9162">
        <v>1</v>
      </c>
      <c r="K9162" s="6" t="s">
        <v>8621</v>
      </c>
    </row>
    <row r="9163" spans="1:11" x14ac:dyDescent="0.3">
      <c r="A9163" s="5" t="str">
        <f t="shared" si="143"/>
        <v/>
      </c>
      <c r="B9163" t="s">
        <v>74</v>
      </c>
      <c r="C9163" t="s">
        <v>98</v>
      </c>
      <c r="D9163" s="8" t="s">
        <v>1370</v>
      </c>
      <c r="E9163">
        <v>18</v>
      </c>
      <c r="F9163">
        <v>3.399357795715332</v>
      </c>
      <c r="G9163">
        <v>3.2374897003173828</v>
      </c>
      <c r="H9163">
        <v>1.2818099930882454E-2</v>
      </c>
      <c r="I9163">
        <v>97.98010487133466</v>
      </c>
      <c r="J9163">
        <v>0.5</v>
      </c>
      <c r="K9163" s="6" t="s">
        <v>8622</v>
      </c>
    </row>
    <row r="9164" spans="1:11" x14ac:dyDescent="0.3">
      <c r="A9164" s="5" t="str">
        <f t="shared" si="143"/>
        <v/>
      </c>
      <c r="B9164" t="s">
        <v>74</v>
      </c>
      <c r="C9164" t="s">
        <v>98</v>
      </c>
      <c r="D9164" s="8" t="s">
        <v>1370</v>
      </c>
      <c r="E9164">
        <v>19</v>
      </c>
      <c r="F9164">
        <v>3.3781695365905762</v>
      </c>
      <c r="G9164">
        <v>3.7593154907226563</v>
      </c>
      <c r="H9164">
        <v>1.2627438642084599E-2</v>
      </c>
      <c r="I9164">
        <v>93.921231264490061</v>
      </c>
      <c r="J9164">
        <v>1</v>
      </c>
      <c r="K9164" s="6" t="s">
        <v>8623</v>
      </c>
    </row>
    <row r="9165" spans="1:11" x14ac:dyDescent="0.3">
      <c r="A9165" s="5" t="str">
        <f t="shared" si="143"/>
        <v/>
      </c>
      <c r="B9165" t="s">
        <v>74</v>
      </c>
      <c r="C9165" t="s">
        <v>98</v>
      </c>
      <c r="D9165" s="8" t="s">
        <v>1370</v>
      </c>
      <c r="E9165">
        <v>20</v>
      </c>
      <c r="F9165">
        <v>3.2179725170135498</v>
      </c>
      <c r="G9165">
        <v>3.4468843936920166</v>
      </c>
      <c r="H9165">
        <v>1.2212006375193596E-2</v>
      </c>
      <c r="I9165">
        <v>90.831980423431531</v>
      </c>
      <c r="J9165">
        <v>1</v>
      </c>
      <c r="K9165" s="6" t="s">
        <v>8624</v>
      </c>
    </row>
    <row r="9166" spans="1:11" x14ac:dyDescent="0.3">
      <c r="A9166" s="5" t="str">
        <f t="shared" si="143"/>
        <v/>
      </c>
      <c r="B9166" t="s">
        <v>74</v>
      </c>
      <c r="C9166" t="s">
        <v>98</v>
      </c>
      <c r="D9166" s="8" t="s">
        <v>1370</v>
      </c>
      <c r="E9166">
        <v>21</v>
      </c>
      <c r="F9166">
        <v>3.0677814483642578</v>
      </c>
      <c r="G9166">
        <v>3.2412948608398438</v>
      </c>
      <c r="H9166">
        <v>1.1817939579486847E-2</v>
      </c>
      <c r="I9166">
        <v>87.869804829082469</v>
      </c>
      <c r="J9166">
        <v>1</v>
      </c>
      <c r="K9166" s="6" t="s">
        <v>8625</v>
      </c>
    </row>
    <row r="9167" spans="1:11" x14ac:dyDescent="0.3">
      <c r="A9167" s="5" t="str">
        <f t="shared" si="143"/>
        <v/>
      </c>
      <c r="B9167" t="s">
        <v>74</v>
      </c>
      <c r="C9167" t="s">
        <v>98</v>
      </c>
      <c r="D9167" s="8" t="s">
        <v>1370</v>
      </c>
      <c r="E9167">
        <v>22</v>
      </c>
      <c r="F9167">
        <v>2.8383476734161377</v>
      </c>
      <c r="G9167">
        <v>2.9741721153259277</v>
      </c>
      <c r="H9167">
        <v>1.1322647333145142E-2</v>
      </c>
      <c r="I9167">
        <v>85.389325572176631</v>
      </c>
      <c r="J9167">
        <v>1</v>
      </c>
      <c r="K9167" s="6" t="s">
        <v>8626</v>
      </c>
    </row>
    <row r="9168" spans="1:11" x14ac:dyDescent="0.3">
      <c r="A9168" s="5" t="str">
        <f t="shared" si="143"/>
        <v/>
      </c>
      <c r="B9168" t="s">
        <v>74</v>
      </c>
      <c r="C9168" t="s">
        <v>98</v>
      </c>
      <c r="D9168" s="8" t="s">
        <v>1370</v>
      </c>
      <c r="E9168">
        <v>23</v>
      </c>
      <c r="F9168">
        <v>2.4961793422698975</v>
      </c>
      <c r="G9168">
        <v>2.5794506072998047</v>
      </c>
      <c r="H9168">
        <v>1.1138862930238247E-2</v>
      </c>
      <c r="I9168">
        <v>83.613443504833455</v>
      </c>
      <c r="J9168">
        <v>1</v>
      </c>
      <c r="K9168" s="6" t="s">
        <v>8627</v>
      </c>
    </row>
    <row r="9169" spans="1:11" x14ac:dyDescent="0.3">
      <c r="A9169" s="5" t="str">
        <f t="shared" si="143"/>
        <v/>
      </c>
      <c r="B9169" t="s">
        <v>74</v>
      </c>
      <c r="C9169" t="s">
        <v>98</v>
      </c>
      <c r="D9169" s="8" t="s">
        <v>1370</v>
      </c>
      <c r="E9169">
        <v>24</v>
      </c>
      <c r="F9169">
        <v>2.1259746551513672</v>
      </c>
      <c r="G9169">
        <v>2.2036886215209961</v>
      </c>
      <c r="H9169">
        <v>1.0592397302389145E-2</v>
      </c>
      <c r="I9169">
        <v>82.165560852775371</v>
      </c>
      <c r="J9169">
        <v>1</v>
      </c>
      <c r="K9169" s="6" t="s">
        <v>8628</v>
      </c>
    </row>
    <row r="9170" spans="1:11" x14ac:dyDescent="0.3">
      <c r="A9170" s="5" t="str">
        <f t="shared" si="143"/>
        <v/>
      </c>
      <c r="B9170" t="s">
        <v>74</v>
      </c>
      <c r="C9170" t="s">
        <v>98</v>
      </c>
      <c r="D9170" s="8" t="s">
        <v>1371</v>
      </c>
      <c r="E9170">
        <v>1</v>
      </c>
      <c r="F9170">
        <v>1.5389138460159302</v>
      </c>
      <c r="G9170">
        <v>1.5521446466445923</v>
      </c>
      <c r="H9170">
        <v>1.0373744182288647E-2</v>
      </c>
      <c r="I9170">
        <v>78.514952349815871</v>
      </c>
      <c r="J9170">
        <v>1</v>
      </c>
      <c r="K9170" s="6" t="s">
        <v>8629</v>
      </c>
    </row>
    <row r="9171" spans="1:11" x14ac:dyDescent="0.3">
      <c r="A9171" s="5" t="str">
        <f t="shared" si="143"/>
        <v/>
      </c>
      <c r="B9171" t="s">
        <v>74</v>
      </c>
      <c r="C9171" t="s">
        <v>98</v>
      </c>
      <c r="D9171" s="8" t="s">
        <v>1371</v>
      </c>
      <c r="E9171">
        <v>2</v>
      </c>
      <c r="F9171">
        <v>1.3185877799987793</v>
      </c>
      <c r="G9171">
        <v>1.329753041267395</v>
      </c>
      <c r="H9171">
        <v>9.506693109869957E-3</v>
      </c>
      <c r="I9171">
        <v>77.849753357013768</v>
      </c>
      <c r="J9171">
        <v>1</v>
      </c>
      <c r="K9171" s="6" t="s">
        <v>8630</v>
      </c>
    </row>
    <row r="9172" spans="1:11" x14ac:dyDescent="0.3">
      <c r="A9172" s="5" t="str">
        <f t="shared" si="143"/>
        <v/>
      </c>
      <c r="B9172" t="s">
        <v>74</v>
      </c>
      <c r="C9172" t="s">
        <v>98</v>
      </c>
      <c r="D9172" s="8" t="s">
        <v>1371</v>
      </c>
      <c r="E9172">
        <v>3</v>
      </c>
      <c r="F9172">
        <v>1.1552881002426147</v>
      </c>
      <c r="G9172">
        <v>1.1668533086776733</v>
      </c>
      <c r="H9172">
        <v>8.5439467802643776E-3</v>
      </c>
      <c r="I9172">
        <v>76.393766409467972</v>
      </c>
      <c r="J9172">
        <v>1</v>
      </c>
      <c r="K9172" s="6" t="s">
        <v>8631</v>
      </c>
    </row>
    <row r="9173" spans="1:11" x14ac:dyDescent="0.3">
      <c r="A9173" s="5" t="str">
        <f t="shared" si="143"/>
        <v/>
      </c>
      <c r="B9173" t="s">
        <v>74</v>
      </c>
      <c r="C9173" t="s">
        <v>98</v>
      </c>
      <c r="D9173" s="8" t="s">
        <v>1371</v>
      </c>
      <c r="E9173">
        <v>4</v>
      </c>
      <c r="F9173">
        <v>1.0386999845504761</v>
      </c>
      <c r="G9173">
        <v>1.0375516414642334</v>
      </c>
      <c r="H9173">
        <v>7.7846897765994072E-3</v>
      </c>
      <c r="I9173">
        <v>75.362186519591305</v>
      </c>
      <c r="J9173">
        <v>1</v>
      </c>
      <c r="K9173" s="6" t="s">
        <v>8632</v>
      </c>
    </row>
    <row r="9174" spans="1:11" x14ac:dyDescent="0.3">
      <c r="A9174" s="5" t="str">
        <f t="shared" si="143"/>
        <v/>
      </c>
      <c r="B9174" t="s">
        <v>74</v>
      </c>
      <c r="C9174" t="s">
        <v>98</v>
      </c>
      <c r="D9174" s="8" t="s">
        <v>1371</v>
      </c>
      <c r="E9174">
        <v>5</v>
      </c>
      <c r="F9174">
        <v>0.94764745235443115</v>
      </c>
      <c r="G9174">
        <v>0.95401573181152344</v>
      </c>
      <c r="H9174">
        <v>7.0595331490039825E-3</v>
      </c>
      <c r="I9174">
        <v>74.286671825985636</v>
      </c>
      <c r="J9174">
        <v>1</v>
      </c>
      <c r="K9174" s="6" t="s">
        <v>8633</v>
      </c>
    </row>
    <row r="9175" spans="1:11" x14ac:dyDescent="0.3">
      <c r="A9175" s="5" t="str">
        <f t="shared" si="143"/>
        <v/>
      </c>
      <c r="B9175" t="s">
        <v>74</v>
      </c>
      <c r="C9175" t="s">
        <v>98</v>
      </c>
      <c r="D9175" s="8" t="s">
        <v>1371</v>
      </c>
      <c r="E9175">
        <v>6</v>
      </c>
      <c r="F9175">
        <v>0.89090406894683838</v>
      </c>
      <c r="G9175">
        <v>0.90674281120300293</v>
      </c>
      <c r="H9175">
        <v>6.3530984334647655E-3</v>
      </c>
      <c r="I9175">
        <v>73.446707505196144</v>
      </c>
      <c r="J9175">
        <v>1</v>
      </c>
      <c r="K9175" s="6" t="s">
        <v>8634</v>
      </c>
    </row>
    <row r="9176" spans="1:11" x14ac:dyDescent="0.3">
      <c r="A9176" s="5" t="str">
        <f t="shared" si="143"/>
        <v/>
      </c>
      <c r="B9176" t="s">
        <v>74</v>
      </c>
      <c r="C9176" t="s">
        <v>98</v>
      </c>
      <c r="D9176" s="8" t="s">
        <v>1371</v>
      </c>
      <c r="E9176">
        <v>7</v>
      </c>
      <c r="F9176">
        <v>0.8794291615486145</v>
      </c>
      <c r="G9176">
        <v>0.89171731472015381</v>
      </c>
      <c r="H9176">
        <v>6.0793017037212849E-3</v>
      </c>
      <c r="I9176">
        <v>72.313209692014894</v>
      </c>
      <c r="J9176">
        <v>1</v>
      </c>
      <c r="K9176" s="6" t="s">
        <v>8635</v>
      </c>
    </row>
    <row r="9177" spans="1:11" x14ac:dyDescent="0.3">
      <c r="A9177" s="5" t="str">
        <f t="shared" si="143"/>
        <v/>
      </c>
      <c r="B9177" t="s">
        <v>74</v>
      </c>
      <c r="C9177" t="s">
        <v>98</v>
      </c>
      <c r="D9177" s="8" t="s">
        <v>1371</v>
      </c>
      <c r="E9177">
        <v>8</v>
      </c>
      <c r="F9177">
        <v>0.87942355871200562</v>
      </c>
      <c r="G9177">
        <v>0.8883863091468811</v>
      </c>
      <c r="H9177">
        <v>6.8781003355979919E-3</v>
      </c>
      <c r="I9177">
        <v>72.341861515278254</v>
      </c>
      <c r="J9177">
        <v>1</v>
      </c>
      <c r="K9177" s="6" t="s">
        <v>8636</v>
      </c>
    </row>
    <row r="9178" spans="1:11" x14ac:dyDescent="0.3">
      <c r="A9178" s="5" t="str">
        <f t="shared" si="143"/>
        <v/>
      </c>
      <c r="B9178" t="s">
        <v>74</v>
      </c>
      <c r="C9178" t="s">
        <v>98</v>
      </c>
      <c r="D9178" s="8" t="s">
        <v>1371</v>
      </c>
      <c r="E9178">
        <v>9</v>
      </c>
      <c r="F9178">
        <v>0.92117404937744141</v>
      </c>
      <c r="G9178">
        <v>0.92317491769790649</v>
      </c>
      <c r="H9178">
        <v>8.3801327273249626E-3</v>
      </c>
      <c r="I9178">
        <v>74.540337537700992</v>
      </c>
      <c r="J9178">
        <v>1</v>
      </c>
      <c r="K9178" s="6" t="s">
        <v>8637</v>
      </c>
    </row>
    <row r="9179" spans="1:11" x14ac:dyDescent="0.3">
      <c r="A9179" s="5" t="str">
        <f t="shared" si="143"/>
        <v/>
      </c>
      <c r="B9179" t="s">
        <v>74</v>
      </c>
      <c r="C9179" t="s">
        <v>98</v>
      </c>
      <c r="D9179" s="8" t="s">
        <v>1371</v>
      </c>
      <c r="E9179">
        <v>10</v>
      </c>
      <c r="F9179">
        <v>1.0448931455612183</v>
      </c>
      <c r="G9179">
        <v>1.0581843852996826</v>
      </c>
      <c r="H9179">
        <v>1.0153623297810555E-2</v>
      </c>
      <c r="I9179">
        <v>80.472778925311275</v>
      </c>
      <c r="J9179">
        <v>1</v>
      </c>
      <c r="K9179" s="6" t="s">
        <v>8638</v>
      </c>
    </row>
    <row r="9180" spans="1:11" x14ac:dyDescent="0.3">
      <c r="A9180" s="5" t="str">
        <f t="shared" si="143"/>
        <v/>
      </c>
      <c r="B9180" t="s">
        <v>74</v>
      </c>
      <c r="C9180" t="s">
        <v>98</v>
      </c>
      <c r="D9180" s="8" t="s">
        <v>1371</v>
      </c>
      <c r="E9180">
        <v>11</v>
      </c>
      <c r="F9180">
        <v>1.3276680707931519</v>
      </c>
      <c r="G9180">
        <v>1.3009917736053467</v>
      </c>
      <c r="H9180">
        <v>1.1756947264075279E-2</v>
      </c>
      <c r="I9180">
        <v>88.011529766556563</v>
      </c>
      <c r="J9180">
        <v>1</v>
      </c>
      <c r="K9180" s="6" t="s">
        <v>8639</v>
      </c>
    </row>
    <row r="9181" spans="1:11" x14ac:dyDescent="0.3">
      <c r="A9181" s="5" t="str">
        <f t="shared" si="143"/>
        <v/>
      </c>
      <c r="B9181" t="s">
        <v>74</v>
      </c>
      <c r="C9181" t="s">
        <v>98</v>
      </c>
      <c r="D9181" s="8" t="s">
        <v>1371</v>
      </c>
      <c r="E9181">
        <v>12</v>
      </c>
      <c r="F9181">
        <v>1.7493628263473511</v>
      </c>
      <c r="G9181">
        <v>1.7051359415054321</v>
      </c>
      <c r="H9181">
        <v>1.2958599254488945E-2</v>
      </c>
      <c r="I9181">
        <v>94.567043682269542</v>
      </c>
      <c r="J9181">
        <v>1</v>
      </c>
      <c r="K9181" s="6" t="s">
        <v>8640</v>
      </c>
    </row>
    <row r="9182" spans="1:11" x14ac:dyDescent="0.3">
      <c r="A9182" s="5" t="str">
        <f t="shared" si="143"/>
        <v/>
      </c>
      <c r="B9182" t="s">
        <v>74</v>
      </c>
      <c r="C9182" t="s">
        <v>98</v>
      </c>
      <c r="D9182" s="8" t="s">
        <v>1371</v>
      </c>
      <c r="E9182">
        <v>13</v>
      </c>
      <c r="F9182">
        <v>2.2341961860656738</v>
      </c>
      <c r="G9182">
        <v>2.1964881420135498</v>
      </c>
      <c r="H9182">
        <v>1.3464070856571198E-2</v>
      </c>
      <c r="I9182">
        <v>98.620729170499516</v>
      </c>
      <c r="J9182">
        <v>1</v>
      </c>
      <c r="K9182" s="6" t="s">
        <v>8641</v>
      </c>
    </row>
    <row r="9183" spans="1:11" x14ac:dyDescent="0.3">
      <c r="A9183" s="5" t="str">
        <f t="shared" si="143"/>
        <v/>
      </c>
      <c r="B9183" t="s">
        <v>74</v>
      </c>
      <c r="C9183" t="s">
        <v>98</v>
      </c>
      <c r="D9183" s="8" t="s">
        <v>1371</v>
      </c>
      <c r="E9183">
        <v>14</v>
      </c>
      <c r="F9183">
        <v>2.6989524364471436</v>
      </c>
      <c r="G9183">
        <v>2.6881661415100098</v>
      </c>
      <c r="H9183">
        <v>1.2384857051074505E-2</v>
      </c>
      <c r="I9183">
        <v>101.52738509329333</v>
      </c>
      <c r="J9183">
        <v>1</v>
      </c>
      <c r="K9183" s="6" t="s">
        <v>8642</v>
      </c>
    </row>
    <row r="9184" spans="1:11" x14ac:dyDescent="0.3">
      <c r="A9184" s="5" t="str">
        <f t="shared" si="143"/>
        <v/>
      </c>
      <c r="B9184" t="s">
        <v>74</v>
      </c>
      <c r="C9184" t="s">
        <v>98</v>
      </c>
      <c r="D9184" s="8" t="s">
        <v>1371</v>
      </c>
      <c r="E9184">
        <v>15</v>
      </c>
      <c r="F9184">
        <v>3.0671067237854004</v>
      </c>
      <c r="G9184">
        <v>3.0782337188720703</v>
      </c>
      <c r="H9184">
        <v>6.4703351818025112E-3</v>
      </c>
      <c r="I9184">
        <v>104.2518971930745</v>
      </c>
      <c r="J9184">
        <v>1</v>
      </c>
      <c r="K9184" s="6" t="s">
        <v>8643</v>
      </c>
    </row>
    <row r="9185" spans="1:11" x14ac:dyDescent="0.3">
      <c r="A9185" s="5" t="str">
        <f t="shared" si="143"/>
        <v/>
      </c>
      <c r="B9185" t="s">
        <v>74</v>
      </c>
      <c r="C9185" t="s">
        <v>98</v>
      </c>
      <c r="D9185" s="8" t="s">
        <v>1371</v>
      </c>
      <c r="E9185">
        <v>16</v>
      </c>
      <c r="F9185">
        <v>3.3962497711181641</v>
      </c>
      <c r="G9185">
        <v>3.3851227760314941</v>
      </c>
      <c r="H9185">
        <v>6.4703351818025112E-3</v>
      </c>
      <c r="I9185">
        <v>105.58931503849985</v>
      </c>
      <c r="J9185">
        <v>1</v>
      </c>
      <c r="K9185" s="6" t="s">
        <v>8644</v>
      </c>
    </row>
    <row r="9186" spans="1:11" x14ac:dyDescent="0.3">
      <c r="A9186" s="5" t="str">
        <f t="shared" si="143"/>
        <v/>
      </c>
      <c r="B9186" t="s">
        <v>74</v>
      </c>
      <c r="C9186" t="s">
        <v>98</v>
      </c>
      <c r="D9186" s="8" t="s">
        <v>1371</v>
      </c>
      <c r="E9186">
        <v>17</v>
      </c>
      <c r="F9186">
        <v>3.6548206806182861</v>
      </c>
      <c r="G9186">
        <v>3.5818321704864502</v>
      </c>
      <c r="H9186">
        <v>1.2185496278107166E-2</v>
      </c>
      <c r="I9186">
        <v>105.60191068839248</v>
      </c>
      <c r="J9186">
        <v>1</v>
      </c>
      <c r="K9186" s="6" t="s">
        <v>8645</v>
      </c>
    </row>
    <row r="9187" spans="1:11" x14ac:dyDescent="0.3">
      <c r="A9187" s="5" t="str">
        <f t="shared" si="143"/>
        <v/>
      </c>
      <c r="B9187" t="s">
        <v>74</v>
      </c>
      <c r="C9187" t="s">
        <v>98</v>
      </c>
      <c r="D9187" s="8" t="s">
        <v>1371</v>
      </c>
      <c r="E9187">
        <v>18</v>
      </c>
      <c r="F9187">
        <v>3.823005199432373</v>
      </c>
      <c r="G9187">
        <v>3.3137490749359131</v>
      </c>
      <c r="H9187">
        <v>1.3691447675228119E-2</v>
      </c>
      <c r="I9187">
        <v>105.57162034152431</v>
      </c>
      <c r="J9187">
        <v>0.5</v>
      </c>
      <c r="K9187" s="6" t="s">
        <v>8646</v>
      </c>
    </row>
    <row r="9188" spans="1:11" x14ac:dyDescent="0.3">
      <c r="A9188" s="5" t="str">
        <f t="shared" si="143"/>
        <v/>
      </c>
      <c r="B9188" t="s">
        <v>74</v>
      </c>
      <c r="C9188" t="s">
        <v>98</v>
      </c>
      <c r="D9188" s="8" t="s">
        <v>1371</v>
      </c>
      <c r="E9188">
        <v>19</v>
      </c>
      <c r="F9188">
        <v>3.8247580528259277</v>
      </c>
      <c r="G9188">
        <v>2.6990559101104736</v>
      </c>
      <c r="H9188">
        <v>1.4691657386720181E-2</v>
      </c>
      <c r="I9188">
        <v>104.22817138650629</v>
      </c>
      <c r="J9188">
        <v>1</v>
      </c>
      <c r="K9188" s="6" t="s">
        <v>8647</v>
      </c>
    </row>
    <row r="9189" spans="1:11" x14ac:dyDescent="0.3">
      <c r="A9189" s="5" t="str">
        <f t="shared" si="143"/>
        <v/>
      </c>
      <c r="B9189" t="s">
        <v>74</v>
      </c>
      <c r="C9189" t="s">
        <v>98</v>
      </c>
      <c r="D9189" s="8" t="s">
        <v>1371</v>
      </c>
      <c r="E9189">
        <v>20</v>
      </c>
      <c r="F9189">
        <v>3.6222002506256104</v>
      </c>
      <c r="G9189">
        <v>2.986706018447876</v>
      </c>
      <c r="H9189">
        <v>1.4221872203052044E-2</v>
      </c>
      <c r="I9189">
        <v>102.14881744126887</v>
      </c>
      <c r="J9189">
        <v>1</v>
      </c>
      <c r="K9189" s="6" t="s">
        <v>8648</v>
      </c>
    </row>
    <row r="9190" spans="1:11" x14ac:dyDescent="0.3">
      <c r="A9190" s="5" t="str">
        <f t="shared" si="143"/>
        <v/>
      </c>
      <c r="B9190" t="s">
        <v>74</v>
      </c>
      <c r="C9190" t="s">
        <v>98</v>
      </c>
      <c r="D9190" s="8" t="s">
        <v>1371</v>
      </c>
      <c r="E9190">
        <v>21</v>
      </c>
      <c r="F9190">
        <v>3.3928625583648682</v>
      </c>
      <c r="G9190">
        <v>3.3596556186676025</v>
      </c>
      <c r="H9190">
        <v>1.3657070696353912E-2</v>
      </c>
      <c r="I9190">
        <v>97.46977575014094</v>
      </c>
      <c r="J9190">
        <v>0.5</v>
      </c>
      <c r="K9190" s="6" t="s">
        <v>8649</v>
      </c>
    </row>
    <row r="9191" spans="1:11" x14ac:dyDescent="0.3">
      <c r="A9191" s="5" t="str">
        <f t="shared" si="143"/>
        <v/>
      </c>
      <c r="B9191" t="s">
        <v>74</v>
      </c>
      <c r="C9191" t="s">
        <v>98</v>
      </c>
      <c r="D9191" s="8" t="s">
        <v>1371</v>
      </c>
      <c r="E9191">
        <v>22</v>
      </c>
      <c r="F9191">
        <v>3.0919063091278076</v>
      </c>
      <c r="G9191">
        <v>3.3485414981842041</v>
      </c>
      <c r="H9191">
        <v>1.3303302228450775E-2</v>
      </c>
      <c r="I9191">
        <v>93.828379261526493</v>
      </c>
      <c r="J9191">
        <v>1</v>
      </c>
      <c r="K9191" s="6" t="s">
        <v>8650</v>
      </c>
    </row>
    <row r="9192" spans="1:11" x14ac:dyDescent="0.3">
      <c r="A9192" s="5" t="str">
        <f t="shared" si="143"/>
        <v/>
      </c>
      <c r="B9192" t="s">
        <v>74</v>
      </c>
      <c r="C9192" t="s">
        <v>98</v>
      </c>
      <c r="D9192" s="8" t="s">
        <v>1371</v>
      </c>
      <c r="E9192">
        <v>23</v>
      </c>
      <c r="F9192">
        <v>2.7832109928131104</v>
      </c>
      <c r="G9192">
        <v>2.8813745975494385</v>
      </c>
      <c r="H9192">
        <v>1.279513631016016E-2</v>
      </c>
      <c r="I9192">
        <v>91.081767096875907</v>
      </c>
      <c r="J9192">
        <v>1</v>
      </c>
      <c r="K9192" s="6" t="s">
        <v>8651</v>
      </c>
    </row>
    <row r="9193" spans="1:11" x14ac:dyDescent="0.3">
      <c r="A9193" s="5" t="str">
        <f t="shared" si="143"/>
        <v/>
      </c>
      <c r="B9193" t="s">
        <v>74</v>
      </c>
      <c r="C9193" t="s">
        <v>98</v>
      </c>
      <c r="D9193" s="8" t="s">
        <v>1371</v>
      </c>
      <c r="E9193">
        <v>24</v>
      </c>
      <c r="F9193">
        <v>2.4271111488342285</v>
      </c>
      <c r="G9193">
        <v>2.4798598289489746</v>
      </c>
      <c r="H9193">
        <v>1.2131483294069767E-2</v>
      </c>
      <c r="I9193">
        <v>88.34357328920278</v>
      </c>
      <c r="J9193">
        <v>1</v>
      </c>
      <c r="K9193" s="6" t="s">
        <v>8652</v>
      </c>
    </row>
    <row r="9194" spans="1:11" x14ac:dyDescent="0.3">
      <c r="A9194" s="5" t="str">
        <f t="shared" si="143"/>
        <v/>
      </c>
      <c r="B9194" t="s">
        <v>74</v>
      </c>
      <c r="C9194" t="s">
        <v>98</v>
      </c>
      <c r="D9194" s="8" t="s">
        <v>1372</v>
      </c>
      <c r="E9194">
        <v>1</v>
      </c>
      <c r="F9194">
        <v>2.0911760330200195</v>
      </c>
      <c r="G9194">
        <v>2.0867269039154053</v>
      </c>
      <c r="H9194">
        <v>1.1141655966639519E-2</v>
      </c>
      <c r="I9194">
        <v>86.67697042199066</v>
      </c>
      <c r="J9194">
        <v>1</v>
      </c>
      <c r="K9194" s="6" t="s">
        <v>8653</v>
      </c>
    </row>
    <row r="9195" spans="1:11" x14ac:dyDescent="0.3">
      <c r="A9195" s="5" t="str">
        <f t="shared" si="143"/>
        <v/>
      </c>
      <c r="B9195" t="s">
        <v>74</v>
      </c>
      <c r="C9195" t="s">
        <v>98</v>
      </c>
      <c r="D9195" s="8" t="s">
        <v>1372</v>
      </c>
      <c r="E9195">
        <v>2</v>
      </c>
      <c r="F9195">
        <v>1.8025209903717041</v>
      </c>
      <c r="G9195">
        <v>1.7765103578567505</v>
      </c>
      <c r="H9195">
        <v>1.022845134139061E-2</v>
      </c>
      <c r="I9195">
        <v>84.745306540944554</v>
      </c>
      <c r="J9195">
        <v>1</v>
      </c>
      <c r="K9195" s="6" t="s">
        <v>8654</v>
      </c>
    </row>
    <row r="9196" spans="1:11" x14ac:dyDescent="0.3">
      <c r="A9196" s="5" t="str">
        <f t="shared" si="143"/>
        <v/>
      </c>
      <c r="B9196" t="s">
        <v>74</v>
      </c>
      <c r="C9196" t="s">
        <v>98</v>
      </c>
      <c r="D9196" s="8" t="s">
        <v>1372</v>
      </c>
      <c r="E9196">
        <v>3</v>
      </c>
      <c r="F9196">
        <v>1.5878965854644775</v>
      </c>
      <c r="G9196">
        <v>1.5510387420654297</v>
      </c>
      <c r="H9196">
        <v>9.1788563877344131E-3</v>
      </c>
      <c r="I9196">
        <v>82.810102105185436</v>
      </c>
      <c r="J9196">
        <v>1</v>
      </c>
      <c r="K9196" s="6" t="s">
        <v>8655</v>
      </c>
    </row>
    <row r="9197" spans="1:11" x14ac:dyDescent="0.3">
      <c r="A9197" s="5" t="str">
        <f t="shared" si="143"/>
        <v/>
      </c>
      <c r="B9197" t="s">
        <v>74</v>
      </c>
      <c r="C9197" t="s">
        <v>98</v>
      </c>
      <c r="D9197" s="8" t="s">
        <v>1372</v>
      </c>
      <c r="E9197">
        <v>4</v>
      </c>
      <c r="F9197">
        <v>1.4096312522888184</v>
      </c>
      <c r="G9197">
        <v>1.3656471967697144</v>
      </c>
      <c r="H9197">
        <v>8.3229299634695053E-3</v>
      </c>
      <c r="I9197">
        <v>81.333928544824516</v>
      </c>
      <c r="J9197">
        <v>1</v>
      </c>
      <c r="K9197" s="6" t="s">
        <v>8656</v>
      </c>
    </row>
    <row r="9198" spans="1:11" x14ac:dyDescent="0.3">
      <c r="A9198" s="5" t="str">
        <f t="shared" si="143"/>
        <v/>
      </c>
      <c r="B9198" t="s">
        <v>74</v>
      </c>
      <c r="C9198" t="s">
        <v>98</v>
      </c>
      <c r="D9198" s="8" t="s">
        <v>1372</v>
      </c>
      <c r="E9198">
        <v>5</v>
      </c>
      <c r="F9198">
        <v>1.2766531705856323</v>
      </c>
      <c r="G9198">
        <v>1.2317296266555786</v>
      </c>
      <c r="H9198">
        <v>7.5543471612036228E-3</v>
      </c>
      <c r="I9198">
        <v>79.707375152492517</v>
      </c>
      <c r="J9198">
        <v>1</v>
      </c>
      <c r="K9198" s="6" t="s">
        <v>8657</v>
      </c>
    </row>
    <row r="9199" spans="1:11" x14ac:dyDescent="0.3">
      <c r="A9199" s="5" t="str">
        <f t="shared" si="143"/>
        <v/>
      </c>
      <c r="B9199" t="s">
        <v>74</v>
      </c>
      <c r="C9199" t="s">
        <v>98</v>
      </c>
      <c r="D9199" s="8" t="s">
        <v>1372</v>
      </c>
      <c r="E9199">
        <v>6</v>
      </c>
      <c r="F9199">
        <v>1.1832605600357056</v>
      </c>
      <c r="G9199">
        <v>1.1392172574996948</v>
      </c>
      <c r="H9199">
        <v>6.8421238102018833E-3</v>
      </c>
      <c r="I9199">
        <v>79.160449166179177</v>
      </c>
      <c r="J9199">
        <v>1</v>
      </c>
      <c r="K9199" s="6" t="s">
        <v>8658</v>
      </c>
    </row>
    <row r="9200" spans="1:11" x14ac:dyDescent="0.3">
      <c r="A9200" s="5" t="str">
        <f t="shared" si="143"/>
        <v/>
      </c>
      <c r="B9200" t="s">
        <v>74</v>
      </c>
      <c r="C9200" t="s">
        <v>98</v>
      </c>
      <c r="D9200" s="8" t="s">
        <v>1372</v>
      </c>
      <c r="E9200">
        <v>7</v>
      </c>
      <c r="F9200">
        <v>1.130103588104248</v>
      </c>
      <c r="G9200">
        <v>1.0911977291107178</v>
      </c>
      <c r="H9200">
        <v>6.5993890166282654E-3</v>
      </c>
      <c r="I9200">
        <v>78.288034684197115</v>
      </c>
      <c r="J9200">
        <v>1</v>
      </c>
      <c r="K9200" s="6" t="s">
        <v>8659</v>
      </c>
    </row>
    <row r="9201" spans="1:11" x14ac:dyDescent="0.3">
      <c r="A9201" s="5" t="str">
        <f t="shared" si="143"/>
        <v/>
      </c>
      <c r="B9201" t="s">
        <v>74</v>
      </c>
      <c r="C9201" t="s">
        <v>98</v>
      </c>
      <c r="D9201" s="8" t="s">
        <v>1372</v>
      </c>
      <c r="E9201">
        <v>8</v>
      </c>
      <c r="F9201">
        <v>1.130168080329895</v>
      </c>
      <c r="G9201">
        <v>1.0814615488052368</v>
      </c>
      <c r="H9201">
        <v>7.3452177457511425E-3</v>
      </c>
      <c r="I9201">
        <v>78.147197077769931</v>
      </c>
      <c r="J9201">
        <v>1</v>
      </c>
      <c r="K9201" s="6" t="s">
        <v>8660</v>
      </c>
    </row>
    <row r="9202" spans="1:11" x14ac:dyDescent="0.3">
      <c r="A9202" s="5" t="str">
        <f t="shared" si="143"/>
        <v/>
      </c>
      <c r="B9202" t="s">
        <v>74</v>
      </c>
      <c r="C9202" t="s">
        <v>98</v>
      </c>
      <c r="D9202" s="8" t="s">
        <v>1372</v>
      </c>
      <c r="E9202">
        <v>9</v>
      </c>
      <c r="F9202">
        <v>1.2226265668869019</v>
      </c>
      <c r="G9202">
        <v>1.1604373455047607</v>
      </c>
      <c r="H9202">
        <v>8.8235428556799889E-3</v>
      </c>
      <c r="I9202">
        <v>80.293846611118241</v>
      </c>
      <c r="J9202">
        <v>1</v>
      </c>
      <c r="K9202" s="6" t="s">
        <v>8661</v>
      </c>
    </row>
    <row r="9203" spans="1:11" x14ac:dyDescent="0.3">
      <c r="A9203" s="5" t="str">
        <f t="shared" si="143"/>
        <v/>
      </c>
      <c r="B9203" t="s">
        <v>74</v>
      </c>
      <c r="C9203" t="s">
        <v>98</v>
      </c>
      <c r="D9203" s="8" t="s">
        <v>1372</v>
      </c>
      <c r="E9203">
        <v>10</v>
      </c>
      <c r="F9203">
        <v>1.4546023607254028</v>
      </c>
      <c r="G9203">
        <v>1.3746411800384521</v>
      </c>
      <c r="H9203">
        <v>1.0591115802526474E-2</v>
      </c>
      <c r="I9203">
        <v>85.676384303593196</v>
      </c>
      <c r="J9203">
        <v>1</v>
      </c>
      <c r="K9203" s="6" t="s">
        <v>8662</v>
      </c>
    </row>
    <row r="9204" spans="1:11" x14ac:dyDescent="0.3">
      <c r="A9204" s="5" t="str">
        <f t="shared" si="143"/>
        <v/>
      </c>
      <c r="B9204" t="s">
        <v>74</v>
      </c>
      <c r="C9204" t="s">
        <v>98</v>
      </c>
      <c r="D9204" s="8" t="s">
        <v>1372</v>
      </c>
      <c r="E9204">
        <v>11</v>
      </c>
      <c r="F9204">
        <v>1.8073500394821167</v>
      </c>
      <c r="G9204">
        <v>1.7131892442703247</v>
      </c>
      <c r="H9204">
        <v>1.1999483220279217E-2</v>
      </c>
      <c r="I9204">
        <v>92.219577287334673</v>
      </c>
      <c r="J9204">
        <v>1</v>
      </c>
      <c r="K9204" s="6" t="s">
        <v>8663</v>
      </c>
    </row>
    <row r="9205" spans="1:11" x14ac:dyDescent="0.3">
      <c r="A9205" s="5" t="str">
        <f t="shared" si="143"/>
        <v/>
      </c>
      <c r="B9205" t="s">
        <v>74</v>
      </c>
      <c r="C9205" t="s">
        <v>98</v>
      </c>
      <c r="D9205" s="8" t="s">
        <v>1372</v>
      </c>
      <c r="E9205">
        <v>12</v>
      </c>
      <c r="F9205">
        <v>2.2558977603912354</v>
      </c>
      <c r="G9205">
        <v>2.1606545448303223</v>
      </c>
      <c r="H9205">
        <v>1.284568477421999E-2</v>
      </c>
      <c r="I9205">
        <v>98.220156572430525</v>
      </c>
      <c r="J9205">
        <v>1</v>
      </c>
      <c r="K9205" s="6" t="s">
        <v>8664</v>
      </c>
    </row>
    <row r="9206" spans="1:11" x14ac:dyDescent="0.3">
      <c r="A9206" s="5" t="str">
        <f t="shared" si="143"/>
        <v/>
      </c>
      <c r="B9206" t="s">
        <v>74</v>
      </c>
      <c r="C9206" t="s">
        <v>98</v>
      </c>
      <c r="D9206" s="8" t="s">
        <v>1372</v>
      </c>
      <c r="E9206">
        <v>13</v>
      </c>
      <c r="F9206">
        <v>2.7044229507446289</v>
      </c>
      <c r="G9206">
        <v>2.6010847091674805</v>
      </c>
      <c r="H9206">
        <v>1.2075269594788551E-2</v>
      </c>
      <c r="I9206">
        <v>102.64852244953542</v>
      </c>
      <c r="J9206">
        <v>1</v>
      </c>
      <c r="K9206" s="6" t="s">
        <v>8665</v>
      </c>
    </row>
    <row r="9207" spans="1:11" x14ac:dyDescent="0.3">
      <c r="A9207" s="5" t="str">
        <f t="shared" si="143"/>
        <v/>
      </c>
      <c r="B9207" t="s">
        <v>74</v>
      </c>
      <c r="C9207" t="s">
        <v>98</v>
      </c>
      <c r="D9207" s="8" t="s">
        <v>1372</v>
      </c>
      <c r="E9207">
        <v>14</v>
      </c>
      <c r="F9207">
        <v>3.0643739700317383</v>
      </c>
      <c r="G9207">
        <v>3.0585882663726807</v>
      </c>
      <c r="H9207">
        <v>6.5470784902572632E-3</v>
      </c>
      <c r="I9207">
        <v>105.65246017900982</v>
      </c>
      <c r="J9207">
        <v>1</v>
      </c>
      <c r="K9207" s="6" t="s">
        <v>8666</v>
      </c>
    </row>
    <row r="9208" spans="1:11" x14ac:dyDescent="0.3">
      <c r="A9208" s="5" t="str">
        <f t="shared" si="143"/>
        <v/>
      </c>
      <c r="B9208" t="s">
        <v>74</v>
      </c>
      <c r="C9208" t="s">
        <v>98</v>
      </c>
      <c r="D9208" s="8" t="s">
        <v>1372</v>
      </c>
      <c r="E9208">
        <v>15</v>
      </c>
      <c r="F9208">
        <v>3.3984408378601074</v>
      </c>
      <c r="G9208">
        <v>3.404226541519165</v>
      </c>
      <c r="H9208">
        <v>6.5470784902572632E-3</v>
      </c>
      <c r="I9208">
        <v>107.50125563819951</v>
      </c>
      <c r="J9208">
        <v>1</v>
      </c>
      <c r="K9208" s="6" t="s">
        <v>8667</v>
      </c>
    </row>
    <row r="9209" spans="1:11" x14ac:dyDescent="0.3">
      <c r="A9209" s="5" t="str">
        <f t="shared" si="143"/>
        <v/>
      </c>
      <c r="B9209" t="s">
        <v>74</v>
      </c>
      <c r="C9209" t="s">
        <v>98</v>
      </c>
      <c r="D9209" s="8" t="s">
        <v>1372</v>
      </c>
      <c r="E9209">
        <v>16</v>
      </c>
      <c r="F9209">
        <v>3.6481037139892578</v>
      </c>
      <c r="G9209">
        <v>3.639310359954834</v>
      </c>
      <c r="H9209">
        <v>1.2458148412406445E-2</v>
      </c>
      <c r="I9209">
        <v>107.92305180820969</v>
      </c>
      <c r="J9209">
        <v>1</v>
      </c>
      <c r="K9209" s="6" t="s">
        <v>8668</v>
      </c>
    </row>
    <row r="9210" spans="1:11" x14ac:dyDescent="0.3">
      <c r="A9210" s="5" t="str">
        <f t="shared" si="143"/>
        <v/>
      </c>
      <c r="B9210" t="s">
        <v>74</v>
      </c>
      <c r="C9210" t="s">
        <v>98</v>
      </c>
      <c r="D9210" s="8" t="s">
        <v>1372</v>
      </c>
      <c r="E9210">
        <v>17</v>
      </c>
      <c r="F9210">
        <v>3.8253545761108398</v>
      </c>
      <c r="G9210">
        <v>3.4787442684173584</v>
      </c>
      <c r="H9210">
        <v>1.391307171434164E-2</v>
      </c>
      <c r="I9210">
        <v>108.05059182924988</v>
      </c>
      <c r="J9210">
        <v>0.5</v>
      </c>
      <c r="K9210" s="6" t="s">
        <v>8669</v>
      </c>
    </row>
    <row r="9211" spans="1:11" x14ac:dyDescent="0.3">
      <c r="A9211" s="5" t="str">
        <f t="shared" si="143"/>
        <v/>
      </c>
      <c r="B9211" t="s">
        <v>74</v>
      </c>
      <c r="C9211" t="s">
        <v>98</v>
      </c>
      <c r="D9211" s="8" t="s">
        <v>1372</v>
      </c>
      <c r="E9211">
        <v>18</v>
      </c>
      <c r="F9211">
        <v>3.8973753452301025</v>
      </c>
      <c r="G9211">
        <v>2.7823328971862793</v>
      </c>
      <c r="H9211">
        <v>1.5145381912589073E-2</v>
      </c>
      <c r="I9211">
        <v>107.16021770949672</v>
      </c>
      <c r="J9211">
        <v>1</v>
      </c>
      <c r="K9211" s="6" t="s">
        <v>8670</v>
      </c>
    </row>
    <row r="9212" spans="1:11" x14ac:dyDescent="0.3">
      <c r="A9212" s="5" t="str">
        <f t="shared" si="143"/>
        <v/>
      </c>
      <c r="B9212" t="s">
        <v>74</v>
      </c>
      <c r="C9212" t="s">
        <v>98</v>
      </c>
      <c r="D9212" s="8" t="s">
        <v>1372</v>
      </c>
      <c r="E9212">
        <v>19</v>
      </c>
      <c r="F9212">
        <v>3.8020803928375244</v>
      </c>
      <c r="G9212">
        <v>3.1758432388305664</v>
      </c>
      <c r="H9212">
        <v>1.4746901579201221E-2</v>
      </c>
      <c r="I9212">
        <v>104.47823159753962</v>
      </c>
      <c r="J9212">
        <v>1</v>
      </c>
      <c r="K9212" s="6" t="s">
        <v>8671</v>
      </c>
    </row>
    <row r="9213" spans="1:11" x14ac:dyDescent="0.3">
      <c r="A9213" s="5" t="str">
        <f t="shared" si="143"/>
        <v/>
      </c>
      <c r="B9213" t="s">
        <v>74</v>
      </c>
      <c r="C9213" t="s">
        <v>98</v>
      </c>
      <c r="D9213" s="8" t="s">
        <v>1372</v>
      </c>
      <c r="E9213">
        <v>20</v>
      </c>
      <c r="F9213">
        <v>3.5973703861236572</v>
      </c>
      <c r="G9213">
        <v>3.1562492847442627</v>
      </c>
      <c r="H9213">
        <v>1.4238303527235985E-2</v>
      </c>
      <c r="I9213">
        <v>99.467313583064552</v>
      </c>
      <c r="J9213">
        <v>1</v>
      </c>
      <c r="K9213" s="6" t="s">
        <v>8672</v>
      </c>
    </row>
    <row r="9214" spans="1:11" x14ac:dyDescent="0.3">
      <c r="A9214" s="5" t="str">
        <f t="shared" si="143"/>
        <v/>
      </c>
      <c r="B9214" t="s">
        <v>74</v>
      </c>
      <c r="C9214" t="s">
        <v>98</v>
      </c>
      <c r="D9214" s="8" t="s">
        <v>1372</v>
      </c>
      <c r="E9214">
        <v>21</v>
      </c>
      <c r="F9214">
        <v>3.3735580444335938</v>
      </c>
      <c r="G9214">
        <v>3.4036703109741211</v>
      </c>
      <c r="H9214">
        <v>1.363133080303669E-2</v>
      </c>
      <c r="I9214">
        <v>93.648113516160507</v>
      </c>
      <c r="J9214">
        <v>0.5</v>
      </c>
      <c r="K9214" s="6" t="s">
        <v>8673</v>
      </c>
    </row>
    <row r="9215" spans="1:11" x14ac:dyDescent="0.3">
      <c r="A9215" s="5" t="str">
        <f t="shared" si="143"/>
        <v/>
      </c>
      <c r="B9215" t="s">
        <v>74</v>
      </c>
      <c r="C9215" t="s">
        <v>98</v>
      </c>
      <c r="D9215" s="8" t="s">
        <v>1372</v>
      </c>
      <c r="E9215">
        <v>22</v>
      </c>
      <c r="F9215">
        <v>3.0771300792694092</v>
      </c>
      <c r="G9215">
        <v>3.3613264560699463</v>
      </c>
      <c r="H9215">
        <v>1.3223757036030293E-2</v>
      </c>
      <c r="I9215">
        <v>90.819656147025682</v>
      </c>
      <c r="J9215">
        <v>1</v>
      </c>
      <c r="K9215" s="6" t="s">
        <v>8674</v>
      </c>
    </row>
    <row r="9216" spans="1:11" x14ac:dyDescent="0.3">
      <c r="A9216" s="5" t="str">
        <f t="shared" si="143"/>
        <v/>
      </c>
      <c r="B9216" t="s">
        <v>74</v>
      </c>
      <c r="C9216" t="s">
        <v>98</v>
      </c>
      <c r="D9216" s="8" t="s">
        <v>1372</v>
      </c>
      <c r="E9216">
        <v>23</v>
      </c>
      <c r="F9216">
        <v>2.7338933944702148</v>
      </c>
      <c r="G9216">
        <v>2.8772869110107422</v>
      </c>
      <c r="H9216">
        <v>1.2722406536340714E-2</v>
      </c>
      <c r="I9216">
        <v>89.06925064896248</v>
      </c>
      <c r="J9216">
        <v>1</v>
      </c>
      <c r="K9216" s="6" t="s">
        <v>8675</v>
      </c>
    </row>
    <row r="9217" spans="1:11" x14ac:dyDescent="0.3">
      <c r="A9217" s="5" t="str">
        <f t="shared" si="143"/>
        <v/>
      </c>
      <c r="B9217" t="s">
        <v>74</v>
      </c>
      <c r="C9217" t="s">
        <v>98</v>
      </c>
      <c r="D9217" s="8" t="s">
        <v>1372</v>
      </c>
      <c r="E9217">
        <v>24</v>
      </c>
      <c r="F9217">
        <v>2.3810074329376221</v>
      </c>
      <c r="G9217">
        <v>2.4631698131561279</v>
      </c>
      <c r="H9217">
        <v>1.1983742006123066E-2</v>
      </c>
      <c r="I9217">
        <v>86.341418322156102</v>
      </c>
      <c r="J9217">
        <v>1</v>
      </c>
      <c r="K9217" s="6" t="s">
        <v>8676</v>
      </c>
    </row>
    <row r="9218" spans="1:11" x14ac:dyDescent="0.3">
      <c r="A9218" s="5" t="str">
        <f t="shared" ref="A9218:A9281" si="144">IF(AND(category = B9218, subcategory=C9218, reportdate = D9218), E9218, "")</f>
        <v/>
      </c>
      <c r="B9218" t="s">
        <v>74</v>
      </c>
      <c r="C9218" t="s">
        <v>99</v>
      </c>
      <c r="D9218" s="8" t="s">
        <v>1373</v>
      </c>
      <c r="E9218">
        <v>1</v>
      </c>
      <c r="F9218">
        <v>0.9760623574256897</v>
      </c>
      <c r="G9218">
        <v>0.93614381551742554</v>
      </c>
      <c r="H9218">
        <v>1.4117514714598656E-2</v>
      </c>
      <c r="I9218">
        <v>67.429466831206213</v>
      </c>
      <c r="K9218" s="6" t="s">
        <v>8677</v>
      </c>
    </row>
    <row r="9219" spans="1:11" x14ac:dyDescent="0.3">
      <c r="A9219" s="5" t="str">
        <f t="shared" si="144"/>
        <v/>
      </c>
      <c r="B9219" t="s">
        <v>74</v>
      </c>
      <c r="C9219" t="s">
        <v>99</v>
      </c>
      <c r="D9219" s="8" t="s">
        <v>1374</v>
      </c>
      <c r="E9219">
        <v>1</v>
      </c>
      <c r="F9219">
        <v>1.0763643980026245</v>
      </c>
      <c r="G9219">
        <v>1.0709688663482666</v>
      </c>
      <c r="H9219">
        <v>1.4422716572880745E-2</v>
      </c>
      <c r="I9219">
        <v>70.442928972563266</v>
      </c>
      <c r="K9219" s="6" t="s">
        <v>8678</v>
      </c>
    </row>
    <row r="9220" spans="1:11" x14ac:dyDescent="0.3">
      <c r="A9220" s="5" t="str">
        <f t="shared" si="144"/>
        <v/>
      </c>
      <c r="B9220" t="s">
        <v>74</v>
      </c>
      <c r="C9220" t="s">
        <v>99</v>
      </c>
      <c r="D9220" s="8" t="s">
        <v>1374</v>
      </c>
      <c r="E9220">
        <v>2</v>
      </c>
      <c r="F9220">
        <v>0.916248619556427</v>
      </c>
      <c r="G9220">
        <v>0.90249359607696533</v>
      </c>
      <c r="H9220">
        <v>1.3315552845597267E-2</v>
      </c>
      <c r="I9220">
        <v>70.317221264843653</v>
      </c>
      <c r="K9220" s="6" t="s">
        <v>8679</v>
      </c>
    </row>
    <row r="9221" spans="1:11" x14ac:dyDescent="0.3">
      <c r="A9221" s="5" t="str">
        <f t="shared" si="144"/>
        <v/>
      </c>
      <c r="B9221" t="s">
        <v>74</v>
      </c>
      <c r="C9221" t="s">
        <v>99</v>
      </c>
      <c r="D9221" s="8" t="s">
        <v>1375</v>
      </c>
      <c r="E9221">
        <v>2</v>
      </c>
      <c r="F9221">
        <v>0.81776362657546997</v>
      </c>
      <c r="G9221">
        <v>0.79522007703781128</v>
      </c>
      <c r="H9221">
        <v>1.2951943092048168E-2</v>
      </c>
      <c r="I9221">
        <v>66.549266894567921</v>
      </c>
      <c r="K9221" s="6" t="s">
        <v>8680</v>
      </c>
    </row>
    <row r="9222" spans="1:11" x14ac:dyDescent="0.3">
      <c r="A9222" s="5" t="str">
        <f t="shared" si="144"/>
        <v/>
      </c>
      <c r="B9222" t="s">
        <v>74</v>
      </c>
      <c r="C9222" t="s">
        <v>99</v>
      </c>
      <c r="D9222" s="8" t="s">
        <v>1376</v>
      </c>
      <c r="E9222">
        <v>3</v>
      </c>
      <c r="F9222">
        <v>0.79143607616424561</v>
      </c>
      <c r="G9222">
        <v>0.78762716054916382</v>
      </c>
      <c r="H9222">
        <v>1.1887863278388977E-2</v>
      </c>
      <c r="I9222">
        <v>70.456395142043149</v>
      </c>
      <c r="K9222" s="6" t="s">
        <v>8681</v>
      </c>
    </row>
    <row r="9223" spans="1:11" x14ac:dyDescent="0.3">
      <c r="A9223" s="5" t="str">
        <f t="shared" si="144"/>
        <v/>
      </c>
      <c r="B9223" t="s">
        <v>74</v>
      </c>
      <c r="C9223" t="s">
        <v>99</v>
      </c>
      <c r="D9223" s="8" t="s">
        <v>1377</v>
      </c>
      <c r="E9223">
        <v>3</v>
      </c>
      <c r="F9223">
        <v>0.71578234434127808</v>
      </c>
      <c r="G9223">
        <v>0.68852978944778442</v>
      </c>
      <c r="H9223">
        <v>1.1524444445967674E-2</v>
      </c>
      <c r="I9223">
        <v>65.740070338176295</v>
      </c>
      <c r="K9223" s="6" t="s">
        <v>8682</v>
      </c>
    </row>
    <row r="9224" spans="1:11" x14ac:dyDescent="0.3">
      <c r="A9224" s="5" t="str">
        <f t="shared" si="144"/>
        <v/>
      </c>
      <c r="B9224" t="s">
        <v>74</v>
      </c>
      <c r="C9224" t="s">
        <v>99</v>
      </c>
      <c r="D9224" s="8" t="s">
        <v>1378</v>
      </c>
      <c r="E9224">
        <v>4</v>
      </c>
      <c r="F9224">
        <v>0.69639307260513306</v>
      </c>
      <c r="G9224">
        <v>0.69844043254852295</v>
      </c>
      <c r="H9224">
        <v>1.0270630940794945E-2</v>
      </c>
      <c r="I9224">
        <v>69.667595171111756</v>
      </c>
      <c r="K9224" s="6" t="s">
        <v>8683</v>
      </c>
    </row>
    <row r="9225" spans="1:11" x14ac:dyDescent="0.3">
      <c r="A9225" s="5" t="str">
        <f t="shared" si="144"/>
        <v/>
      </c>
      <c r="B9225" t="s">
        <v>74</v>
      </c>
      <c r="C9225" t="s">
        <v>99</v>
      </c>
      <c r="D9225" s="8" t="s">
        <v>1379</v>
      </c>
      <c r="E9225">
        <v>4</v>
      </c>
      <c r="F9225">
        <v>0.63559454679489136</v>
      </c>
      <c r="G9225">
        <v>0.62397420406341553</v>
      </c>
      <c r="H9225">
        <v>9.8466621711850166E-3</v>
      </c>
      <c r="I9225">
        <v>65.549848806833495</v>
      </c>
      <c r="K9225" s="6" t="s">
        <v>8684</v>
      </c>
    </row>
    <row r="9226" spans="1:11" x14ac:dyDescent="0.3">
      <c r="A9226" s="5" t="str">
        <f t="shared" si="144"/>
        <v/>
      </c>
      <c r="B9226" t="s">
        <v>74</v>
      </c>
      <c r="C9226" t="s">
        <v>99</v>
      </c>
      <c r="D9226" s="8" t="s">
        <v>1380</v>
      </c>
      <c r="E9226">
        <v>5</v>
      </c>
      <c r="F9226">
        <v>0.64367598295211792</v>
      </c>
      <c r="G9226">
        <v>0.64208728075027466</v>
      </c>
      <c r="H9226">
        <v>8.7538454681634903E-3</v>
      </c>
      <c r="I9226">
        <v>69.166062580267763</v>
      </c>
      <c r="K9226" s="6" t="s">
        <v>8685</v>
      </c>
    </row>
    <row r="9227" spans="1:11" x14ac:dyDescent="0.3">
      <c r="A9227" s="5" t="str">
        <f t="shared" si="144"/>
        <v/>
      </c>
      <c r="B9227" t="s">
        <v>74</v>
      </c>
      <c r="C9227" t="s">
        <v>99</v>
      </c>
      <c r="D9227" s="8" t="s">
        <v>1381</v>
      </c>
      <c r="E9227">
        <v>5</v>
      </c>
      <c r="F9227">
        <v>0.58410924673080444</v>
      </c>
      <c r="G9227">
        <v>0.58115577697753906</v>
      </c>
      <c r="H9227">
        <v>8.3712246268987656E-3</v>
      </c>
      <c r="I9227">
        <v>65.729774734268346</v>
      </c>
      <c r="K9227" s="6" t="s">
        <v>8686</v>
      </c>
    </row>
    <row r="9228" spans="1:11" x14ac:dyDescent="0.3">
      <c r="A9228" s="5" t="str">
        <f t="shared" si="144"/>
        <v/>
      </c>
      <c r="B9228" t="s">
        <v>74</v>
      </c>
      <c r="C9228" t="s">
        <v>99</v>
      </c>
      <c r="D9228" s="8" t="s">
        <v>1381</v>
      </c>
      <c r="E9228">
        <v>6</v>
      </c>
      <c r="F9228">
        <v>0.55811142921447754</v>
      </c>
      <c r="G9228">
        <v>0.56100594997406006</v>
      </c>
      <c r="H9228">
        <v>6.8749384954571724E-3</v>
      </c>
      <c r="I9228">
        <v>65.788535149581946</v>
      </c>
      <c r="K9228" s="6" t="s">
        <v>8687</v>
      </c>
    </row>
    <row r="9229" spans="1:11" x14ac:dyDescent="0.3">
      <c r="A9229" s="5" t="str">
        <f t="shared" si="144"/>
        <v/>
      </c>
      <c r="B9229" t="s">
        <v>74</v>
      </c>
      <c r="C9229" t="s">
        <v>99</v>
      </c>
      <c r="D9229" s="8" t="s">
        <v>1382</v>
      </c>
      <c r="E9229">
        <v>6</v>
      </c>
      <c r="F9229">
        <v>0.61878275871276855</v>
      </c>
      <c r="G9229">
        <v>0.61123412847518921</v>
      </c>
      <c r="H9229">
        <v>7.3275845497846603E-3</v>
      </c>
      <c r="I9229">
        <v>68.915935608529907</v>
      </c>
      <c r="K9229" s="6" t="s">
        <v>8688</v>
      </c>
    </row>
    <row r="9230" spans="1:11" x14ac:dyDescent="0.3">
      <c r="A9230" s="5" t="str">
        <f t="shared" si="144"/>
        <v/>
      </c>
      <c r="B9230" t="s">
        <v>74</v>
      </c>
      <c r="C9230" t="s">
        <v>99</v>
      </c>
      <c r="D9230" s="8" t="s">
        <v>1383</v>
      </c>
      <c r="E9230">
        <v>7</v>
      </c>
      <c r="F9230">
        <v>0.56880539655685425</v>
      </c>
      <c r="G9230">
        <v>0.56334531307220459</v>
      </c>
      <c r="H9230">
        <v>6.0062776319682598E-3</v>
      </c>
      <c r="I9230">
        <v>66.018448302107387</v>
      </c>
      <c r="K9230" s="6" t="s">
        <v>8689</v>
      </c>
    </row>
    <row r="9231" spans="1:11" x14ac:dyDescent="0.3">
      <c r="A9231" s="5" t="str">
        <f t="shared" si="144"/>
        <v/>
      </c>
      <c r="B9231" t="s">
        <v>74</v>
      </c>
      <c r="C9231" t="s">
        <v>99</v>
      </c>
      <c r="D9231" s="8" t="s">
        <v>1384</v>
      </c>
      <c r="E9231">
        <v>7</v>
      </c>
      <c r="F9231">
        <v>0.61507910490036011</v>
      </c>
      <c r="G9231">
        <v>0.59444302320480347</v>
      </c>
      <c r="H9231">
        <v>6.3586859032511711E-3</v>
      </c>
      <c r="I9231">
        <v>68.845940405713165</v>
      </c>
      <c r="K9231" s="6" t="s">
        <v>8690</v>
      </c>
    </row>
    <row r="9232" spans="1:11" x14ac:dyDescent="0.3">
      <c r="A9232" s="5" t="str">
        <f t="shared" si="144"/>
        <v/>
      </c>
      <c r="B9232" t="s">
        <v>74</v>
      </c>
      <c r="C9232" t="s">
        <v>99</v>
      </c>
      <c r="D9232" s="8" t="s">
        <v>1385</v>
      </c>
      <c r="E9232">
        <v>8</v>
      </c>
      <c r="F9232">
        <v>0.57729434967041016</v>
      </c>
      <c r="G9232">
        <v>0.57401800155639648</v>
      </c>
      <c r="H9232">
        <v>6.4299791119992733E-3</v>
      </c>
      <c r="I9232">
        <v>66.198769128925633</v>
      </c>
      <c r="K9232" s="6" t="s">
        <v>8691</v>
      </c>
    </row>
    <row r="9233" spans="1:11" x14ac:dyDescent="0.3">
      <c r="A9233" s="5" t="str">
        <f t="shared" si="144"/>
        <v/>
      </c>
      <c r="B9233" t="s">
        <v>74</v>
      </c>
      <c r="C9233" t="s">
        <v>99</v>
      </c>
      <c r="D9233" s="8" t="s">
        <v>1386</v>
      </c>
      <c r="E9233">
        <v>8</v>
      </c>
      <c r="F9233">
        <v>0.63185036182403564</v>
      </c>
      <c r="G9233">
        <v>0.60784304141998291</v>
      </c>
      <c r="H9233">
        <v>6.9304262287914753E-3</v>
      </c>
      <c r="I9233">
        <v>69.050710044523186</v>
      </c>
      <c r="K9233" s="6" t="s">
        <v>8692</v>
      </c>
    </row>
    <row r="9234" spans="1:11" x14ac:dyDescent="0.3">
      <c r="A9234" s="5" t="str">
        <f t="shared" si="144"/>
        <v/>
      </c>
      <c r="B9234" t="s">
        <v>74</v>
      </c>
      <c r="C9234" t="s">
        <v>99</v>
      </c>
      <c r="D9234" s="8" t="s">
        <v>1387</v>
      </c>
      <c r="E9234">
        <v>9</v>
      </c>
      <c r="F9234">
        <v>0.57511800527572632</v>
      </c>
      <c r="G9234">
        <v>0.56127208471298218</v>
      </c>
      <c r="H9234">
        <v>7.6307537965476513E-3</v>
      </c>
      <c r="I9234">
        <v>67.240836846926868</v>
      </c>
      <c r="K9234" s="6" t="s">
        <v>8693</v>
      </c>
    </row>
    <row r="9235" spans="1:11" x14ac:dyDescent="0.3">
      <c r="A9235" s="5" t="str">
        <f t="shared" si="144"/>
        <v/>
      </c>
      <c r="B9235" t="s">
        <v>74</v>
      </c>
      <c r="C9235" t="s">
        <v>99</v>
      </c>
      <c r="D9235" s="8" t="s">
        <v>1388</v>
      </c>
      <c r="E9235">
        <v>9</v>
      </c>
      <c r="F9235">
        <v>0.6413501501083374</v>
      </c>
      <c r="G9235">
        <v>0.62508732080459595</v>
      </c>
      <c r="H9235">
        <v>8.0629093572497368E-3</v>
      </c>
      <c r="I9235">
        <v>70.747520936377697</v>
      </c>
      <c r="K9235" s="6" t="s">
        <v>8694</v>
      </c>
    </row>
    <row r="9236" spans="1:11" x14ac:dyDescent="0.3">
      <c r="A9236" s="5" t="str">
        <f t="shared" si="144"/>
        <v/>
      </c>
      <c r="B9236" t="s">
        <v>74</v>
      </c>
      <c r="C9236" t="s">
        <v>99</v>
      </c>
      <c r="D9236" s="8" t="s">
        <v>1389</v>
      </c>
      <c r="E9236">
        <v>10</v>
      </c>
      <c r="F9236">
        <v>0.5263136625289917</v>
      </c>
      <c r="G9236">
        <v>0.51189142465591431</v>
      </c>
      <c r="H9236">
        <v>8.8126771152019501E-3</v>
      </c>
      <c r="I9236">
        <v>69.395951904183832</v>
      </c>
      <c r="K9236" s="6" t="s">
        <v>8695</v>
      </c>
    </row>
    <row r="9237" spans="1:11" x14ac:dyDescent="0.3">
      <c r="A9237" s="5" t="str">
        <f t="shared" si="144"/>
        <v/>
      </c>
      <c r="B9237" t="s">
        <v>74</v>
      </c>
      <c r="C9237" t="s">
        <v>99</v>
      </c>
      <c r="D9237" s="8" t="s">
        <v>1390</v>
      </c>
      <c r="E9237">
        <v>10</v>
      </c>
      <c r="F9237">
        <v>0.64521998167037964</v>
      </c>
      <c r="G9237">
        <v>0.64348763227462769</v>
      </c>
      <c r="H9237">
        <v>9.3136550858616829E-3</v>
      </c>
      <c r="I9237">
        <v>73.730808620297495</v>
      </c>
      <c r="K9237" s="6" t="s">
        <v>8696</v>
      </c>
    </row>
    <row r="9238" spans="1:11" x14ac:dyDescent="0.3">
      <c r="A9238" s="5" t="str">
        <f t="shared" si="144"/>
        <v/>
      </c>
      <c r="B9238" t="s">
        <v>74</v>
      </c>
      <c r="C9238" t="s">
        <v>99</v>
      </c>
      <c r="D9238" s="8" t="s">
        <v>1390</v>
      </c>
      <c r="E9238">
        <v>11</v>
      </c>
      <c r="F9238">
        <v>0.69286668300628662</v>
      </c>
      <c r="G9238">
        <v>0.71189773082733154</v>
      </c>
      <c r="H9238">
        <v>1.0680693201720715E-2</v>
      </c>
      <c r="I9238">
        <v>77.123749286551231</v>
      </c>
      <c r="K9238" s="6" t="s">
        <v>8697</v>
      </c>
    </row>
    <row r="9239" spans="1:11" x14ac:dyDescent="0.3">
      <c r="A9239" s="5" t="str">
        <f t="shared" si="144"/>
        <v/>
      </c>
      <c r="B9239" t="s">
        <v>74</v>
      </c>
      <c r="C9239" t="s">
        <v>99</v>
      </c>
      <c r="D9239" s="8" t="s">
        <v>1391</v>
      </c>
      <c r="E9239">
        <v>11</v>
      </c>
      <c r="F9239">
        <v>0.5423203706741333</v>
      </c>
      <c r="G9239">
        <v>0.52445363998413086</v>
      </c>
      <c r="H9239">
        <v>1.0314445942640305E-2</v>
      </c>
      <c r="I9239">
        <v>73.777618910215708</v>
      </c>
      <c r="K9239" s="6" t="s">
        <v>8698</v>
      </c>
    </row>
    <row r="9240" spans="1:11" x14ac:dyDescent="0.3">
      <c r="A9240" s="5" t="str">
        <f t="shared" si="144"/>
        <v/>
      </c>
      <c r="B9240" t="s">
        <v>74</v>
      </c>
      <c r="C9240" t="s">
        <v>99</v>
      </c>
      <c r="D9240" s="8" t="s">
        <v>1391</v>
      </c>
      <c r="E9240">
        <v>12</v>
      </c>
      <c r="F9240">
        <v>0.61044090986251831</v>
      </c>
      <c r="G9240">
        <v>0.59428179264068604</v>
      </c>
      <c r="H9240">
        <v>1.2079281732439995E-2</v>
      </c>
      <c r="I9240">
        <v>77.98489249741948</v>
      </c>
      <c r="K9240" s="6" t="s">
        <v>8699</v>
      </c>
    </row>
    <row r="9241" spans="1:11" x14ac:dyDescent="0.3">
      <c r="A9241" s="5" t="str">
        <f t="shared" si="144"/>
        <v/>
      </c>
      <c r="B9241" t="s">
        <v>74</v>
      </c>
      <c r="C9241" t="s">
        <v>99</v>
      </c>
      <c r="D9241" s="8" t="s">
        <v>1392</v>
      </c>
      <c r="E9241">
        <v>12</v>
      </c>
      <c r="F9241">
        <v>0.84835106134414673</v>
      </c>
      <c r="G9241">
        <v>0.84675192832946777</v>
      </c>
      <c r="H9241">
        <v>1.2381290085613728E-2</v>
      </c>
      <c r="I9241">
        <v>80.980916747700761</v>
      </c>
      <c r="K9241" s="6" t="s">
        <v>8700</v>
      </c>
    </row>
    <row r="9242" spans="1:11" x14ac:dyDescent="0.3">
      <c r="A9242" s="5" t="str">
        <f t="shared" si="144"/>
        <v/>
      </c>
      <c r="B9242" t="s">
        <v>74</v>
      </c>
      <c r="C9242" t="s">
        <v>99</v>
      </c>
      <c r="D9242" s="8" t="s">
        <v>1393</v>
      </c>
      <c r="E9242">
        <v>13</v>
      </c>
      <c r="F9242">
        <v>0.74093598127365112</v>
      </c>
      <c r="G9242">
        <v>0.75647974014282227</v>
      </c>
      <c r="H9242">
        <v>1.3731993734836578E-2</v>
      </c>
      <c r="I9242">
        <v>79.97791834917227</v>
      </c>
      <c r="K9242" s="6" t="s">
        <v>8701</v>
      </c>
    </row>
    <row r="9243" spans="1:11" x14ac:dyDescent="0.3">
      <c r="A9243" s="5" t="str">
        <f t="shared" si="144"/>
        <v/>
      </c>
      <c r="B9243" t="s">
        <v>74</v>
      </c>
      <c r="C9243" t="s">
        <v>99</v>
      </c>
      <c r="D9243" s="8" t="s">
        <v>1394</v>
      </c>
      <c r="E9243">
        <v>13</v>
      </c>
      <c r="F9243">
        <v>1.075957179069519</v>
      </c>
      <c r="G9243">
        <v>1.0827767848968506</v>
      </c>
      <c r="H9243">
        <v>1.3462267816066742E-2</v>
      </c>
      <c r="I9243">
        <v>82.516120297422205</v>
      </c>
      <c r="K9243" s="6" t="s">
        <v>8702</v>
      </c>
    </row>
    <row r="9244" spans="1:11" x14ac:dyDescent="0.3">
      <c r="A9244" s="5" t="str">
        <f t="shared" si="144"/>
        <v/>
      </c>
      <c r="B9244" t="s">
        <v>74</v>
      </c>
      <c r="C9244" t="s">
        <v>99</v>
      </c>
      <c r="D9244" s="8" t="s">
        <v>1395</v>
      </c>
      <c r="E9244">
        <v>14</v>
      </c>
      <c r="F9244">
        <v>0.9330483078956604</v>
      </c>
      <c r="G9244">
        <v>0.95115387439727783</v>
      </c>
      <c r="H9244">
        <v>1.5180730260908604E-2</v>
      </c>
      <c r="I9244">
        <v>81.394738120360699</v>
      </c>
      <c r="K9244" s="6" t="s">
        <v>8703</v>
      </c>
    </row>
    <row r="9245" spans="1:11" x14ac:dyDescent="0.3">
      <c r="A9245" s="5" t="str">
        <f t="shared" si="144"/>
        <v/>
      </c>
      <c r="B9245" t="s">
        <v>74</v>
      </c>
      <c r="C9245" t="s">
        <v>99</v>
      </c>
      <c r="D9245" s="8" t="s">
        <v>1396</v>
      </c>
      <c r="E9245">
        <v>14</v>
      </c>
      <c r="F9245">
        <v>1.3239419460296631</v>
      </c>
      <c r="G9245">
        <v>1.3236147165298462</v>
      </c>
      <c r="H9245">
        <v>1.3132819905877113E-2</v>
      </c>
      <c r="I9245">
        <v>84.480110027646177</v>
      </c>
      <c r="K9245" s="6" t="s">
        <v>8704</v>
      </c>
    </row>
    <row r="9246" spans="1:11" x14ac:dyDescent="0.3">
      <c r="A9246" s="5" t="str">
        <f t="shared" si="144"/>
        <v/>
      </c>
      <c r="B9246" t="s">
        <v>74</v>
      </c>
      <c r="C9246" t="s">
        <v>99</v>
      </c>
      <c r="D9246" s="8" t="s">
        <v>1396</v>
      </c>
      <c r="E9246">
        <v>15</v>
      </c>
      <c r="F9246">
        <v>1.5476894378662109</v>
      </c>
      <c r="G9246">
        <v>1.5394115447998047</v>
      </c>
      <c r="H9246">
        <v>7.3309736326336861E-3</v>
      </c>
      <c r="I9246">
        <v>86.366220367727792</v>
      </c>
      <c r="K9246" s="6" t="s">
        <v>8705</v>
      </c>
    </row>
    <row r="9247" spans="1:11" x14ac:dyDescent="0.3">
      <c r="A9247" s="5" t="str">
        <f t="shared" si="144"/>
        <v/>
      </c>
      <c r="B9247" t="s">
        <v>74</v>
      </c>
      <c r="C9247" t="s">
        <v>99</v>
      </c>
      <c r="D9247" s="8" t="s">
        <v>1397</v>
      </c>
      <c r="E9247">
        <v>15</v>
      </c>
      <c r="F9247">
        <v>1.1140347719192505</v>
      </c>
      <c r="G9247">
        <v>1.1609748601913452</v>
      </c>
      <c r="H9247">
        <v>1.5508038923144341E-2</v>
      </c>
      <c r="I9247">
        <v>81.529201454280368</v>
      </c>
      <c r="K9247" s="6" t="s">
        <v>8706</v>
      </c>
    </row>
    <row r="9248" spans="1:11" x14ac:dyDescent="0.3">
      <c r="A9248" s="5" t="str">
        <f t="shared" si="144"/>
        <v/>
      </c>
      <c r="B9248" t="s">
        <v>74</v>
      </c>
      <c r="C9248" t="s">
        <v>99</v>
      </c>
      <c r="D9248" s="8" t="s">
        <v>1397</v>
      </c>
      <c r="E9248">
        <v>16</v>
      </c>
      <c r="F9248">
        <v>1.360964298248291</v>
      </c>
      <c r="G9248">
        <v>1.3761439323425293</v>
      </c>
      <c r="H9248">
        <v>1.4447133988142014E-2</v>
      </c>
      <c r="I9248">
        <v>81.987172587870788</v>
      </c>
      <c r="K9248" s="6" t="s">
        <v>8707</v>
      </c>
    </row>
    <row r="9249" spans="1:11" x14ac:dyDescent="0.3">
      <c r="A9249" s="5" t="str">
        <f t="shared" si="144"/>
        <v/>
      </c>
      <c r="B9249" t="s">
        <v>74</v>
      </c>
      <c r="C9249" t="s">
        <v>99</v>
      </c>
      <c r="D9249" s="8" t="s">
        <v>1398</v>
      </c>
      <c r="E9249">
        <v>16</v>
      </c>
      <c r="F9249">
        <v>1.7838401794433594</v>
      </c>
      <c r="G9249">
        <v>1.7921180725097656</v>
      </c>
      <c r="H9249">
        <v>7.3309736326336861E-3</v>
      </c>
      <c r="I9249">
        <v>87.110029210519102</v>
      </c>
      <c r="K9249" s="6" t="s">
        <v>8708</v>
      </c>
    </row>
    <row r="9250" spans="1:11" x14ac:dyDescent="0.3">
      <c r="A9250" s="5" t="str">
        <f t="shared" si="144"/>
        <v/>
      </c>
      <c r="B9250" t="s">
        <v>74</v>
      </c>
      <c r="C9250" t="s">
        <v>99</v>
      </c>
      <c r="D9250" s="8" t="s">
        <v>1399</v>
      </c>
      <c r="E9250">
        <v>17</v>
      </c>
      <c r="F9250">
        <v>1.5392022132873535</v>
      </c>
      <c r="G9250">
        <v>1.54390549659729</v>
      </c>
      <c r="H9250">
        <v>7.8552188351750374E-3</v>
      </c>
      <c r="I9250">
        <v>83.438469853535764</v>
      </c>
      <c r="K9250" s="6" t="s">
        <v>8709</v>
      </c>
    </row>
    <row r="9251" spans="1:11" x14ac:dyDescent="0.3">
      <c r="A9251" s="5" t="str">
        <f t="shared" si="144"/>
        <v/>
      </c>
      <c r="B9251" t="s">
        <v>74</v>
      </c>
      <c r="C9251" t="s">
        <v>99</v>
      </c>
      <c r="D9251" s="8" t="s">
        <v>1400</v>
      </c>
      <c r="E9251">
        <v>17</v>
      </c>
      <c r="F9251">
        <v>1.9942842721939087</v>
      </c>
      <c r="G9251">
        <v>2.0438566207885742</v>
      </c>
      <c r="H9251">
        <v>1.3962195254862309E-2</v>
      </c>
      <c r="I9251">
        <v>87.600578817271398</v>
      </c>
      <c r="K9251" s="6" t="s">
        <v>8710</v>
      </c>
    </row>
    <row r="9252" spans="1:11" x14ac:dyDescent="0.3">
      <c r="A9252" s="5" t="str">
        <f t="shared" si="144"/>
        <v/>
      </c>
      <c r="B9252" t="s">
        <v>74</v>
      </c>
      <c r="C9252" t="s">
        <v>99</v>
      </c>
      <c r="D9252" s="8" t="s">
        <v>1401</v>
      </c>
      <c r="E9252">
        <v>18</v>
      </c>
      <c r="F9252">
        <v>1.7189892530441284</v>
      </c>
      <c r="G9252">
        <v>1.7142859697341919</v>
      </c>
      <c r="H9252">
        <v>7.8552188351750374E-3</v>
      </c>
      <c r="I9252">
        <v>83.11286628948848</v>
      </c>
      <c r="K9252" s="6" t="s">
        <v>8711</v>
      </c>
    </row>
    <row r="9253" spans="1:11" x14ac:dyDescent="0.3">
      <c r="A9253" s="5" t="str">
        <f t="shared" si="144"/>
        <v/>
      </c>
      <c r="B9253" t="s">
        <v>74</v>
      </c>
      <c r="C9253" t="s">
        <v>99</v>
      </c>
      <c r="D9253" s="8" t="s">
        <v>1402</v>
      </c>
      <c r="E9253">
        <v>18</v>
      </c>
      <c r="F9253">
        <v>2.156949520111084</v>
      </c>
      <c r="G9253">
        <v>1.4916167259216309</v>
      </c>
      <c r="H9253">
        <v>1.6125362366437912E-2</v>
      </c>
      <c r="I9253">
        <v>86.528638982386752</v>
      </c>
      <c r="J9253">
        <v>1</v>
      </c>
      <c r="K9253" s="6" t="s">
        <v>8712</v>
      </c>
    </row>
    <row r="9254" spans="1:11" x14ac:dyDescent="0.3">
      <c r="A9254" s="5" t="str">
        <f t="shared" si="144"/>
        <v/>
      </c>
      <c r="B9254" t="s">
        <v>74</v>
      </c>
      <c r="C9254" t="s">
        <v>99</v>
      </c>
      <c r="D9254" s="8" t="s">
        <v>1403</v>
      </c>
      <c r="E9254">
        <v>19</v>
      </c>
      <c r="F9254">
        <v>1.8271094560623169</v>
      </c>
      <c r="G9254">
        <v>1.9305884838104248</v>
      </c>
      <c r="H9254">
        <v>1.4508545398712158E-2</v>
      </c>
      <c r="I9254">
        <v>82.407213047702726</v>
      </c>
      <c r="K9254" s="6" t="s">
        <v>8713</v>
      </c>
    </row>
    <row r="9255" spans="1:11" x14ac:dyDescent="0.3">
      <c r="A9255" s="5" t="str">
        <f t="shared" si="144"/>
        <v/>
      </c>
      <c r="B9255" t="s">
        <v>74</v>
      </c>
      <c r="C9255" t="s">
        <v>99</v>
      </c>
      <c r="D9255" s="8" t="s">
        <v>1404</v>
      </c>
      <c r="E9255">
        <v>19</v>
      </c>
      <c r="F9255">
        <v>2.2295899391174316</v>
      </c>
      <c r="G9255">
        <v>1.860919713973999</v>
      </c>
      <c r="H9255">
        <v>1.6135651618242264E-2</v>
      </c>
      <c r="I9255">
        <v>85.429687190030364</v>
      </c>
      <c r="J9255">
        <v>1</v>
      </c>
      <c r="K9255" s="6" t="s">
        <v>8714</v>
      </c>
    </row>
    <row r="9256" spans="1:11" x14ac:dyDescent="0.3">
      <c r="A9256" s="5" t="str">
        <f t="shared" si="144"/>
        <v/>
      </c>
      <c r="B9256" t="s">
        <v>74</v>
      </c>
      <c r="C9256" t="s">
        <v>99</v>
      </c>
      <c r="D9256" s="8" t="s">
        <v>1404</v>
      </c>
      <c r="E9256">
        <v>20</v>
      </c>
      <c r="F9256">
        <v>2.0870850086212158</v>
      </c>
      <c r="G9256">
        <v>1.8358942270278931</v>
      </c>
      <c r="H9256">
        <v>1.5404118224978447E-2</v>
      </c>
      <c r="I9256">
        <v>84.351875080582815</v>
      </c>
      <c r="J9256">
        <v>1</v>
      </c>
      <c r="K9256" s="6" t="s">
        <v>8715</v>
      </c>
    </row>
    <row r="9257" spans="1:11" x14ac:dyDescent="0.3">
      <c r="A9257" s="5" t="str">
        <f t="shared" si="144"/>
        <v/>
      </c>
      <c r="B9257" t="s">
        <v>74</v>
      </c>
      <c r="C9257" t="s">
        <v>99</v>
      </c>
      <c r="D9257" s="8" t="s">
        <v>1405</v>
      </c>
      <c r="E9257">
        <v>20</v>
      </c>
      <c r="F9257">
        <v>1.7725460529327393</v>
      </c>
      <c r="G9257">
        <v>1.3269044160842896</v>
      </c>
      <c r="H9257">
        <v>1.5085398219525814E-2</v>
      </c>
      <c r="I9257">
        <v>81.919610018045901</v>
      </c>
      <c r="J9257">
        <v>1</v>
      </c>
      <c r="K9257" s="6" t="s">
        <v>8716</v>
      </c>
    </row>
    <row r="9258" spans="1:11" x14ac:dyDescent="0.3">
      <c r="A9258" s="5" t="str">
        <f t="shared" si="144"/>
        <v/>
      </c>
      <c r="B9258" t="s">
        <v>74</v>
      </c>
      <c r="C9258" t="s">
        <v>99</v>
      </c>
      <c r="D9258" s="8" t="s">
        <v>1406</v>
      </c>
      <c r="E9258">
        <v>21</v>
      </c>
      <c r="F9258">
        <v>2.0422830581665039</v>
      </c>
      <c r="G9258">
        <v>1.8767106533050537</v>
      </c>
      <c r="H9258">
        <v>1.4880393631756306E-2</v>
      </c>
      <c r="I9258">
        <v>80.650187480593658</v>
      </c>
      <c r="J9258">
        <v>1</v>
      </c>
      <c r="K9258" s="6" t="s">
        <v>8717</v>
      </c>
    </row>
    <row r="9259" spans="1:11" x14ac:dyDescent="0.3">
      <c r="A9259" s="5" t="str">
        <f t="shared" si="144"/>
        <v/>
      </c>
      <c r="B9259" t="s">
        <v>74</v>
      </c>
      <c r="C9259" t="s">
        <v>99</v>
      </c>
      <c r="D9259" s="8" t="s">
        <v>1407</v>
      </c>
      <c r="E9259">
        <v>21</v>
      </c>
      <c r="F9259">
        <v>1.7222598791122437</v>
      </c>
      <c r="G9259">
        <v>1.976192831993103</v>
      </c>
      <c r="H9259">
        <v>1.4958503656089306E-2</v>
      </c>
      <c r="I9259">
        <v>78.314488976145995</v>
      </c>
      <c r="K9259" s="6" t="s">
        <v>8718</v>
      </c>
    </row>
    <row r="9260" spans="1:11" x14ac:dyDescent="0.3">
      <c r="A9260" s="5" t="str">
        <f t="shared" si="144"/>
        <v/>
      </c>
      <c r="B9260" t="s">
        <v>74</v>
      </c>
      <c r="C9260" t="s">
        <v>99</v>
      </c>
      <c r="D9260" s="8" t="s">
        <v>1408</v>
      </c>
      <c r="E9260">
        <v>22</v>
      </c>
      <c r="F9260">
        <v>1.9371770620346069</v>
      </c>
      <c r="G9260">
        <v>2.2418341636657715</v>
      </c>
      <c r="H9260">
        <v>1.5061030164361E-2</v>
      </c>
      <c r="I9260">
        <v>77.631875437154804</v>
      </c>
      <c r="K9260" s="6" t="s">
        <v>8719</v>
      </c>
    </row>
    <row r="9261" spans="1:11" x14ac:dyDescent="0.3">
      <c r="A9261" s="5" t="str">
        <f t="shared" si="144"/>
        <v/>
      </c>
      <c r="B9261" t="s">
        <v>74</v>
      </c>
      <c r="C9261" t="s">
        <v>99</v>
      </c>
      <c r="D9261" s="8" t="s">
        <v>1409</v>
      </c>
      <c r="E9261">
        <v>22</v>
      </c>
      <c r="F9261">
        <v>1.6558600664138794</v>
      </c>
      <c r="G9261">
        <v>1.7114032506942749</v>
      </c>
      <c r="H9261">
        <v>1.4662487432360649E-2</v>
      </c>
      <c r="I9261">
        <v>74.587048373737474</v>
      </c>
      <c r="K9261" s="6" t="s">
        <v>8720</v>
      </c>
    </row>
    <row r="9262" spans="1:11" x14ac:dyDescent="0.3">
      <c r="A9262" s="5" t="str">
        <f t="shared" si="144"/>
        <v/>
      </c>
      <c r="B9262" t="s">
        <v>74</v>
      </c>
      <c r="C9262" t="s">
        <v>99</v>
      </c>
      <c r="D9262" s="8" t="s">
        <v>1409</v>
      </c>
      <c r="E9262">
        <v>23</v>
      </c>
      <c r="F9262">
        <v>1.5051319599151611</v>
      </c>
      <c r="G9262">
        <v>1.5480183362960815</v>
      </c>
      <c r="H9262">
        <v>1.5584208071231842E-2</v>
      </c>
      <c r="I9262">
        <v>73.308476461315067</v>
      </c>
      <c r="K9262" s="6" t="s">
        <v>8721</v>
      </c>
    </row>
    <row r="9263" spans="1:11" x14ac:dyDescent="0.3">
      <c r="A9263" s="5" t="str">
        <f t="shared" si="144"/>
        <v/>
      </c>
      <c r="B9263" t="s">
        <v>74</v>
      </c>
      <c r="C9263" t="s">
        <v>99</v>
      </c>
      <c r="D9263" s="8" t="s">
        <v>1410</v>
      </c>
      <c r="E9263">
        <v>23</v>
      </c>
      <c r="F9263">
        <v>1.7683253288269043</v>
      </c>
      <c r="G9263">
        <v>1.9268165826797485</v>
      </c>
      <c r="H9263">
        <v>1.5726873651146889E-2</v>
      </c>
      <c r="I9263">
        <v>75.596237824107334</v>
      </c>
      <c r="K9263" s="6" t="s">
        <v>8722</v>
      </c>
    </row>
    <row r="9264" spans="1:11" x14ac:dyDescent="0.3">
      <c r="A9264" s="5" t="str">
        <f t="shared" si="144"/>
        <v/>
      </c>
      <c r="B9264" t="s">
        <v>74</v>
      </c>
      <c r="C9264" t="s">
        <v>99</v>
      </c>
      <c r="D9264" s="8" t="s">
        <v>1411</v>
      </c>
      <c r="E9264">
        <v>24</v>
      </c>
      <c r="F9264">
        <v>1.2684667110443115</v>
      </c>
      <c r="G9264">
        <v>1.3085380792617798</v>
      </c>
      <c r="H9264">
        <v>1.5117906033992767E-2</v>
      </c>
      <c r="I9264">
        <v>72.027296222117101</v>
      </c>
      <c r="K9264" s="6" t="s">
        <v>8723</v>
      </c>
    </row>
    <row r="9265" spans="1:11" x14ac:dyDescent="0.3">
      <c r="A9265" s="5" t="str">
        <f t="shared" si="144"/>
        <v/>
      </c>
      <c r="B9265" t="s">
        <v>74</v>
      </c>
      <c r="C9265" t="s">
        <v>99</v>
      </c>
      <c r="D9265" s="8" t="s">
        <v>1412</v>
      </c>
      <c r="E9265">
        <v>24</v>
      </c>
      <c r="F9265">
        <v>1.5329444408416748</v>
      </c>
      <c r="G9265">
        <v>1.6447150707244873</v>
      </c>
      <c r="H9265">
        <v>1.5154093503952026E-2</v>
      </c>
      <c r="I9265">
        <v>74.245856677325918</v>
      </c>
      <c r="K9265" s="6" t="s">
        <v>8724</v>
      </c>
    </row>
    <row r="9266" spans="1:11" x14ac:dyDescent="0.3">
      <c r="A9266" s="5" t="str">
        <f t="shared" si="144"/>
        <v/>
      </c>
      <c r="B9266" t="s">
        <v>74</v>
      </c>
      <c r="C9266" t="s">
        <v>99</v>
      </c>
      <c r="D9266" s="8" t="s">
        <v>1413</v>
      </c>
      <c r="E9266">
        <v>1</v>
      </c>
      <c r="F9266">
        <v>1.0661863088607788</v>
      </c>
      <c r="G9266">
        <v>0.99345970153808594</v>
      </c>
      <c r="H9266">
        <v>1.419988926500082E-2</v>
      </c>
      <c r="I9266">
        <v>68.861140238842154</v>
      </c>
      <c r="J9266">
        <v>1</v>
      </c>
      <c r="K9266" s="6" t="s">
        <v>8725</v>
      </c>
    </row>
    <row r="9267" spans="1:11" x14ac:dyDescent="0.3">
      <c r="A9267" s="5" t="str">
        <f t="shared" si="144"/>
        <v/>
      </c>
      <c r="B9267" t="s">
        <v>74</v>
      </c>
      <c r="C9267" t="s">
        <v>99</v>
      </c>
      <c r="D9267" s="8" t="s">
        <v>1413</v>
      </c>
      <c r="E9267">
        <v>2</v>
      </c>
      <c r="F9267">
        <v>0.88694220781326294</v>
      </c>
      <c r="G9267">
        <v>0.82822960615158081</v>
      </c>
      <c r="H9267">
        <v>1.2756163254380226E-2</v>
      </c>
      <c r="I9267">
        <v>67.957046108656428</v>
      </c>
      <c r="J9267">
        <v>1</v>
      </c>
      <c r="K9267" s="6" t="s">
        <v>8726</v>
      </c>
    </row>
    <row r="9268" spans="1:11" x14ac:dyDescent="0.3">
      <c r="A9268" s="5" t="str">
        <f t="shared" si="144"/>
        <v/>
      </c>
      <c r="B9268" t="s">
        <v>74</v>
      </c>
      <c r="C9268" t="s">
        <v>99</v>
      </c>
      <c r="D9268" s="8" t="s">
        <v>1413</v>
      </c>
      <c r="E9268">
        <v>3</v>
      </c>
      <c r="F9268">
        <v>0.75510931015014648</v>
      </c>
      <c r="G9268">
        <v>0.71138685941696167</v>
      </c>
      <c r="H9268">
        <v>1.1154717765748501E-2</v>
      </c>
      <c r="I9268">
        <v>67.178869551268576</v>
      </c>
      <c r="J9268">
        <v>1</v>
      </c>
      <c r="K9268" s="6" t="s">
        <v>8727</v>
      </c>
    </row>
    <row r="9269" spans="1:11" x14ac:dyDescent="0.3">
      <c r="A9269" s="5" t="str">
        <f t="shared" si="144"/>
        <v/>
      </c>
      <c r="B9269" t="s">
        <v>74</v>
      </c>
      <c r="C9269" t="s">
        <v>99</v>
      </c>
      <c r="D9269" s="8" t="s">
        <v>1413</v>
      </c>
      <c r="E9269">
        <v>4</v>
      </c>
      <c r="F9269">
        <v>0.65405702590942383</v>
      </c>
      <c r="G9269">
        <v>0.63924682140350342</v>
      </c>
      <c r="H9269">
        <v>9.5045538619160652E-3</v>
      </c>
      <c r="I9269">
        <v>66.391902713066443</v>
      </c>
      <c r="J9269">
        <v>1</v>
      </c>
      <c r="K9269" s="6" t="s">
        <v>8728</v>
      </c>
    </row>
    <row r="9270" spans="1:11" x14ac:dyDescent="0.3">
      <c r="A9270" s="5" t="str">
        <f t="shared" si="144"/>
        <v/>
      </c>
      <c r="B9270" t="s">
        <v>74</v>
      </c>
      <c r="C9270" t="s">
        <v>99</v>
      </c>
      <c r="D9270" s="8" t="s">
        <v>1413</v>
      </c>
      <c r="E9270">
        <v>5</v>
      </c>
      <c r="F9270">
        <v>0.59856706857681274</v>
      </c>
      <c r="G9270">
        <v>0.59295135736465454</v>
      </c>
      <c r="H9270">
        <v>8.342839777469635E-3</v>
      </c>
      <c r="I9270">
        <v>65.951322441325033</v>
      </c>
      <c r="J9270">
        <v>1</v>
      </c>
      <c r="K9270" s="6" t="s">
        <v>8729</v>
      </c>
    </row>
    <row r="9271" spans="1:11" x14ac:dyDescent="0.3">
      <c r="A9271" s="5" t="str">
        <f t="shared" si="144"/>
        <v/>
      </c>
      <c r="B9271" t="s">
        <v>74</v>
      </c>
      <c r="C9271" t="s">
        <v>99</v>
      </c>
      <c r="D9271" s="8" t="s">
        <v>1413</v>
      </c>
      <c r="E9271">
        <v>6</v>
      </c>
      <c r="F9271">
        <v>0.56995999813079834</v>
      </c>
      <c r="G9271">
        <v>0.56230580806732178</v>
      </c>
      <c r="H9271">
        <v>6.7599001340568066E-3</v>
      </c>
      <c r="I9271">
        <v>65.766414312373868</v>
      </c>
      <c r="J9271">
        <v>1</v>
      </c>
      <c r="K9271" s="6" t="s">
        <v>8730</v>
      </c>
    </row>
    <row r="9272" spans="1:11" x14ac:dyDescent="0.3">
      <c r="A9272" s="5" t="str">
        <f t="shared" si="144"/>
        <v/>
      </c>
      <c r="B9272" t="s">
        <v>74</v>
      </c>
      <c r="C9272" t="s">
        <v>99</v>
      </c>
      <c r="D9272" s="8" t="s">
        <v>1413</v>
      </c>
      <c r="E9272">
        <v>7</v>
      </c>
      <c r="F9272">
        <v>0.55835264921188354</v>
      </c>
      <c r="G9272">
        <v>0.54466938972473145</v>
      </c>
      <c r="H9272">
        <v>6.1919689178466797E-3</v>
      </c>
      <c r="I9272">
        <v>65.732746806583293</v>
      </c>
      <c r="J9272">
        <v>1</v>
      </c>
      <c r="K9272" s="6" t="s">
        <v>8731</v>
      </c>
    </row>
    <row r="9273" spans="1:11" x14ac:dyDescent="0.3">
      <c r="A9273" s="5" t="str">
        <f t="shared" si="144"/>
        <v/>
      </c>
      <c r="B9273" t="s">
        <v>74</v>
      </c>
      <c r="C9273" t="s">
        <v>99</v>
      </c>
      <c r="D9273" s="8" t="s">
        <v>1413</v>
      </c>
      <c r="E9273">
        <v>8</v>
      </c>
      <c r="F9273">
        <v>0.54550087451934814</v>
      </c>
      <c r="G9273">
        <v>0.53535193204879761</v>
      </c>
      <c r="H9273">
        <v>6.4168763346970081E-3</v>
      </c>
      <c r="I9273">
        <v>65.968476165950648</v>
      </c>
      <c r="J9273">
        <v>1</v>
      </c>
      <c r="K9273" s="6" t="s">
        <v>8732</v>
      </c>
    </row>
    <row r="9274" spans="1:11" x14ac:dyDescent="0.3">
      <c r="A9274" s="5" t="str">
        <f t="shared" si="144"/>
        <v/>
      </c>
      <c r="B9274" t="s">
        <v>74</v>
      </c>
      <c r="C9274" t="s">
        <v>99</v>
      </c>
      <c r="D9274" s="8" t="s">
        <v>1413</v>
      </c>
      <c r="E9274">
        <v>9</v>
      </c>
      <c r="F9274">
        <v>0.52581840753555298</v>
      </c>
      <c r="G9274">
        <v>0.51931774616241455</v>
      </c>
      <c r="H9274">
        <v>7.7111069113016129E-3</v>
      </c>
      <c r="I9274">
        <v>68.008053203664886</v>
      </c>
      <c r="J9274">
        <v>1</v>
      </c>
      <c r="K9274" s="6" t="s">
        <v>8733</v>
      </c>
    </row>
    <row r="9275" spans="1:11" x14ac:dyDescent="0.3">
      <c r="A9275" s="5" t="str">
        <f t="shared" si="144"/>
        <v/>
      </c>
      <c r="B9275" t="s">
        <v>74</v>
      </c>
      <c r="C9275" t="s">
        <v>99</v>
      </c>
      <c r="D9275" s="8" t="s">
        <v>1413</v>
      </c>
      <c r="E9275">
        <v>10</v>
      </c>
      <c r="F9275">
        <v>0.51972585916519165</v>
      </c>
      <c r="G9275">
        <v>0.49169152975082397</v>
      </c>
      <c r="H9275">
        <v>9.1371666640043259E-3</v>
      </c>
      <c r="I9275">
        <v>71.671504856415694</v>
      </c>
      <c r="J9275">
        <v>1</v>
      </c>
      <c r="K9275" s="6" t="s">
        <v>8734</v>
      </c>
    </row>
    <row r="9276" spans="1:11" x14ac:dyDescent="0.3">
      <c r="A9276" s="5" t="str">
        <f t="shared" si="144"/>
        <v/>
      </c>
      <c r="B9276" t="s">
        <v>74</v>
      </c>
      <c r="C9276" t="s">
        <v>99</v>
      </c>
      <c r="D9276" s="8" t="s">
        <v>1413</v>
      </c>
      <c r="E9276">
        <v>11</v>
      </c>
      <c r="F9276">
        <v>0.55688869953155518</v>
      </c>
      <c r="G9276">
        <v>0.53223639726638794</v>
      </c>
      <c r="H9276">
        <v>1.0698282159864902E-2</v>
      </c>
      <c r="I9276">
        <v>76.610292483215929</v>
      </c>
      <c r="J9276">
        <v>1</v>
      </c>
      <c r="K9276" s="6" t="s">
        <v>8735</v>
      </c>
    </row>
    <row r="9277" spans="1:11" x14ac:dyDescent="0.3">
      <c r="A9277" s="5" t="str">
        <f t="shared" si="144"/>
        <v/>
      </c>
      <c r="B9277" t="s">
        <v>74</v>
      </c>
      <c r="C9277" t="s">
        <v>99</v>
      </c>
      <c r="D9277" s="8" t="s">
        <v>1413</v>
      </c>
      <c r="E9277">
        <v>12</v>
      </c>
      <c r="F9277">
        <v>0.65487539768218994</v>
      </c>
      <c r="G9277">
        <v>0.6373482346534729</v>
      </c>
      <c r="H9277">
        <v>1.2515689246356487E-2</v>
      </c>
      <c r="I9277">
        <v>80.232993070300083</v>
      </c>
      <c r="J9277">
        <v>1</v>
      </c>
      <c r="K9277" s="6" t="s">
        <v>8736</v>
      </c>
    </row>
    <row r="9278" spans="1:11" x14ac:dyDescent="0.3">
      <c r="A9278" s="5" t="str">
        <f t="shared" si="144"/>
        <v/>
      </c>
      <c r="B9278" t="s">
        <v>74</v>
      </c>
      <c r="C9278" t="s">
        <v>99</v>
      </c>
      <c r="D9278" s="8" t="s">
        <v>1413</v>
      </c>
      <c r="E9278">
        <v>13</v>
      </c>
      <c r="F9278">
        <v>0.81549757719039917</v>
      </c>
      <c r="G9278">
        <v>0.79840058088302612</v>
      </c>
      <c r="H9278">
        <v>1.4370975084602833E-2</v>
      </c>
      <c r="I9278">
        <v>79.818748145654013</v>
      </c>
      <c r="J9278">
        <v>1</v>
      </c>
      <c r="K9278" s="6" t="s">
        <v>8737</v>
      </c>
    </row>
    <row r="9279" spans="1:11" x14ac:dyDescent="0.3">
      <c r="A9279" s="5" t="str">
        <f t="shared" si="144"/>
        <v/>
      </c>
      <c r="B9279" t="s">
        <v>74</v>
      </c>
      <c r="C9279" t="s">
        <v>99</v>
      </c>
      <c r="D9279" s="8" t="s">
        <v>1413</v>
      </c>
      <c r="E9279">
        <v>14</v>
      </c>
      <c r="F9279">
        <v>0.99848473072052002</v>
      </c>
      <c r="G9279">
        <v>0.98564755916595459</v>
      </c>
      <c r="H9279">
        <v>1.5789305791258812E-2</v>
      </c>
      <c r="I9279">
        <v>79.165714877552247</v>
      </c>
      <c r="J9279">
        <v>1</v>
      </c>
      <c r="K9279" s="6" t="s">
        <v>8738</v>
      </c>
    </row>
    <row r="9280" spans="1:11" x14ac:dyDescent="0.3">
      <c r="A9280" s="5" t="str">
        <f t="shared" si="144"/>
        <v/>
      </c>
      <c r="B9280" t="s">
        <v>74</v>
      </c>
      <c r="C9280" t="s">
        <v>99</v>
      </c>
      <c r="D9280" s="8" t="s">
        <v>1413</v>
      </c>
      <c r="E9280">
        <v>15</v>
      </c>
      <c r="F9280">
        <v>1.1670322418212891</v>
      </c>
      <c r="G9280">
        <v>1.1759434938430786</v>
      </c>
      <c r="H9280">
        <v>1.5985956415534019E-2</v>
      </c>
      <c r="I9280">
        <v>80.318748145654013</v>
      </c>
      <c r="J9280">
        <v>1</v>
      </c>
      <c r="K9280" s="6" t="s">
        <v>8739</v>
      </c>
    </row>
    <row r="9281" spans="1:11" x14ac:dyDescent="0.3">
      <c r="A9281" s="5" t="str">
        <f t="shared" si="144"/>
        <v/>
      </c>
      <c r="B9281" t="s">
        <v>74</v>
      </c>
      <c r="C9281" t="s">
        <v>99</v>
      </c>
      <c r="D9281" s="8" t="s">
        <v>1413</v>
      </c>
      <c r="E9281">
        <v>16</v>
      </c>
      <c r="F9281">
        <v>1.4135596752166748</v>
      </c>
      <c r="G9281">
        <v>1.3793487548828125</v>
      </c>
      <c r="H9281">
        <v>1.4789031818509102E-2</v>
      </c>
      <c r="I9281">
        <v>80.5145221986416</v>
      </c>
      <c r="J9281">
        <v>1</v>
      </c>
      <c r="K9281" s="6" t="s">
        <v>8740</v>
      </c>
    </row>
    <row r="9282" spans="1:11" x14ac:dyDescent="0.3">
      <c r="A9282" s="5" t="str">
        <f t="shared" ref="A9282:A9345" si="145">IF(AND(category = B9282, subcategory=C9282, reportdate = D9282), E9282, "")</f>
        <v/>
      </c>
      <c r="B9282" t="s">
        <v>74</v>
      </c>
      <c r="C9282" t="s">
        <v>99</v>
      </c>
      <c r="D9282" s="8" t="s">
        <v>1413</v>
      </c>
      <c r="E9282">
        <v>17</v>
      </c>
      <c r="F9282">
        <v>1.5874176025390625</v>
      </c>
      <c r="G9282">
        <v>1.5888065099716187</v>
      </c>
      <c r="H9282">
        <v>7.8363213688135147E-3</v>
      </c>
      <c r="I9282">
        <v>81.461487404660943</v>
      </c>
      <c r="J9282">
        <v>1</v>
      </c>
      <c r="K9282" s="6" t="s">
        <v>8741</v>
      </c>
    </row>
    <row r="9283" spans="1:11" x14ac:dyDescent="0.3">
      <c r="A9283" s="5" t="str">
        <f t="shared" si="145"/>
        <v/>
      </c>
      <c r="B9283" t="s">
        <v>74</v>
      </c>
      <c r="C9283" t="s">
        <v>99</v>
      </c>
      <c r="D9283" s="8" t="s">
        <v>1413</v>
      </c>
      <c r="E9283">
        <v>18</v>
      </c>
      <c r="F9283">
        <v>1.7769126892089844</v>
      </c>
      <c r="G9283">
        <v>1.7755237817764282</v>
      </c>
      <c r="H9283">
        <v>7.8363213688135147E-3</v>
      </c>
      <c r="I9283">
        <v>80.300276557340084</v>
      </c>
      <c r="J9283">
        <v>1</v>
      </c>
      <c r="K9283" s="6" t="s">
        <v>8742</v>
      </c>
    </row>
    <row r="9284" spans="1:11" x14ac:dyDescent="0.3">
      <c r="A9284" s="5" t="str">
        <f t="shared" si="145"/>
        <v/>
      </c>
      <c r="B9284" t="s">
        <v>74</v>
      </c>
      <c r="C9284" t="s">
        <v>99</v>
      </c>
      <c r="D9284" s="8" t="s">
        <v>1413</v>
      </c>
      <c r="E9284">
        <v>19</v>
      </c>
      <c r="F9284">
        <v>1.8572176694869995</v>
      </c>
      <c r="G9284">
        <v>1.9356868267059326</v>
      </c>
      <c r="H9284">
        <v>1.4572729356586933E-2</v>
      </c>
      <c r="I9284">
        <v>79.847240237480506</v>
      </c>
      <c r="J9284">
        <v>1</v>
      </c>
      <c r="K9284" s="6" t="s">
        <v>8743</v>
      </c>
    </row>
    <row r="9285" spans="1:11" x14ac:dyDescent="0.3">
      <c r="A9285" s="5" t="str">
        <f t="shared" si="145"/>
        <v/>
      </c>
      <c r="B9285" t="s">
        <v>74</v>
      </c>
      <c r="C9285" t="s">
        <v>99</v>
      </c>
      <c r="D9285" s="8" t="s">
        <v>1413</v>
      </c>
      <c r="E9285">
        <v>20</v>
      </c>
      <c r="F9285">
        <v>1.7990484237670898</v>
      </c>
      <c r="G9285">
        <v>1.2860149145126343</v>
      </c>
      <c r="H9285">
        <v>1.5334703028202057E-2</v>
      </c>
      <c r="I9285">
        <v>78.661486688005482</v>
      </c>
      <c r="J9285">
        <v>1</v>
      </c>
      <c r="K9285" s="6" t="s">
        <v>8744</v>
      </c>
    </row>
    <row r="9286" spans="1:11" x14ac:dyDescent="0.3">
      <c r="A9286" s="5" t="str">
        <f t="shared" si="145"/>
        <v/>
      </c>
      <c r="B9286" t="s">
        <v>74</v>
      </c>
      <c r="C9286" t="s">
        <v>99</v>
      </c>
      <c r="D9286" s="8" t="s">
        <v>1413</v>
      </c>
      <c r="E9286">
        <v>21</v>
      </c>
      <c r="F9286">
        <v>1.7314426898956299</v>
      </c>
      <c r="G9286">
        <v>1.8933941125869751</v>
      </c>
      <c r="H9286">
        <v>1.4787705615162849E-2</v>
      </c>
      <c r="I9286">
        <v>75.175735381064811</v>
      </c>
      <c r="J9286">
        <v>1</v>
      </c>
      <c r="K9286" s="6" t="s">
        <v>8745</v>
      </c>
    </row>
    <row r="9287" spans="1:11" x14ac:dyDescent="0.3">
      <c r="A9287" s="5" t="str">
        <f t="shared" si="145"/>
        <v/>
      </c>
      <c r="B9287" t="s">
        <v>74</v>
      </c>
      <c r="C9287" t="s">
        <v>99</v>
      </c>
      <c r="D9287" s="8" t="s">
        <v>1413</v>
      </c>
      <c r="E9287">
        <v>22</v>
      </c>
      <c r="F9287">
        <v>1.6620049476623535</v>
      </c>
      <c r="G9287">
        <v>1.6428563594818115</v>
      </c>
      <c r="H9287">
        <v>1.4466698281466961E-2</v>
      </c>
      <c r="I9287">
        <v>71.38691970317565</v>
      </c>
      <c r="J9287">
        <v>1</v>
      </c>
      <c r="K9287" s="6" t="s">
        <v>8746</v>
      </c>
    </row>
    <row r="9288" spans="1:11" x14ac:dyDescent="0.3">
      <c r="A9288" s="5" t="str">
        <f t="shared" si="145"/>
        <v/>
      </c>
      <c r="B9288" t="s">
        <v>74</v>
      </c>
      <c r="C9288" t="s">
        <v>99</v>
      </c>
      <c r="D9288" s="8" t="s">
        <v>1413</v>
      </c>
      <c r="E9288">
        <v>23</v>
      </c>
      <c r="F9288">
        <v>1.5032722949981689</v>
      </c>
      <c r="G9288">
        <v>1.4849503040313721</v>
      </c>
      <c r="H9288">
        <v>1.5237202867865562E-2</v>
      </c>
      <c r="I9288">
        <v>69.596049084448765</v>
      </c>
      <c r="J9288">
        <v>1</v>
      </c>
      <c r="K9288" s="6" t="s">
        <v>8747</v>
      </c>
    </row>
    <row r="9289" spans="1:11" x14ac:dyDescent="0.3">
      <c r="A9289" s="5" t="str">
        <f t="shared" si="145"/>
        <v/>
      </c>
      <c r="B9289" t="s">
        <v>74</v>
      </c>
      <c r="C9289" t="s">
        <v>99</v>
      </c>
      <c r="D9289" s="8" t="s">
        <v>1413</v>
      </c>
      <c r="E9289">
        <v>24</v>
      </c>
      <c r="F9289">
        <v>1.2311596870422363</v>
      </c>
      <c r="G9289">
        <v>1.2458515167236328</v>
      </c>
      <c r="H9289">
        <v>1.453576423227787E-2</v>
      </c>
      <c r="I9289">
        <v>69.188895970174713</v>
      </c>
      <c r="J9289">
        <v>1</v>
      </c>
      <c r="K9289" s="6" t="s">
        <v>8748</v>
      </c>
    </row>
    <row r="9290" spans="1:11" x14ac:dyDescent="0.3">
      <c r="A9290" s="5" t="str">
        <f t="shared" si="145"/>
        <v/>
      </c>
      <c r="B9290" t="s">
        <v>74</v>
      </c>
      <c r="C9290" t="s">
        <v>99</v>
      </c>
      <c r="D9290" s="8" t="s">
        <v>1414</v>
      </c>
      <c r="E9290">
        <v>1</v>
      </c>
      <c r="F9290">
        <v>0.96278172731399536</v>
      </c>
      <c r="G9290">
        <v>0.95658457279205322</v>
      </c>
      <c r="H9290">
        <v>1.3728400692343712E-2</v>
      </c>
      <c r="I9290">
        <v>67.345566156289394</v>
      </c>
      <c r="J9290">
        <v>1</v>
      </c>
      <c r="K9290" s="6" t="s">
        <v>8749</v>
      </c>
    </row>
    <row r="9291" spans="1:11" x14ac:dyDescent="0.3">
      <c r="A9291" s="5" t="str">
        <f t="shared" si="145"/>
        <v/>
      </c>
      <c r="B9291" t="s">
        <v>74</v>
      </c>
      <c r="C9291" t="s">
        <v>99</v>
      </c>
      <c r="D9291" s="8" t="s">
        <v>1414</v>
      </c>
      <c r="E9291">
        <v>2</v>
      </c>
      <c r="F9291">
        <v>0.82853227853775024</v>
      </c>
      <c r="G9291">
        <v>0.80981987714767456</v>
      </c>
      <c r="H9291">
        <v>1.2635291554033756E-2</v>
      </c>
      <c r="I9291">
        <v>67.403107469927122</v>
      </c>
      <c r="J9291">
        <v>1</v>
      </c>
      <c r="K9291" s="6" t="s">
        <v>8750</v>
      </c>
    </row>
    <row r="9292" spans="1:11" x14ac:dyDescent="0.3">
      <c r="A9292" s="5" t="str">
        <f t="shared" si="145"/>
        <v/>
      </c>
      <c r="B9292" t="s">
        <v>74</v>
      </c>
      <c r="C9292" t="s">
        <v>99</v>
      </c>
      <c r="D9292" s="8" t="s">
        <v>1414</v>
      </c>
      <c r="E9292">
        <v>3</v>
      </c>
      <c r="F9292">
        <v>0.71642303466796875</v>
      </c>
      <c r="G9292">
        <v>0.70902270078659058</v>
      </c>
      <c r="H9292">
        <v>1.1183143593370914E-2</v>
      </c>
      <c r="I9292">
        <v>67.652722763397293</v>
      </c>
      <c r="J9292">
        <v>1</v>
      </c>
      <c r="K9292" s="6" t="s">
        <v>8751</v>
      </c>
    </row>
    <row r="9293" spans="1:11" x14ac:dyDescent="0.3">
      <c r="A9293" s="5" t="str">
        <f t="shared" si="145"/>
        <v/>
      </c>
      <c r="B9293" t="s">
        <v>74</v>
      </c>
      <c r="C9293" t="s">
        <v>99</v>
      </c>
      <c r="D9293" s="8" t="s">
        <v>1414</v>
      </c>
      <c r="E9293">
        <v>4</v>
      </c>
      <c r="F9293">
        <v>0.64105749130249023</v>
      </c>
      <c r="G9293">
        <v>0.63616496324539185</v>
      </c>
      <c r="H9293">
        <v>9.603193961083889E-3</v>
      </c>
      <c r="I9293">
        <v>67.527422820373388</v>
      </c>
      <c r="J9293">
        <v>1</v>
      </c>
      <c r="K9293" s="6" t="s">
        <v>8752</v>
      </c>
    </row>
    <row r="9294" spans="1:11" x14ac:dyDescent="0.3">
      <c r="A9294" s="5" t="str">
        <f t="shared" si="145"/>
        <v/>
      </c>
      <c r="B9294" t="s">
        <v>74</v>
      </c>
      <c r="C9294" t="s">
        <v>99</v>
      </c>
      <c r="D9294" s="8" t="s">
        <v>1414</v>
      </c>
      <c r="E9294">
        <v>5</v>
      </c>
      <c r="F9294">
        <v>0.5994185209274292</v>
      </c>
      <c r="G9294">
        <v>0.59053593873977661</v>
      </c>
      <c r="H9294">
        <v>8.2042710855603218E-3</v>
      </c>
      <c r="I9294">
        <v>67.635614433754924</v>
      </c>
      <c r="J9294">
        <v>1</v>
      </c>
      <c r="K9294" s="6" t="s">
        <v>8753</v>
      </c>
    </row>
    <row r="9295" spans="1:11" x14ac:dyDescent="0.3">
      <c r="A9295" s="5" t="str">
        <f t="shared" si="145"/>
        <v/>
      </c>
      <c r="B9295" t="s">
        <v>74</v>
      </c>
      <c r="C9295" t="s">
        <v>99</v>
      </c>
      <c r="D9295" s="8" t="s">
        <v>1414</v>
      </c>
      <c r="E9295">
        <v>6</v>
      </c>
      <c r="F9295">
        <v>0.57816112041473389</v>
      </c>
      <c r="G9295">
        <v>0.5687028169631958</v>
      </c>
      <c r="H9295">
        <v>6.7735719494521618E-3</v>
      </c>
      <c r="I9295">
        <v>67.712173092569287</v>
      </c>
      <c r="J9295">
        <v>1</v>
      </c>
      <c r="K9295" s="6" t="s">
        <v>8754</v>
      </c>
    </row>
    <row r="9296" spans="1:11" x14ac:dyDescent="0.3">
      <c r="A9296" s="5" t="str">
        <f t="shared" si="145"/>
        <v/>
      </c>
      <c r="B9296" t="s">
        <v>74</v>
      </c>
      <c r="C9296" t="s">
        <v>99</v>
      </c>
      <c r="D9296" s="8" t="s">
        <v>1414</v>
      </c>
      <c r="E9296">
        <v>7</v>
      </c>
      <c r="F9296">
        <v>0.57193624973297119</v>
      </c>
      <c r="G9296">
        <v>0.54947894811630249</v>
      </c>
      <c r="H9296">
        <v>5.6532449088990688E-3</v>
      </c>
      <c r="I9296">
        <v>67.270646342158614</v>
      </c>
      <c r="J9296">
        <v>1</v>
      </c>
      <c r="K9296" s="6" t="s">
        <v>8755</v>
      </c>
    </row>
    <row r="9297" spans="1:11" x14ac:dyDescent="0.3">
      <c r="A9297" s="5" t="str">
        <f t="shared" si="145"/>
        <v/>
      </c>
      <c r="B9297" t="s">
        <v>74</v>
      </c>
      <c r="C9297" t="s">
        <v>99</v>
      </c>
      <c r="D9297" s="8" t="s">
        <v>1414</v>
      </c>
      <c r="E9297">
        <v>8</v>
      </c>
      <c r="F9297">
        <v>0.57396781444549561</v>
      </c>
      <c r="G9297">
        <v>0.54520803689956665</v>
      </c>
      <c r="H9297">
        <v>6.3607045449316502E-3</v>
      </c>
      <c r="I9297">
        <v>67.595731013887956</v>
      </c>
      <c r="J9297">
        <v>1</v>
      </c>
      <c r="K9297" s="6" t="s">
        <v>8756</v>
      </c>
    </row>
    <row r="9298" spans="1:11" x14ac:dyDescent="0.3">
      <c r="A9298" s="5" t="str">
        <f t="shared" si="145"/>
        <v/>
      </c>
      <c r="B9298" t="s">
        <v>74</v>
      </c>
      <c r="C9298" t="s">
        <v>99</v>
      </c>
      <c r="D9298" s="8" t="s">
        <v>1414</v>
      </c>
      <c r="E9298">
        <v>9</v>
      </c>
      <c r="F9298">
        <v>0.56192547082901001</v>
      </c>
      <c r="G9298">
        <v>0.53602588176727295</v>
      </c>
      <c r="H9298">
        <v>7.5124576687812805E-3</v>
      </c>
      <c r="I9298">
        <v>68.926767134165118</v>
      </c>
      <c r="J9298">
        <v>1</v>
      </c>
      <c r="K9298" s="6" t="s">
        <v>8757</v>
      </c>
    </row>
    <row r="9299" spans="1:11" x14ac:dyDescent="0.3">
      <c r="A9299" s="5" t="str">
        <f t="shared" si="145"/>
        <v/>
      </c>
      <c r="B9299" t="s">
        <v>74</v>
      </c>
      <c r="C9299" t="s">
        <v>99</v>
      </c>
      <c r="D9299" s="8" t="s">
        <v>1414</v>
      </c>
      <c r="E9299">
        <v>10</v>
      </c>
      <c r="F9299">
        <v>0.52903413772583008</v>
      </c>
      <c r="G9299">
        <v>0.52011013031005859</v>
      </c>
      <c r="H9299">
        <v>8.3972765132784843E-3</v>
      </c>
      <c r="I9299">
        <v>71.871582046919173</v>
      </c>
      <c r="J9299">
        <v>1</v>
      </c>
      <c r="K9299" s="6" t="s">
        <v>8758</v>
      </c>
    </row>
    <row r="9300" spans="1:11" x14ac:dyDescent="0.3">
      <c r="A9300" s="5" t="str">
        <f t="shared" si="145"/>
        <v/>
      </c>
      <c r="B9300" t="s">
        <v>74</v>
      </c>
      <c r="C9300" t="s">
        <v>99</v>
      </c>
      <c r="D9300" s="8" t="s">
        <v>1414</v>
      </c>
      <c r="E9300">
        <v>11</v>
      </c>
      <c r="F9300">
        <v>0.54156166315078735</v>
      </c>
      <c r="G9300">
        <v>0.55133837461471558</v>
      </c>
      <c r="H9300">
        <v>9.5092952251434326E-3</v>
      </c>
      <c r="I9300">
        <v>74.21255546439248</v>
      </c>
      <c r="J9300">
        <v>1</v>
      </c>
      <c r="K9300" s="6" t="s">
        <v>8759</v>
      </c>
    </row>
    <row r="9301" spans="1:11" x14ac:dyDescent="0.3">
      <c r="A9301" s="5" t="str">
        <f t="shared" si="145"/>
        <v/>
      </c>
      <c r="B9301" t="s">
        <v>74</v>
      </c>
      <c r="C9301" t="s">
        <v>99</v>
      </c>
      <c r="D9301" s="8" t="s">
        <v>1414</v>
      </c>
      <c r="E9301">
        <v>12</v>
      </c>
      <c r="F9301">
        <v>0.64885103702545166</v>
      </c>
      <c r="G9301">
        <v>0.64577251672744751</v>
      </c>
      <c r="H9301">
        <v>1.1179671622812748E-2</v>
      </c>
      <c r="I9301">
        <v>77.78195293846224</v>
      </c>
      <c r="J9301">
        <v>1</v>
      </c>
      <c r="K9301" s="6" t="s">
        <v>8760</v>
      </c>
    </row>
    <row r="9302" spans="1:11" x14ac:dyDescent="0.3">
      <c r="A9302" s="5" t="str">
        <f t="shared" si="145"/>
        <v/>
      </c>
      <c r="B9302" t="s">
        <v>74</v>
      </c>
      <c r="C9302" t="s">
        <v>99</v>
      </c>
      <c r="D9302" s="8" t="s">
        <v>1414</v>
      </c>
      <c r="E9302">
        <v>13</v>
      </c>
      <c r="F9302">
        <v>0.81593531370162964</v>
      </c>
      <c r="G9302">
        <v>0.8282020092010498</v>
      </c>
      <c r="H9302">
        <v>1.2252498418092728E-2</v>
      </c>
      <c r="I9302">
        <v>78.947518789575852</v>
      </c>
      <c r="J9302">
        <v>1</v>
      </c>
      <c r="K9302" s="6" t="s">
        <v>8761</v>
      </c>
    </row>
    <row r="9303" spans="1:11" x14ac:dyDescent="0.3">
      <c r="A9303" s="5" t="str">
        <f t="shared" si="145"/>
        <v/>
      </c>
      <c r="B9303" t="s">
        <v>74</v>
      </c>
      <c r="C9303" t="s">
        <v>99</v>
      </c>
      <c r="D9303" s="8" t="s">
        <v>1414</v>
      </c>
      <c r="E9303">
        <v>14</v>
      </c>
      <c r="F9303">
        <v>1.0416116714477539</v>
      </c>
      <c r="G9303">
        <v>1.0332695245742798</v>
      </c>
      <c r="H9303">
        <v>1.2143458239734173E-2</v>
      </c>
      <c r="I9303">
        <v>80.208725367315239</v>
      </c>
      <c r="J9303">
        <v>1</v>
      </c>
      <c r="K9303" s="6" t="s">
        <v>8762</v>
      </c>
    </row>
    <row r="9304" spans="1:11" x14ac:dyDescent="0.3">
      <c r="A9304" s="5" t="str">
        <f t="shared" si="145"/>
        <v/>
      </c>
      <c r="B9304" t="s">
        <v>74</v>
      </c>
      <c r="C9304" t="s">
        <v>99</v>
      </c>
      <c r="D9304" s="8" t="s">
        <v>1414</v>
      </c>
      <c r="E9304">
        <v>15</v>
      </c>
      <c r="F9304">
        <v>1.243561863899231</v>
      </c>
      <c r="G9304">
        <v>1.2551449537277222</v>
      </c>
      <c r="H9304">
        <v>6.8605910055339336E-3</v>
      </c>
      <c r="I9304">
        <v>82.663911980440105</v>
      </c>
      <c r="J9304">
        <v>1</v>
      </c>
      <c r="K9304" s="6" t="s">
        <v>8763</v>
      </c>
    </row>
    <row r="9305" spans="1:11" x14ac:dyDescent="0.3">
      <c r="A9305" s="5" t="str">
        <f t="shared" si="145"/>
        <v/>
      </c>
      <c r="B9305" t="s">
        <v>74</v>
      </c>
      <c r="C9305" t="s">
        <v>99</v>
      </c>
      <c r="D9305" s="8" t="s">
        <v>1414</v>
      </c>
      <c r="E9305">
        <v>16</v>
      </c>
      <c r="F9305">
        <v>1.4848700761795044</v>
      </c>
      <c r="G9305">
        <v>1.4732869863510132</v>
      </c>
      <c r="H9305">
        <v>6.8605910055339336E-3</v>
      </c>
      <c r="I9305">
        <v>83.516916263645612</v>
      </c>
      <c r="J9305">
        <v>1</v>
      </c>
      <c r="K9305" s="6" t="s">
        <v>8764</v>
      </c>
    </row>
    <row r="9306" spans="1:11" x14ac:dyDescent="0.3">
      <c r="A9306" s="5" t="str">
        <f t="shared" si="145"/>
        <v/>
      </c>
      <c r="B9306" t="s">
        <v>74</v>
      </c>
      <c r="C9306" t="s">
        <v>99</v>
      </c>
      <c r="D9306" s="8" t="s">
        <v>1414</v>
      </c>
      <c r="E9306">
        <v>17</v>
      </c>
      <c r="F9306">
        <v>1.6931341886520386</v>
      </c>
      <c r="G9306">
        <v>1.7156658172607422</v>
      </c>
      <c r="H9306">
        <v>1.3423718512058258E-2</v>
      </c>
      <c r="I9306">
        <v>82.786318315352091</v>
      </c>
      <c r="J9306">
        <v>1</v>
      </c>
      <c r="K9306" s="6" t="s">
        <v>8765</v>
      </c>
    </row>
    <row r="9307" spans="1:11" x14ac:dyDescent="0.3">
      <c r="A9307" s="5" t="str">
        <f t="shared" si="145"/>
        <v/>
      </c>
      <c r="B9307" t="s">
        <v>74</v>
      </c>
      <c r="C9307" t="s">
        <v>99</v>
      </c>
      <c r="D9307" s="8" t="s">
        <v>1414</v>
      </c>
      <c r="E9307">
        <v>18</v>
      </c>
      <c r="F9307">
        <v>1.8329929113388062</v>
      </c>
      <c r="G9307">
        <v>1.2694605588912964</v>
      </c>
      <c r="H9307">
        <v>1.5434077009558678E-2</v>
      </c>
      <c r="I9307">
        <v>81.761728933469584</v>
      </c>
      <c r="J9307">
        <v>1</v>
      </c>
      <c r="K9307" s="6" t="s">
        <v>8766</v>
      </c>
    </row>
    <row r="9308" spans="1:11" x14ac:dyDescent="0.3">
      <c r="A9308" s="5" t="str">
        <f t="shared" si="145"/>
        <v/>
      </c>
      <c r="B9308" t="s">
        <v>74</v>
      </c>
      <c r="C9308" t="s">
        <v>99</v>
      </c>
      <c r="D9308" s="8" t="s">
        <v>1414</v>
      </c>
      <c r="E9308">
        <v>19</v>
      </c>
      <c r="F9308">
        <v>1.9167393445968628</v>
      </c>
      <c r="G9308">
        <v>1.6179946660995483</v>
      </c>
      <c r="H9308">
        <v>1.5380074270069599E-2</v>
      </c>
      <c r="I9308">
        <v>80.714739320190731</v>
      </c>
      <c r="J9308">
        <v>1</v>
      </c>
      <c r="K9308" s="6" t="s">
        <v>8767</v>
      </c>
    </row>
    <row r="9309" spans="1:11" x14ac:dyDescent="0.3">
      <c r="A9309" s="5" t="str">
        <f t="shared" si="145"/>
        <v/>
      </c>
      <c r="B9309" t="s">
        <v>74</v>
      </c>
      <c r="C9309" t="s">
        <v>99</v>
      </c>
      <c r="D9309" s="8" t="s">
        <v>1414</v>
      </c>
      <c r="E9309">
        <v>20</v>
      </c>
      <c r="F9309">
        <v>1.8488858938217163</v>
      </c>
      <c r="G9309">
        <v>1.6411899328231812</v>
      </c>
      <c r="H9309">
        <v>1.437976211309433E-2</v>
      </c>
      <c r="I9309">
        <v>80.520753990117385</v>
      </c>
      <c r="J9309">
        <v>1</v>
      </c>
      <c r="K9309" s="6" t="s">
        <v>8768</v>
      </c>
    </row>
    <row r="9310" spans="1:11" x14ac:dyDescent="0.3">
      <c r="A9310" s="5" t="str">
        <f t="shared" si="145"/>
        <v/>
      </c>
      <c r="B9310" t="s">
        <v>74</v>
      </c>
      <c r="C9310" t="s">
        <v>99</v>
      </c>
      <c r="D9310" s="8" t="s">
        <v>1414</v>
      </c>
      <c r="E9310">
        <v>21</v>
      </c>
      <c r="F9310">
        <v>1.7619961500167847</v>
      </c>
      <c r="G9310">
        <v>1.6383843421936035</v>
      </c>
      <c r="H9310">
        <v>1.3891503214836121E-2</v>
      </c>
      <c r="I9310">
        <v>77.898347655205384</v>
      </c>
      <c r="J9310">
        <v>1</v>
      </c>
      <c r="K9310" s="6" t="s">
        <v>8769</v>
      </c>
    </row>
    <row r="9311" spans="1:11" x14ac:dyDescent="0.3">
      <c r="A9311" s="5" t="str">
        <f t="shared" si="145"/>
        <v/>
      </c>
      <c r="B9311" t="s">
        <v>74</v>
      </c>
      <c r="C9311" t="s">
        <v>99</v>
      </c>
      <c r="D9311" s="8" t="s">
        <v>1414</v>
      </c>
      <c r="E9311">
        <v>22</v>
      </c>
      <c r="F9311">
        <v>1.7021698951721191</v>
      </c>
      <c r="G9311">
        <v>1.9791864156723022</v>
      </c>
      <c r="H9311">
        <v>1.4359255321323872E-2</v>
      </c>
      <c r="I9311">
        <v>75.175942846172305</v>
      </c>
      <c r="J9311">
        <v>1</v>
      </c>
      <c r="K9311" s="6" t="s">
        <v>8770</v>
      </c>
    </row>
    <row r="9312" spans="1:11" x14ac:dyDescent="0.3">
      <c r="A9312" s="5" t="str">
        <f t="shared" si="145"/>
        <v/>
      </c>
      <c r="B9312" t="s">
        <v>74</v>
      </c>
      <c r="C9312" t="s">
        <v>99</v>
      </c>
      <c r="D9312" s="8" t="s">
        <v>1414</v>
      </c>
      <c r="E9312">
        <v>23</v>
      </c>
      <c r="F9312">
        <v>1.5787955522537231</v>
      </c>
      <c r="G9312">
        <v>1.6858967542648315</v>
      </c>
      <c r="H9312">
        <v>1.5097361989319324E-2</v>
      </c>
      <c r="I9312">
        <v>72.926767134165118</v>
      </c>
      <c r="J9312">
        <v>1</v>
      </c>
      <c r="K9312" s="6" t="s">
        <v>8771</v>
      </c>
    </row>
    <row r="9313" spans="1:11" x14ac:dyDescent="0.3">
      <c r="A9313" s="5" t="str">
        <f t="shared" si="145"/>
        <v/>
      </c>
      <c r="B9313" t="s">
        <v>74</v>
      </c>
      <c r="C9313" t="s">
        <v>99</v>
      </c>
      <c r="D9313" s="8" t="s">
        <v>1414</v>
      </c>
      <c r="E9313">
        <v>24</v>
      </c>
      <c r="F9313">
        <v>1.3586897850036621</v>
      </c>
      <c r="G9313">
        <v>1.4482921361923218</v>
      </c>
      <c r="H9313">
        <v>1.4870309270918369E-2</v>
      </c>
      <c r="I9313">
        <v>72.287972186025613</v>
      </c>
      <c r="J9313">
        <v>1</v>
      </c>
      <c r="K9313" s="6" t="s">
        <v>8772</v>
      </c>
    </row>
    <row r="9314" spans="1:11" x14ac:dyDescent="0.3">
      <c r="A9314" s="5" t="str">
        <f t="shared" si="145"/>
        <v/>
      </c>
      <c r="B9314" t="s">
        <v>74</v>
      </c>
      <c r="C9314" t="s">
        <v>99</v>
      </c>
      <c r="D9314" s="8" t="s">
        <v>1415</v>
      </c>
      <c r="E9314">
        <v>1</v>
      </c>
      <c r="F9314">
        <v>1.2067631483078003</v>
      </c>
      <c r="G9314">
        <v>1.1860491037368774</v>
      </c>
      <c r="H9314">
        <v>1.5571714378893375E-2</v>
      </c>
      <c r="I9314">
        <v>70.77981467933796</v>
      </c>
      <c r="J9314">
        <v>1</v>
      </c>
      <c r="K9314" s="6" t="s">
        <v>8773</v>
      </c>
    </row>
    <row r="9315" spans="1:11" x14ac:dyDescent="0.3">
      <c r="A9315" s="5" t="str">
        <f t="shared" si="145"/>
        <v/>
      </c>
      <c r="B9315" t="s">
        <v>74</v>
      </c>
      <c r="C9315" t="s">
        <v>99</v>
      </c>
      <c r="D9315" s="8" t="s">
        <v>1415</v>
      </c>
      <c r="E9315">
        <v>2</v>
      </c>
      <c r="F9315">
        <v>1.0236773490905762</v>
      </c>
      <c r="G9315">
        <v>0.98835533857345581</v>
      </c>
      <c r="H9315">
        <v>1.442888006567955E-2</v>
      </c>
      <c r="I9315">
        <v>70.116540880111927</v>
      </c>
      <c r="J9315">
        <v>1</v>
      </c>
      <c r="K9315" s="6" t="s">
        <v>8774</v>
      </c>
    </row>
    <row r="9316" spans="1:11" x14ac:dyDescent="0.3">
      <c r="A9316" s="5" t="str">
        <f t="shared" si="145"/>
        <v/>
      </c>
      <c r="B9316" t="s">
        <v>74</v>
      </c>
      <c r="C9316" t="s">
        <v>99</v>
      </c>
      <c r="D9316" s="8" t="s">
        <v>1415</v>
      </c>
      <c r="E9316">
        <v>3</v>
      </c>
      <c r="F9316">
        <v>0.89763230085372925</v>
      </c>
      <c r="G9316">
        <v>0.85286307334899902</v>
      </c>
      <c r="H9316">
        <v>1.2868883088231087E-2</v>
      </c>
      <c r="I9316">
        <v>69.577751545834317</v>
      </c>
      <c r="J9316">
        <v>1</v>
      </c>
      <c r="K9316" s="6" t="s">
        <v>8775</v>
      </c>
    </row>
    <row r="9317" spans="1:11" x14ac:dyDescent="0.3">
      <c r="A9317" s="5" t="str">
        <f t="shared" si="145"/>
        <v/>
      </c>
      <c r="B9317" t="s">
        <v>74</v>
      </c>
      <c r="C9317" t="s">
        <v>99</v>
      </c>
      <c r="D9317" s="8" t="s">
        <v>1415</v>
      </c>
      <c r="E9317">
        <v>4</v>
      </c>
      <c r="F9317">
        <v>0.79615592956542969</v>
      </c>
      <c r="G9317">
        <v>0.76923048496246338</v>
      </c>
      <c r="H9317">
        <v>1.1248421855270863E-2</v>
      </c>
      <c r="I9317">
        <v>69.376890029295922</v>
      </c>
      <c r="J9317">
        <v>1</v>
      </c>
      <c r="K9317" s="6" t="s">
        <v>8776</v>
      </c>
    </row>
    <row r="9318" spans="1:11" x14ac:dyDescent="0.3">
      <c r="A9318" s="5" t="str">
        <f t="shared" si="145"/>
        <v/>
      </c>
      <c r="B9318" t="s">
        <v>74</v>
      </c>
      <c r="C9318" t="s">
        <v>99</v>
      </c>
      <c r="D9318" s="8" t="s">
        <v>1415</v>
      </c>
      <c r="E9318">
        <v>5</v>
      </c>
      <c r="F9318">
        <v>0.73817014694213867</v>
      </c>
      <c r="G9318">
        <v>0.70445489883422852</v>
      </c>
      <c r="H9318">
        <v>9.6151456236839294E-3</v>
      </c>
      <c r="I9318">
        <v>70.168485128951772</v>
      </c>
      <c r="J9318">
        <v>1</v>
      </c>
      <c r="K9318" s="6" t="s">
        <v>8777</v>
      </c>
    </row>
    <row r="9319" spans="1:11" x14ac:dyDescent="0.3">
      <c r="A9319" s="5" t="str">
        <f t="shared" si="145"/>
        <v/>
      </c>
      <c r="B9319" t="s">
        <v>74</v>
      </c>
      <c r="C9319" t="s">
        <v>99</v>
      </c>
      <c r="D9319" s="8" t="s">
        <v>1415</v>
      </c>
      <c r="E9319">
        <v>6</v>
      </c>
      <c r="F9319">
        <v>0.68254858255386353</v>
      </c>
      <c r="G9319">
        <v>0.67280721664428711</v>
      </c>
      <c r="H9319">
        <v>7.9298624768853188E-3</v>
      </c>
      <c r="I9319">
        <v>70.470552031081098</v>
      </c>
      <c r="J9319">
        <v>1</v>
      </c>
      <c r="K9319" s="6" t="s">
        <v>8778</v>
      </c>
    </row>
    <row r="9320" spans="1:11" x14ac:dyDescent="0.3">
      <c r="A9320" s="5" t="str">
        <f t="shared" si="145"/>
        <v/>
      </c>
      <c r="B9320" t="s">
        <v>74</v>
      </c>
      <c r="C9320" t="s">
        <v>99</v>
      </c>
      <c r="D9320" s="8" t="s">
        <v>1415</v>
      </c>
      <c r="E9320">
        <v>7</v>
      </c>
      <c r="F9320">
        <v>0.66480183601379395</v>
      </c>
      <c r="G9320">
        <v>0.65903669595718384</v>
      </c>
      <c r="H9320">
        <v>6.937849335372448E-3</v>
      </c>
      <c r="I9320">
        <v>70.347064756475817</v>
      </c>
      <c r="J9320">
        <v>1</v>
      </c>
      <c r="K9320" s="6" t="s">
        <v>8779</v>
      </c>
    </row>
    <row r="9321" spans="1:11" x14ac:dyDescent="0.3">
      <c r="A9321" s="5" t="str">
        <f t="shared" si="145"/>
        <v/>
      </c>
      <c r="B9321" t="s">
        <v>74</v>
      </c>
      <c r="C9321" t="s">
        <v>99</v>
      </c>
      <c r="D9321" s="8" t="s">
        <v>1415</v>
      </c>
      <c r="E9321">
        <v>8</v>
      </c>
      <c r="F9321">
        <v>0.663474440574646</v>
      </c>
      <c r="G9321">
        <v>0.67005956172943115</v>
      </c>
      <c r="H9321">
        <v>7.8534819185733795E-3</v>
      </c>
      <c r="I9321">
        <v>70.282712807058005</v>
      </c>
      <c r="J9321">
        <v>1</v>
      </c>
      <c r="K9321" s="6" t="s">
        <v>8780</v>
      </c>
    </row>
    <row r="9322" spans="1:11" x14ac:dyDescent="0.3">
      <c r="A9322" s="5" t="str">
        <f t="shared" si="145"/>
        <v/>
      </c>
      <c r="B9322" t="s">
        <v>74</v>
      </c>
      <c r="C9322" t="s">
        <v>99</v>
      </c>
      <c r="D9322" s="8" t="s">
        <v>1415</v>
      </c>
      <c r="E9322">
        <v>9</v>
      </c>
      <c r="F9322">
        <v>0.67844092845916748</v>
      </c>
      <c r="G9322">
        <v>0.68702632188796997</v>
      </c>
      <c r="H9322">
        <v>9.1992523521184921E-3</v>
      </c>
      <c r="I9322">
        <v>71.485770796014847</v>
      </c>
      <c r="J9322">
        <v>1</v>
      </c>
      <c r="K9322" s="6" t="s">
        <v>8781</v>
      </c>
    </row>
    <row r="9323" spans="1:11" x14ac:dyDescent="0.3">
      <c r="A9323" s="5" t="str">
        <f t="shared" si="145"/>
        <v/>
      </c>
      <c r="B9323" t="s">
        <v>74</v>
      </c>
      <c r="C9323" t="s">
        <v>99</v>
      </c>
      <c r="D9323" s="8" t="s">
        <v>1415</v>
      </c>
      <c r="E9323">
        <v>10</v>
      </c>
      <c r="F9323">
        <v>0.69811534881591797</v>
      </c>
      <c r="G9323">
        <v>0.71233582496643066</v>
      </c>
      <c r="H9323">
        <v>1.0854519903659821E-2</v>
      </c>
      <c r="I9323">
        <v>74.538791669167551</v>
      </c>
      <c r="J9323">
        <v>1</v>
      </c>
      <c r="K9323" s="6" t="s">
        <v>8782</v>
      </c>
    </row>
    <row r="9324" spans="1:11" x14ac:dyDescent="0.3">
      <c r="A9324" s="5" t="str">
        <f t="shared" si="145"/>
        <v/>
      </c>
      <c r="B9324" t="s">
        <v>74</v>
      </c>
      <c r="C9324" t="s">
        <v>99</v>
      </c>
      <c r="D9324" s="8" t="s">
        <v>1415</v>
      </c>
      <c r="E9324">
        <v>11</v>
      </c>
      <c r="F9324">
        <v>0.76303821802139282</v>
      </c>
      <c r="G9324">
        <v>0.75033301115036011</v>
      </c>
      <c r="H9324">
        <v>1.2415498495101929E-2</v>
      </c>
      <c r="I9324">
        <v>77.663357902975648</v>
      </c>
      <c r="J9324">
        <v>1</v>
      </c>
      <c r="K9324" s="6" t="s">
        <v>8783</v>
      </c>
    </row>
    <row r="9325" spans="1:11" x14ac:dyDescent="0.3">
      <c r="A9325" s="5" t="str">
        <f t="shared" si="145"/>
        <v/>
      </c>
      <c r="B9325" t="s">
        <v>74</v>
      </c>
      <c r="C9325" t="s">
        <v>99</v>
      </c>
      <c r="D9325" s="8" t="s">
        <v>1415</v>
      </c>
      <c r="E9325">
        <v>12</v>
      </c>
      <c r="F9325">
        <v>0.89439511299133301</v>
      </c>
      <c r="G9325">
        <v>0.86273175477981567</v>
      </c>
      <c r="H9325">
        <v>1.4030984602868557E-2</v>
      </c>
      <c r="I9325">
        <v>78.524567759687002</v>
      </c>
      <c r="J9325">
        <v>1</v>
      </c>
      <c r="K9325" s="6" t="s">
        <v>8784</v>
      </c>
    </row>
    <row r="9326" spans="1:11" x14ac:dyDescent="0.3">
      <c r="A9326" s="5" t="str">
        <f t="shared" si="145"/>
        <v/>
      </c>
      <c r="B9326" t="s">
        <v>74</v>
      </c>
      <c r="C9326" t="s">
        <v>99</v>
      </c>
      <c r="D9326" s="8" t="s">
        <v>1415</v>
      </c>
      <c r="E9326">
        <v>13</v>
      </c>
      <c r="F9326">
        <v>1.0570380687713623</v>
      </c>
      <c r="G9326">
        <v>1.0755329132080078</v>
      </c>
      <c r="H9326">
        <v>1.5687447041273117E-2</v>
      </c>
      <c r="I9326">
        <v>79.432755217366747</v>
      </c>
      <c r="J9326">
        <v>1</v>
      </c>
      <c r="K9326" s="6" t="s">
        <v>8785</v>
      </c>
    </row>
    <row r="9327" spans="1:11" x14ac:dyDescent="0.3">
      <c r="A9327" s="5" t="str">
        <f t="shared" si="145"/>
        <v/>
      </c>
      <c r="B9327" t="s">
        <v>74</v>
      </c>
      <c r="C9327" t="s">
        <v>99</v>
      </c>
      <c r="D9327" s="8" t="s">
        <v>1415</v>
      </c>
      <c r="E9327">
        <v>14</v>
      </c>
      <c r="F9327">
        <v>1.177214503288269</v>
      </c>
      <c r="G9327">
        <v>1.2314951419830322</v>
      </c>
      <c r="H9327">
        <v>1.6510384157299995E-2</v>
      </c>
      <c r="I9327">
        <v>79.461618260571285</v>
      </c>
      <c r="J9327">
        <v>1</v>
      </c>
      <c r="K9327" s="6" t="s">
        <v>8786</v>
      </c>
    </row>
    <row r="9328" spans="1:11" x14ac:dyDescent="0.3">
      <c r="A9328" s="5" t="str">
        <f t="shared" si="145"/>
        <v/>
      </c>
      <c r="B9328" t="s">
        <v>74</v>
      </c>
      <c r="C9328" t="s">
        <v>99</v>
      </c>
      <c r="D9328" s="8" t="s">
        <v>1415</v>
      </c>
      <c r="E9328">
        <v>15</v>
      </c>
      <c r="F9328">
        <v>1.3212997913360596</v>
      </c>
      <c r="G9328">
        <v>1.3811838626861572</v>
      </c>
      <c r="H9328">
        <v>1.6643144190311432E-2</v>
      </c>
      <c r="I9328">
        <v>78.559466445681309</v>
      </c>
      <c r="J9328">
        <v>1</v>
      </c>
      <c r="K9328" s="6" t="s">
        <v>8787</v>
      </c>
    </row>
    <row r="9329" spans="1:11" x14ac:dyDescent="0.3">
      <c r="A9329" s="5" t="str">
        <f t="shared" si="145"/>
        <v/>
      </c>
      <c r="B9329" t="s">
        <v>74</v>
      </c>
      <c r="C9329" t="s">
        <v>99</v>
      </c>
      <c r="D9329" s="8" t="s">
        <v>1415</v>
      </c>
      <c r="E9329">
        <v>16</v>
      </c>
      <c r="F9329">
        <v>1.5412572622299194</v>
      </c>
      <c r="G9329">
        <v>1.5457794666290283</v>
      </c>
      <c r="H9329">
        <v>1.5249437652528286E-2</v>
      </c>
      <c r="I9329">
        <v>78.881886968115055</v>
      </c>
      <c r="J9329">
        <v>1</v>
      </c>
      <c r="K9329" s="6" t="s">
        <v>8788</v>
      </c>
    </row>
    <row r="9330" spans="1:11" x14ac:dyDescent="0.3">
      <c r="A9330" s="5" t="str">
        <f t="shared" si="145"/>
        <v/>
      </c>
      <c r="B9330" t="s">
        <v>74</v>
      </c>
      <c r="C9330" t="s">
        <v>99</v>
      </c>
      <c r="D9330" s="8" t="s">
        <v>1415</v>
      </c>
      <c r="E9330">
        <v>17</v>
      </c>
      <c r="F9330">
        <v>1.6623592376708984</v>
      </c>
      <c r="G9330">
        <v>1.6527512073516846</v>
      </c>
      <c r="H9330">
        <v>8.1683667376637459E-3</v>
      </c>
      <c r="I9330">
        <v>78.573695649666462</v>
      </c>
      <c r="J9330">
        <v>1</v>
      </c>
      <c r="K9330" s="6" t="s">
        <v>8789</v>
      </c>
    </row>
    <row r="9331" spans="1:11" x14ac:dyDescent="0.3">
      <c r="A9331" s="5" t="str">
        <f t="shared" si="145"/>
        <v/>
      </c>
      <c r="B9331" t="s">
        <v>74</v>
      </c>
      <c r="C9331" t="s">
        <v>99</v>
      </c>
      <c r="D9331" s="8" t="s">
        <v>1415</v>
      </c>
      <c r="E9331">
        <v>18</v>
      </c>
      <c r="F9331">
        <v>1.8049426078796387</v>
      </c>
      <c r="G9331">
        <v>1.8145506381988525</v>
      </c>
      <c r="H9331">
        <v>8.1683667376637459E-3</v>
      </c>
      <c r="I9331">
        <v>77.412490370591826</v>
      </c>
      <c r="J9331">
        <v>1</v>
      </c>
      <c r="K9331" s="6" t="s">
        <v>8790</v>
      </c>
    </row>
    <row r="9332" spans="1:11" x14ac:dyDescent="0.3">
      <c r="A9332" s="5" t="str">
        <f t="shared" si="145"/>
        <v/>
      </c>
      <c r="B9332" t="s">
        <v>74</v>
      </c>
      <c r="C9332" t="s">
        <v>99</v>
      </c>
      <c r="D9332" s="8" t="s">
        <v>1415</v>
      </c>
      <c r="E9332">
        <v>19</v>
      </c>
      <c r="F9332">
        <v>1.8809182643890381</v>
      </c>
      <c r="G9332">
        <v>1.9300804138183594</v>
      </c>
      <c r="H9332">
        <v>1.4695622026920319E-2</v>
      </c>
      <c r="I9332">
        <v>76.265506666107811</v>
      </c>
      <c r="J9332">
        <v>1</v>
      </c>
      <c r="K9332" s="6" t="s">
        <v>8791</v>
      </c>
    </row>
    <row r="9333" spans="1:11" x14ac:dyDescent="0.3">
      <c r="A9333" s="5" t="str">
        <f t="shared" si="145"/>
        <v/>
      </c>
      <c r="B9333" t="s">
        <v>74</v>
      </c>
      <c r="C9333" t="s">
        <v>99</v>
      </c>
      <c r="D9333" s="8" t="s">
        <v>1415</v>
      </c>
      <c r="E9333">
        <v>20</v>
      </c>
      <c r="F9333">
        <v>1.7679663896560669</v>
      </c>
      <c r="G9333">
        <v>1.2623642683029175</v>
      </c>
      <c r="H9333">
        <v>1.5193427912890911E-2</v>
      </c>
      <c r="I9333">
        <v>74.390072899915893</v>
      </c>
      <c r="J9333">
        <v>1</v>
      </c>
      <c r="K9333" s="6" t="s">
        <v>8792</v>
      </c>
    </row>
    <row r="9334" spans="1:11" x14ac:dyDescent="0.3">
      <c r="A9334" s="5" t="str">
        <f t="shared" si="145"/>
        <v/>
      </c>
      <c r="B9334" t="s">
        <v>74</v>
      </c>
      <c r="C9334" t="s">
        <v>99</v>
      </c>
      <c r="D9334" s="8" t="s">
        <v>1415</v>
      </c>
      <c r="E9334">
        <v>21</v>
      </c>
      <c r="F9334">
        <v>1.669059157371521</v>
      </c>
      <c r="G9334">
        <v>1.8183902502059937</v>
      </c>
      <c r="H9334">
        <v>1.5065168961882591E-2</v>
      </c>
      <c r="I9334">
        <v>71.934900211873227</v>
      </c>
      <c r="J9334">
        <v>1</v>
      </c>
      <c r="K9334" s="6" t="s">
        <v>8793</v>
      </c>
    </row>
    <row r="9335" spans="1:11" x14ac:dyDescent="0.3">
      <c r="A9335" s="5" t="str">
        <f t="shared" si="145"/>
        <v/>
      </c>
      <c r="B9335" t="s">
        <v>74</v>
      </c>
      <c r="C9335" t="s">
        <v>99</v>
      </c>
      <c r="D9335" s="8" t="s">
        <v>1415</v>
      </c>
      <c r="E9335">
        <v>22</v>
      </c>
      <c r="F9335">
        <v>1.6222679615020752</v>
      </c>
      <c r="G9335">
        <v>1.5638915300369263</v>
      </c>
      <c r="H9335">
        <v>1.4817312359809875E-2</v>
      </c>
      <c r="I9335">
        <v>69.790985177498399</v>
      </c>
      <c r="J9335">
        <v>1</v>
      </c>
      <c r="K9335" s="6" t="s">
        <v>8794</v>
      </c>
    </row>
    <row r="9336" spans="1:11" x14ac:dyDescent="0.3">
      <c r="A9336" s="5" t="str">
        <f t="shared" si="145"/>
        <v/>
      </c>
      <c r="B9336" t="s">
        <v>74</v>
      </c>
      <c r="C9336" t="s">
        <v>99</v>
      </c>
      <c r="D9336" s="8" t="s">
        <v>1415</v>
      </c>
      <c r="E9336">
        <v>23</v>
      </c>
      <c r="F9336">
        <v>1.4975565671920776</v>
      </c>
      <c r="G9336">
        <v>1.4444992542266846</v>
      </c>
      <c r="H9336">
        <v>1.6043923795223236E-2</v>
      </c>
      <c r="I9336">
        <v>69.299561341572542</v>
      </c>
      <c r="J9336">
        <v>1</v>
      </c>
      <c r="K9336" s="6" t="s">
        <v>8795</v>
      </c>
    </row>
    <row r="9337" spans="1:11" x14ac:dyDescent="0.3">
      <c r="A9337" s="5" t="str">
        <f t="shared" si="145"/>
        <v/>
      </c>
      <c r="B9337" t="s">
        <v>74</v>
      </c>
      <c r="C9337" t="s">
        <v>99</v>
      </c>
      <c r="D9337" s="8" t="s">
        <v>1415</v>
      </c>
      <c r="E9337">
        <v>24</v>
      </c>
      <c r="F9337">
        <v>1.2700978517532349</v>
      </c>
      <c r="G9337">
        <v>1.2373746633529663</v>
      </c>
      <c r="H9337">
        <v>1.6043109819293022E-2</v>
      </c>
      <c r="I9337">
        <v>69.491066229490187</v>
      </c>
      <c r="J9337">
        <v>1</v>
      </c>
      <c r="K9337" s="6" t="s">
        <v>8796</v>
      </c>
    </row>
    <row r="9338" spans="1:11" x14ac:dyDescent="0.3">
      <c r="A9338" s="5" t="str">
        <f t="shared" si="145"/>
        <v/>
      </c>
      <c r="B9338" t="s">
        <v>74</v>
      </c>
      <c r="C9338" t="s">
        <v>99</v>
      </c>
      <c r="D9338" s="8" t="s">
        <v>1416</v>
      </c>
      <c r="E9338">
        <v>1</v>
      </c>
      <c r="F9338">
        <v>0.82480859756469727</v>
      </c>
      <c r="G9338">
        <v>0.83993309736251831</v>
      </c>
      <c r="H9338">
        <v>1.3502807356417179E-2</v>
      </c>
      <c r="I9338">
        <v>64.875783242469979</v>
      </c>
      <c r="J9338">
        <v>1</v>
      </c>
      <c r="K9338" s="6" t="s">
        <v>8797</v>
      </c>
    </row>
    <row r="9339" spans="1:11" x14ac:dyDescent="0.3">
      <c r="A9339" s="5" t="str">
        <f t="shared" si="145"/>
        <v/>
      </c>
      <c r="B9339" t="s">
        <v>74</v>
      </c>
      <c r="C9339" t="s">
        <v>99</v>
      </c>
      <c r="D9339" s="8" t="s">
        <v>1416</v>
      </c>
      <c r="E9339">
        <v>2</v>
      </c>
      <c r="F9339">
        <v>0.71911394596099854</v>
      </c>
      <c r="G9339">
        <v>0.70759278535842896</v>
      </c>
      <c r="H9339">
        <v>1.253393292427063E-2</v>
      </c>
      <c r="I9339">
        <v>64.37272590448049</v>
      </c>
      <c r="J9339">
        <v>1</v>
      </c>
      <c r="K9339" s="6" t="s">
        <v>8798</v>
      </c>
    </row>
    <row r="9340" spans="1:11" x14ac:dyDescent="0.3">
      <c r="A9340" s="5" t="str">
        <f t="shared" si="145"/>
        <v/>
      </c>
      <c r="B9340" t="s">
        <v>74</v>
      </c>
      <c r="C9340" t="s">
        <v>99</v>
      </c>
      <c r="D9340" s="8" t="s">
        <v>1416</v>
      </c>
      <c r="E9340">
        <v>3</v>
      </c>
      <c r="F9340">
        <v>0.61365807056427002</v>
      </c>
      <c r="G9340">
        <v>0.62321311235427856</v>
      </c>
      <c r="H9340">
        <v>1.0676571168005466E-2</v>
      </c>
      <c r="I9340">
        <v>63.692151629235134</v>
      </c>
      <c r="J9340">
        <v>1</v>
      </c>
      <c r="K9340" s="6" t="s">
        <v>8799</v>
      </c>
    </row>
    <row r="9341" spans="1:11" x14ac:dyDescent="0.3">
      <c r="A9341" s="5" t="str">
        <f t="shared" si="145"/>
        <v/>
      </c>
      <c r="B9341" t="s">
        <v>74</v>
      </c>
      <c r="C9341" t="s">
        <v>99</v>
      </c>
      <c r="D9341" s="8" t="s">
        <v>1416</v>
      </c>
      <c r="E9341">
        <v>4</v>
      </c>
      <c r="F9341">
        <v>0.56226015090942383</v>
      </c>
      <c r="G9341">
        <v>0.56674772500991821</v>
      </c>
      <c r="H9341">
        <v>9.3666007742285728E-3</v>
      </c>
      <c r="I9341">
        <v>63.255702089672248</v>
      </c>
      <c r="J9341">
        <v>1</v>
      </c>
      <c r="K9341" s="6" t="s">
        <v>8800</v>
      </c>
    </row>
    <row r="9342" spans="1:11" x14ac:dyDescent="0.3">
      <c r="A9342" s="5" t="str">
        <f t="shared" si="145"/>
        <v/>
      </c>
      <c r="B9342" t="s">
        <v>74</v>
      </c>
      <c r="C9342" t="s">
        <v>99</v>
      </c>
      <c r="D9342" s="8" t="s">
        <v>1416</v>
      </c>
      <c r="E9342">
        <v>5</v>
      </c>
      <c r="F9342">
        <v>0.5247502326965332</v>
      </c>
      <c r="G9342">
        <v>0.53557395935058594</v>
      </c>
      <c r="H9342">
        <v>7.8903893008828163E-3</v>
      </c>
      <c r="I9342">
        <v>62.73404870151488</v>
      </c>
      <c r="J9342">
        <v>1</v>
      </c>
      <c r="K9342" s="6" t="s">
        <v>8801</v>
      </c>
    </row>
    <row r="9343" spans="1:11" x14ac:dyDescent="0.3">
      <c r="A9343" s="5" t="str">
        <f t="shared" si="145"/>
        <v/>
      </c>
      <c r="B9343" t="s">
        <v>74</v>
      </c>
      <c r="C9343" t="s">
        <v>99</v>
      </c>
      <c r="D9343" s="8" t="s">
        <v>1416</v>
      </c>
      <c r="E9343">
        <v>6</v>
      </c>
      <c r="F9343">
        <v>0.513458251953125</v>
      </c>
      <c r="G9343">
        <v>0.52616792917251587</v>
      </c>
      <c r="H9343">
        <v>6.2398812733590603E-3</v>
      </c>
      <c r="I9343">
        <v>62.887519741846511</v>
      </c>
      <c r="J9343">
        <v>1</v>
      </c>
      <c r="K9343" s="6" t="s">
        <v>8802</v>
      </c>
    </row>
    <row r="9344" spans="1:11" x14ac:dyDescent="0.3">
      <c r="A9344" s="5" t="str">
        <f t="shared" si="145"/>
        <v/>
      </c>
      <c r="B9344" t="s">
        <v>74</v>
      </c>
      <c r="C9344" t="s">
        <v>99</v>
      </c>
      <c r="D9344" s="8" t="s">
        <v>1416</v>
      </c>
      <c r="E9344">
        <v>7</v>
      </c>
      <c r="F9344">
        <v>0.52783584594726563</v>
      </c>
      <c r="G9344">
        <v>0.53617990016937256</v>
      </c>
      <c r="H9344">
        <v>5.3042164072394371E-3</v>
      </c>
      <c r="I9344">
        <v>62.959587191747239</v>
      </c>
      <c r="J9344">
        <v>1</v>
      </c>
      <c r="K9344" s="6" t="s">
        <v>8803</v>
      </c>
    </row>
    <row r="9345" spans="1:11" x14ac:dyDescent="0.3">
      <c r="A9345" s="5" t="str">
        <f t="shared" si="145"/>
        <v/>
      </c>
      <c r="B9345" t="s">
        <v>74</v>
      </c>
      <c r="C9345" t="s">
        <v>99</v>
      </c>
      <c r="D9345" s="8" t="s">
        <v>1416</v>
      </c>
      <c r="E9345">
        <v>8</v>
      </c>
      <c r="F9345">
        <v>0.55404281616210938</v>
      </c>
      <c r="G9345">
        <v>0.55216270685195923</v>
      </c>
      <c r="H9345">
        <v>5.5868206545710564E-3</v>
      </c>
      <c r="I9345">
        <v>63.254961029557158</v>
      </c>
      <c r="J9345">
        <v>1</v>
      </c>
      <c r="K9345" s="6" t="s">
        <v>8804</v>
      </c>
    </row>
    <row r="9346" spans="1:11" x14ac:dyDescent="0.3">
      <c r="A9346" s="5" t="str">
        <f t="shared" ref="A9346:A9409" si="146">IF(AND(category = B9346, subcategory=C9346, reportdate = D9346), E9346, "")</f>
        <v/>
      </c>
      <c r="B9346" t="s">
        <v>74</v>
      </c>
      <c r="C9346" t="s">
        <v>99</v>
      </c>
      <c r="D9346" s="8" t="s">
        <v>1416</v>
      </c>
      <c r="E9346">
        <v>9</v>
      </c>
      <c r="F9346">
        <v>0.52048873901367188</v>
      </c>
      <c r="G9346">
        <v>0.54928082227706909</v>
      </c>
      <c r="H9346">
        <v>6.5072835423052311E-3</v>
      </c>
      <c r="I9346">
        <v>64.101156597295088</v>
      </c>
      <c r="J9346">
        <v>1</v>
      </c>
      <c r="K9346" s="6" t="s">
        <v>8805</v>
      </c>
    </row>
    <row r="9347" spans="1:11" x14ac:dyDescent="0.3">
      <c r="A9347" s="5" t="str">
        <f t="shared" si="146"/>
        <v/>
      </c>
      <c r="B9347" t="s">
        <v>74</v>
      </c>
      <c r="C9347" t="s">
        <v>99</v>
      </c>
      <c r="D9347" s="8" t="s">
        <v>1416</v>
      </c>
      <c r="E9347">
        <v>10</v>
      </c>
      <c r="F9347">
        <v>0.40784388780593872</v>
      </c>
      <c r="G9347">
        <v>0.43366745114326477</v>
      </c>
      <c r="H9347">
        <v>7.6277609914541245E-3</v>
      </c>
      <c r="I9347">
        <v>65.770247025923297</v>
      </c>
      <c r="J9347">
        <v>1</v>
      </c>
      <c r="K9347" s="6" t="s">
        <v>8806</v>
      </c>
    </row>
    <row r="9348" spans="1:11" x14ac:dyDescent="0.3">
      <c r="A9348" s="5" t="str">
        <f t="shared" si="146"/>
        <v/>
      </c>
      <c r="B9348" t="s">
        <v>74</v>
      </c>
      <c r="C9348" t="s">
        <v>99</v>
      </c>
      <c r="D9348" s="8" t="s">
        <v>1416</v>
      </c>
      <c r="E9348">
        <v>11</v>
      </c>
      <c r="F9348">
        <v>0.34453916549682617</v>
      </c>
      <c r="G9348">
        <v>0.36005005240440369</v>
      </c>
      <c r="H9348">
        <v>8.3330832421779633E-3</v>
      </c>
      <c r="I9348">
        <v>69.505205832237053</v>
      </c>
      <c r="J9348">
        <v>1</v>
      </c>
      <c r="K9348" s="6" t="s">
        <v>8807</v>
      </c>
    </row>
    <row r="9349" spans="1:11" x14ac:dyDescent="0.3">
      <c r="A9349" s="5" t="str">
        <f t="shared" si="146"/>
        <v/>
      </c>
      <c r="B9349" t="s">
        <v>74</v>
      </c>
      <c r="C9349" t="s">
        <v>99</v>
      </c>
      <c r="D9349" s="8" t="s">
        <v>1416</v>
      </c>
      <c r="E9349">
        <v>12</v>
      </c>
      <c r="F9349">
        <v>0.34117540717124939</v>
      </c>
      <c r="G9349">
        <v>0.35377895832061768</v>
      </c>
      <c r="H9349">
        <v>9.1865081340074539E-3</v>
      </c>
      <c r="I9349">
        <v>72.610742742365062</v>
      </c>
      <c r="J9349">
        <v>1</v>
      </c>
      <c r="K9349" s="6" t="s">
        <v>8808</v>
      </c>
    </row>
    <row r="9350" spans="1:11" x14ac:dyDescent="0.3">
      <c r="A9350" s="5" t="str">
        <f t="shared" si="146"/>
        <v/>
      </c>
      <c r="B9350" t="s">
        <v>74</v>
      </c>
      <c r="C9350" t="s">
        <v>99</v>
      </c>
      <c r="D9350" s="8" t="s">
        <v>1416</v>
      </c>
      <c r="E9350">
        <v>13</v>
      </c>
      <c r="F9350">
        <v>0.40110024809837341</v>
      </c>
      <c r="G9350">
        <v>0.41486039757728577</v>
      </c>
      <c r="H9350">
        <v>1.0429161600768566E-2</v>
      </c>
      <c r="I9350">
        <v>74.218183344060719</v>
      </c>
      <c r="J9350">
        <v>1</v>
      </c>
      <c r="K9350" s="6" t="s">
        <v>8809</v>
      </c>
    </row>
    <row r="9351" spans="1:11" x14ac:dyDescent="0.3">
      <c r="A9351" s="5" t="str">
        <f t="shared" si="146"/>
        <v/>
      </c>
      <c r="B9351" t="s">
        <v>74</v>
      </c>
      <c r="C9351" t="s">
        <v>99</v>
      </c>
      <c r="D9351" s="8" t="s">
        <v>1416</v>
      </c>
      <c r="E9351">
        <v>14</v>
      </c>
      <c r="F9351">
        <v>0.50471955537796021</v>
      </c>
      <c r="G9351">
        <v>0.50595200061798096</v>
      </c>
      <c r="H9351">
        <v>1.1441489681601524E-2</v>
      </c>
      <c r="I9351">
        <v>73.748761389866345</v>
      </c>
      <c r="J9351">
        <v>1</v>
      </c>
      <c r="K9351" s="6" t="s">
        <v>8810</v>
      </c>
    </row>
    <row r="9352" spans="1:11" x14ac:dyDescent="0.3">
      <c r="A9352" s="5" t="str">
        <f t="shared" si="146"/>
        <v/>
      </c>
      <c r="B9352" t="s">
        <v>74</v>
      </c>
      <c r="C9352" t="s">
        <v>99</v>
      </c>
      <c r="D9352" s="8" t="s">
        <v>1416</v>
      </c>
      <c r="E9352">
        <v>15</v>
      </c>
      <c r="F9352">
        <v>0.61637508869171143</v>
      </c>
      <c r="G9352">
        <v>0.64263498783111572</v>
      </c>
      <c r="H9352">
        <v>1.1907712556421757E-2</v>
      </c>
      <c r="I9352">
        <v>75.43223199765545</v>
      </c>
      <c r="J9352">
        <v>1</v>
      </c>
      <c r="K9352" s="6" t="s">
        <v>8811</v>
      </c>
    </row>
    <row r="9353" spans="1:11" x14ac:dyDescent="0.3">
      <c r="A9353" s="5" t="str">
        <f t="shared" si="146"/>
        <v/>
      </c>
      <c r="B9353" t="s">
        <v>74</v>
      </c>
      <c r="C9353" t="s">
        <v>99</v>
      </c>
      <c r="D9353" s="8" t="s">
        <v>1416</v>
      </c>
      <c r="E9353">
        <v>16</v>
      </c>
      <c r="F9353">
        <v>0.81781226396560669</v>
      </c>
      <c r="G9353">
        <v>0.82997244596481323</v>
      </c>
      <c r="H9353">
        <v>1.1544359847903252E-2</v>
      </c>
      <c r="I9353">
        <v>75.621487010609016</v>
      </c>
      <c r="J9353">
        <v>1</v>
      </c>
      <c r="K9353" s="6" t="s">
        <v>8812</v>
      </c>
    </row>
    <row r="9354" spans="1:11" x14ac:dyDescent="0.3">
      <c r="A9354" s="5" t="str">
        <f t="shared" si="146"/>
        <v/>
      </c>
      <c r="B9354" t="s">
        <v>74</v>
      </c>
      <c r="C9354" t="s">
        <v>99</v>
      </c>
      <c r="D9354" s="8" t="s">
        <v>1416</v>
      </c>
      <c r="E9354">
        <v>17</v>
      </c>
      <c r="F9354">
        <v>1.006932258605957</v>
      </c>
      <c r="G9354">
        <v>1.003867506980896</v>
      </c>
      <c r="H9354">
        <v>6.5667000599205494E-3</v>
      </c>
      <c r="I9354">
        <v>77.401653951849823</v>
      </c>
      <c r="J9354">
        <v>1</v>
      </c>
      <c r="K9354" s="6" t="s">
        <v>8813</v>
      </c>
    </row>
    <row r="9355" spans="1:11" x14ac:dyDescent="0.3">
      <c r="A9355" s="5" t="str">
        <f t="shared" si="146"/>
        <v/>
      </c>
      <c r="B9355" t="s">
        <v>74</v>
      </c>
      <c r="C9355" t="s">
        <v>99</v>
      </c>
      <c r="D9355" s="8" t="s">
        <v>1416</v>
      </c>
      <c r="E9355">
        <v>18</v>
      </c>
      <c r="F9355">
        <v>1.2227013111114502</v>
      </c>
      <c r="G9355">
        <v>1.2257660627365112</v>
      </c>
      <c r="H9355">
        <v>6.5667000599205494E-3</v>
      </c>
      <c r="I9355">
        <v>76.032230471776543</v>
      </c>
      <c r="J9355">
        <v>1</v>
      </c>
      <c r="K9355" s="6" t="s">
        <v>8814</v>
      </c>
    </row>
    <row r="9356" spans="1:11" x14ac:dyDescent="0.3">
      <c r="A9356" s="5" t="str">
        <f t="shared" si="146"/>
        <v/>
      </c>
      <c r="B9356" t="s">
        <v>74</v>
      </c>
      <c r="C9356" t="s">
        <v>99</v>
      </c>
      <c r="D9356" s="8" t="s">
        <v>1416</v>
      </c>
      <c r="E9356">
        <v>19</v>
      </c>
      <c r="F9356">
        <v>1.3466519117355347</v>
      </c>
      <c r="G9356">
        <v>1.4280043840408325</v>
      </c>
      <c r="H9356">
        <v>1.2180954217910767E-2</v>
      </c>
      <c r="I9356">
        <v>75.576862555890045</v>
      </c>
      <c r="J9356">
        <v>1</v>
      </c>
      <c r="K9356" s="6" t="s">
        <v>8815</v>
      </c>
    </row>
    <row r="9357" spans="1:11" x14ac:dyDescent="0.3">
      <c r="A9357" s="5" t="str">
        <f t="shared" si="146"/>
        <v/>
      </c>
      <c r="B9357" t="s">
        <v>74</v>
      </c>
      <c r="C9357" t="s">
        <v>99</v>
      </c>
      <c r="D9357" s="8" t="s">
        <v>1416</v>
      </c>
      <c r="E9357">
        <v>20</v>
      </c>
      <c r="F9357">
        <v>1.3326518535614014</v>
      </c>
      <c r="G9357">
        <v>1.0838251113891602</v>
      </c>
      <c r="H9357">
        <v>1.2588311918079853E-2</v>
      </c>
      <c r="I9357">
        <v>74.571072854286385</v>
      </c>
      <c r="J9357">
        <v>1</v>
      </c>
      <c r="K9357" s="6" t="s">
        <v>8816</v>
      </c>
    </row>
    <row r="9358" spans="1:11" x14ac:dyDescent="0.3">
      <c r="A9358" s="5" t="str">
        <f t="shared" si="146"/>
        <v/>
      </c>
      <c r="B9358" t="s">
        <v>74</v>
      </c>
      <c r="C9358" t="s">
        <v>99</v>
      </c>
      <c r="D9358" s="8" t="s">
        <v>1416</v>
      </c>
      <c r="E9358">
        <v>21</v>
      </c>
      <c r="F9358">
        <v>1.3426367044448853</v>
      </c>
      <c r="G9358">
        <v>1.4966332912445068</v>
      </c>
      <c r="H9358">
        <v>1.2145916931331158E-2</v>
      </c>
      <c r="I9358">
        <v>72.057272414530601</v>
      </c>
      <c r="J9358">
        <v>1</v>
      </c>
      <c r="K9358" s="6" t="s">
        <v>8817</v>
      </c>
    </row>
    <row r="9359" spans="1:11" x14ac:dyDescent="0.3">
      <c r="A9359" s="5" t="str">
        <f t="shared" si="146"/>
        <v/>
      </c>
      <c r="B9359" t="s">
        <v>74</v>
      </c>
      <c r="C9359" t="s">
        <v>99</v>
      </c>
      <c r="D9359" s="8" t="s">
        <v>1416</v>
      </c>
      <c r="E9359">
        <v>22</v>
      </c>
      <c r="F9359">
        <v>1.2697529792785645</v>
      </c>
      <c r="G9359">
        <v>1.3287026882171631</v>
      </c>
      <c r="H9359">
        <v>1.2212751433253288E-2</v>
      </c>
      <c r="I9359">
        <v>69.022811511331355</v>
      </c>
      <c r="J9359">
        <v>1</v>
      </c>
      <c r="K9359" s="6" t="s">
        <v>8818</v>
      </c>
    </row>
    <row r="9360" spans="1:11" x14ac:dyDescent="0.3">
      <c r="A9360" s="5" t="str">
        <f t="shared" si="146"/>
        <v/>
      </c>
      <c r="B9360" t="s">
        <v>74</v>
      </c>
      <c r="C9360" t="s">
        <v>99</v>
      </c>
      <c r="D9360" s="8" t="s">
        <v>1416</v>
      </c>
      <c r="E9360">
        <v>23</v>
      </c>
      <c r="F9360">
        <v>1.1412205696105957</v>
      </c>
      <c r="G9360">
        <v>1.2160748243331909</v>
      </c>
      <c r="H9360">
        <v>1.3341150246560574E-2</v>
      </c>
      <c r="I9360">
        <v>66.831076566838036</v>
      </c>
      <c r="J9360">
        <v>1</v>
      </c>
      <c r="K9360" s="6" t="s">
        <v>8819</v>
      </c>
    </row>
    <row r="9361" spans="1:11" x14ac:dyDescent="0.3">
      <c r="A9361" s="5" t="str">
        <f t="shared" si="146"/>
        <v/>
      </c>
      <c r="B9361" t="s">
        <v>74</v>
      </c>
      <c r="C9361" t="s">
        <v>99</v>
      </c>
      <c r="D9361" s="8" t="s">
        <v>1416</v>
      </c>
      <c r="E9361">
        <v>24</v>
      </c>
      <c r="F9361">
        <v>0.98283654451370239</v>
      </c>
      <c r="G9361">
        <v>1.0381878614425659</v>
      </c>
      <c r="H9361">
        <v>1.3146737590432167E-2</v>
      </c>
      <c r="I9361">
        <v>66.138183089327228</v>
      </c>
      <c r="J9361">
        <v>1</v>
      </c>
      <c r="K9361" s="6" t="s">
        <v>8820</v>
      </c>
    </row>
    <row r="9362" spans="1:11" x14ac:dyDescent="0.3">
      <c r="A9362" s="5" t="str">
        <f t="shared" si="146"/>
        <v/>
      </c>
      <c r="B9362" t="s">
        <v>74</v>
      </c>
      <c r="C9362" t="s">
        <v>99</v>
      </c>
      <c r="D9362" s="8" t="s">
        <v>1417</v>
      </c>
      <c r="E9362">
        <v>1</v>
      </c>
      <c r="F9362">
        <v>0.85687059164047241</v>
      </c>
      <c r="G9362">
        <v>0.84980803728103638</v>
      </c>
      <c r="H9362">
        <v>1.3083587400615215E-2</v>
      </c>
      <c r="I9362">
        <v>65.011811256872221</v>
      </c>
      <c r="J9362">
        <v>1</v>
      </c>
      <c r="K9362" s="6" t="s">
        <v>8821</v>
      </c>
    </row>
    <row r="9363" spans="1:11" x14ac:dyDescent="0.3">
      <c r="A9363" s="5" t="str">
        <f t="shared" si="146"/>
        <v/>
      </c>
      <c r="B9363" t="s">
        <v>74</v>
      </c>
      <c r="C9363" t="s">
        <v>99</v>
      </c>
      <c r="D9363" s="8" t="s">
        <v>1417</v>
      </c>
      <c r="E9363">
        <v>2</v>
      </c>
      <c r="F9363">
        <v>0.71279525756835938</v>
      </c>
      <c r="G9363">
        <v>0.72395461797714233</v>
      </c>
      <c r="H9363">
        <v>1.2068968266248703E-2</v>
      </c>
      <c r="I9363">
        <v>63.490714646016151</v>
      </c>
      <c r="J9363">
        <v>1</v>
      </c>
      <c r="K9363" s="6" t="s">
        <v>8822</v>
      </c>
    </row>
    <row r="9364" spans="1:11" x14ac:dyDescent="0.3">
      <c r="A9364" s="5" t="str">
        <f t="shared" si="146"/>
        <v/>
      </c>
      <c r="B9364" t="s">
        <v>74</v>
      </c>
      <c r="C9364" t="s">
        <v>99</v>
      </c>
      <c r="D9364" s="8" t="s">
        <v>1417</v>
      </c>
      <c r="E9364">
        <v>3</v>
      </c>
      <c r="F9364">
        <v>0.64111292362213135</v>
      </c>
      <c r="G9364">
        <v>0.63167679309844971</v>
      </c>
      <c r="H9364">
        <v>1.0772599838674068E-2</v>
      </c>
      <c r="I9364">
        <v>62.344019601235438</v>
      </c>
      <c r="J9364">
        <v>1</v>
      </c>
      <c r="K9364" s="6" t="s">
        <v>8823</v>
      </c>
    </row>
    <row r="9365" spans="1:11" x14ac:dyDescent="0.3">
      <c r="A9365" s="5" t="str">
        <f t="shared" si="146"/>
        <v/>
      </c>
      <c r="B9365" t="s">
        <v>74</v>
      </c>
      <c r="C9365" t="s">
        <v>99</v>
      </c>
      <c r="D9365" s="8" t="s">
        <v>1417</v>
      </c>
      <c r="E9365">
        <v>4</v>
      </c>
      <c r="F9365">
        <v>0.57331258058547974</v>
      </c>
      <c r="G9365">
        <v>0.57274222373962402</v>
      </c>
      <c r="H9365">
        <v>9.2487679794430733E-3</v>
      </c>
      <c r="I9365">
        <v>62.289815811301111</v>
      </c>
      <c r="J9365">
        <v>1</v>
      </c>
      <c r="K9365" s="6" t="s">
        <v>8824</v>
      </c>
    </row>
    <row r="9366" spans="1:11" x14ac:dyDescent="0.3">
      <c r="A9366" s="5" t="str">
        <f t="shared" si="146"/>
        <v/>
      </c>
      <c r="B9366" t="s">
        <v>74</v>
      </c>
      <c r="C9366" t="s">
        <v>99</v>
      </c>
      <c r="D9366" s="8" t="s">
        <v>1417</v>
      </c>
      <c r="E9366">
        <v>5</v>
      </c>
      <c r="F9366">
        <v>0.53649091720581055</v>
      </c>
      <c r="G9366">
        <v>0.54122424125671387</v>
      </c>
      <c r="H9366">
        <v>7.9445214942097664E-3</v>
      </c>
      <c r="I9366">
        <v>62.407587572588938</v>
      </c>
      <c r="J9366">
        <v>1</v>
      </c>
      <c r="K9366" s="6" t="s">
        <v>8825</v>
      </c>
    </row>
    <row r="9367" spans="1:11" x14ac:dyDescent="0.3">
      <c r="A9367" s="5" t="str">
        <f t="shared" si="146"/>
        <v/>
      </c>
      <c r="B9367" t="s">
        <v>74</v>
      </c>
      <c r="C9367" t="s">
        <v>99</v>
      </c>
      <c r="D9367" s="8" t="s">
        <v>1417</v>
      </c>
      <c r="E9367">
        <v>6</v>
      </c>
      <c r="F9367">
        <v>0.51558154821395874</v>
      </c>
      <c r="G9367">
        <v>0.52951472997665405</v>
      </c>
      <c r="H9367">
        <v>6.494518369436264E-3</v>
      </c>
      <c r="I9367">
        <v>62.467841382646419</v>
      </c>
      <c r="J9367">
        <v>1</v>
      </c>
      <c r="K9367" s="6" t="s">
        <v>8826</v>
      </c>
    </row>
    <row r="9368" spans="1:11" x14ac:dyDescent="0.3">
      <c r="A9368" s="5" t="str">
        <f t="shared" si="146"/>
        <v/>
      </c>
      <c r="B9368" t="s">
        <v>74</v>
      </c>
      <c r="C9368" t="s">
        <v>99</v>
      </c>
      <c r="D9368" s="8" t="s">
        <v>1417</v>
      </c>
      <c r="E9368">
        <v>7</v>
      </c>
      <c r="F9368">
        <v>0.53881323337554932</v>
      </c>
      <c r="G9368">
        <v>0.53759294748306274</v>
      </c>
      <c r="H9368">
        <v>5.5109625682234764E-3</v>
      </c>
      <c r="I9368">
        <v>62.729949052287246</v>
      </c>
      <c r="J9368">
        <v>1</v>
      </c>
      <c r="K9368" s="6" t="s">
        <v>8827</v>
      </c>
    </row>
    <row r="9369" spans="1:11" x14ac:dyDescent="0.3">
      <c r="A9369" s="5" t="str">
        <f t="shared" si="146"/>
        <v/>
      </c>
      <c r="B9369" t="s">
        <v>74</v>
      </c>
      <c r="C9369" t="s">
        <v>99</v>
      </c>
      <c r="D9369" s="8" t="s">
        <v>1417</v>
      </c>
      <c r="E9369">
        <v>8</v>
      </c>
      <c r="F9369">
        <v>0.55952250957489014</v>
      </c>
      <c r="G9369">
        <v>0.55210584402084351</v>
      </c>
      <c r="H9369">
        <v>6.102345883846283E-3</v>
      </c>
      <c r="I9369">
        <v>62.863199648407949</v>
      </c>
      <c r="J9369">
        <v>1</v>
      </c>
      <c r="K9369" s="6" t="s">
        <v>8828</v>
      </c>
    </row>
    <row r="9370" spans="1:11" x14ac:dyDescent="0.3">
      <c r="A9370" s="5" t="str">
        <f t="shared" si="146"/>
        <v/>
      </c>
      <c r="B9370" t="s">
        <v>74</v>
      </c>
      <c r="C9370" t="s">
        <v>99</v>
      </c>
      <c r="D9370" s="8" t="s">
        <v>1417</v>
      </c>
      <c r="E9370">
        <v>9</v>
      </c>
      <c r="F9370">
        <v>0.55206203460693359</v>
      </c>
      <c r="G9370">
        <v>0.53580296039581299</v>
      </c>
      <c r="H9370">
        <v>7.3105399496853352E-3</v>
      </c>
      <c r="I9370">
        <v>62.732750710655814</v>
      </c>
      <c r="J9370">
        <v>1</v>
      </c>
      <c r="K9370" s="6" t="s">
        <v>8829</v>
      </c>
    </row>
    <row r="9371" spans="1:11" x14ac:dyDescent="0.3">
      <c r="A9371" s="5" t="str">
        <f t="shared" si="146"/>
        <v/>
      </c>
      <c r="B9371" t="s">
        <v>74</v>
      </c>
      <c r="C9371" t="s">
        <v>99</v>
      </c>
      <c r="D9371" s="8" t="s">
        <v>1417</v>
      </c>
      <c r="E9371">
        <v>10</v>
      </c>
      <c r="F9371">
        <v>0.44991663098335266</v>
      </c>
      <c r="G9371">
        <v>0.44310954213142395</v>
      </c>
      <c r="H9371">
        <v>8.0373315140604973E-3</v>
      </c>
      <c r="I9371">
        <v>63.844978491604309</v>
      </c>
      <c r="J9371">
        <v>1</v>
      </c>
      <c r="K9371" s="6" t="s">
        <v>8830</v>
      </c>
    </row>
    <row r="9372" spans="1:11" x14ac:dyDescent="0.3">
      <c r="A9372" s="5" t="str">
        <f t="shared" si="146"/>
        <v/>
      </c>
      <c r="B9372" t="s">
        <v>74</v>
      </c>
      <c r="C9372" t="s">
        <v>99</v>
      </c>
      <c r="D9372" s="8" t="s">
        <v>1417</v>
      </c>
      <c r="E9372">
        <v>11</v>
      </c>
      <c r="F9372">
        <v>0.37252119183540344</v>
      </c>
      <c r="G9372">
        <v>0.38914123177528381</v>
      </c>
      <c r="H9372">
        <v>8.8556930422782898E-3</v>
      </c>
      <c r="I9372">
        <v>67.593129209657675</v>
      </c>
      <c r="J9372">
        <v>1</v>
      </c>
      <c r="K9372" s="6" t="s">
        <v>8831</v>
      </c>
    </row>
    <row r="9373" spans="1:11" x14ac:dyDescent="0.3">
      <c r="A9373" s="5" t="str">
        <f t="shared" si="146"/>
        <v/>
      </c>
      <c r="B9373" t="s">
        <v>74</v>
      </c>
      <c r="C9373" t="s">
        <v>99</v>
      </c>
      <c r="D9373" s="8" t="s">
        <v>1417</v>
      </c>
      <c r="E9373">
        <v>12</v>
      </c>
      <c r="F9373">
        <v>0.39724799990653992</v>
      </c>
      <c r="G9373">
        <v>0.41895923018455505</v>
      </c>
      <c r="H9373">
        <v>1.0415708646178246E-2</v>
      </c>
      <c r="I9373">
        <v>72.624847953516777</v>
      </c>
      <c r="J9373">
        <v>1</v>
      </c>
      <c r="K9373" s="6" t="s">
        <v>8832</v>
      </c>
    </row>
    <row r="9374" spans="1:11" x14ac:dyDescent="0.3">
      <c r="A9374" s="5" t="str">
        <f t="shared" si="146"/>
        <v/>
      </c>
      <c r="B9374" t="s">
        <v>74</v>
      </c>
      <c r="C9374" t="s">
        <v>99</v>
      </c>
      <c r="D9374" s="8" t="s">
        <v>1417</v>
      </c>
      <c r="E9374">
        <v>13</v>
      </c>
      <c r="F9374">
        <v>0.50666582584381104</v>
      </c>
      <c r="G9374">
        <v>0.53456908464431763</v>
      </c>
      <c r="H9374">
        <v>1.1712910607457161E-2</v>
      </c>
      <c r="I9374">
        <v>76.229349712803099</v>
      </c>
      <c r="J9374">
        <v>1</v>
      </c>
      <c r="K9374" s="6" t="s">
        <v>8833</v>
      </c>
    </row>
    <row r="9375" spans="1:11" x14ac:dyDescent="0.3">
      <c r="A9375" s="5" t="str">
        <f t="shared" si="146"/>
        <v/>
      </c>
      <c r="B9375" t="s">
        <v>74</v>
      </c>
      <c r="C9375" t="s">
        <v>99</v>
      </c>
      <c r="D9375" s="8" t="s">
        <v>1417</v>
      </c>
      <c r="E9375">
        <v>14</v>
      </c>
      <c r="F9375">
        <v>0.66998356580734253</v>
      </c>
      <c r="G9375">
        <v>0.69356387853622437</v>
      </c>
      <c r="H9375">
        <v>1.2939482927322388E-2</v>
      </c>
      <c r="I9375">
        <v>77.293051132182867</v>
      </c>
      <c r="J9375">
        <v>1</v>
      </c>
      <c r="K9375" s="6" t="s">
        <v>8834</v>
      </c>
    </row>
    <row r="9376" spans="1:11" x14ac:dyDescent="0.3">
      <c r="A9376" s="5" t="str">
        <f t="shared" si="146"/>
        <v/>
      </c>
      <c r="B9376" t="s">
        <v>74</v>
      </c>
      <c r="C9376" t="s">
        <v>99</v>
      </c>
      <c r="D9376" s="8" t="s">
        <v>1417</v>
      </c>
      <c r="E9376">
        <v>15</v>
      </c>
      <c r="F9376">
        <v>0.83430647850036621</v>
      </c>
      <c r="G9376">
        <v>0.87091618776321411</v>
      </c>
      <c r="H9376">
        <v>1.3221109285950661E-2</v>
      </c>
      <c r="I9376">
        <v>78.359920287741815</v>
      </c>
      <c r="J9376">
        <v>1</v>
      </c>
      <c r="K9376" s="6" t="s">
        <v>8835</v>
      </c>
    </row>
    <row r="9377" spans="1:11" x14ac:dyDescent="0.3">
      <c r="A9377" s="5" t="str">
        <f t="shared" si="146"/>
        <v/>
      </c>
      <c r="B9377" t="s">
        <v>74</v>
      </c>
      <c r="C9377" t="s">
        <v>99</v>
      </c>
      <c r="D9377" s="8" t="s">
        <v>1417</v>
      </c>
      <c r="E9377">
        <v>16</v>
      </c>
      <c r="F9377">
        <v>1.085344672203064</v>
      </c>
      <c r="G9377">
        <v>1.0852922201156616</v>
      </c>
      <c r="H9377">
        <v>1.2581935152411461E-2</v>
      </c>
      <c r="I9377">
        <v>78.187938222572711</v>
      </c>
      <c r="J9377">
        <v>1</v>
      </c>
      <c r="K9377" s="6" t="s">
        <v>8836</v>
      </c>
    </row>
    <row r="9378" spans="1:11" x14ac:dyDescent="0.3">
      <c r="A9378" s="5" t="str">
        <f t="shared" si="146"/>
        <v/>
      </c>
      <c r="B9378" t="s">
        <v>74</v>
      </c>
      <c r="C9378" t="s">
        <v>99</v>
      </c>
      <c r="D9378" s="8" t="s">
        <v>1417</v>
      </c>
      <c r="E9378">
        <v>17</v>
      </c>
      <c r="F9378">
        <v>1.3059183359146118</v>
      </c>
      <c r="G9378">
        <v>1.2905346155166626</v>
      </c>
      <c r="H9378">
        <v>7.1216844953596592E-3</v>
      </c>
      <c r="I9378">
        <v>80.013396607157304</v>
      </c>
      <c r="J9378">
        <v>1</v>
      </c>
      <c r="K9378" s="6" t="s">
        <v>8837</v>
      </c>
    </row>
    <row r="9379" spans="1:11" x14ac:dyDescent="0.3">
      <c r="A9379" s="5" t="str">
        <f t="shared" si="146"/>
        <v/>
      </c>
      <c r="B9379" t="s">
        <v>74</v>
      </c>
      <c r="C9379" t="s">
        <v>99</v>
      </c>
      <c r="D9379" s="8" t="s">
        <v>1417</v>
      </c>
      <c r="E9379">
        <v>18</v>
      </c>
      <c r="F9379">
        <v>1.5586904287338257</v>
      </c>
      <c r="G9379">
        <v>1.5740741491317749</v>
      </c>
      <c r="H9379">
        <v>7.1216844953596592E-3</v>
      </c>
      <c r="I9379">
        <v>81.993663895752448</v>
      </c>
      <c r="J9379">
        <v>1</v>
      </c>
      <c r="K9379" s="6" t="s">
        <v>8838</v>
      </c>
    </row>
    <row r="9380" spans="1:11" x14ac:dyDescent="0.3">
      <c r="A9380" s="5" t="str">
        <f t="shared" si="146"/>
        <v/>
      </c>
      <c r="B9380" t="s">
        <v>74</v>
      </c>
      <c r="C9380" t="s">
        <v>99</v>
      </c>
      <c r="D9380" s="8" t="s">
        <v>1417</v>
      </c>
      <c r="E9380">
        <v>19</v>
      </c>
      <c r="F9380">
        <v>1.6679239273071289</v>
      </c>
      <c r="G9380">
        <v>1.8179634809494019</v>
      </c>
      <c r="H9380">
        <v>1.3216827064752579E-2</v>
      </c>
      <c r="I9380">
        <v>83.829961669749807</v>
      </c>
      <c r="J9380">
        <v>1</v>
      </c>
      <c r="K9380" s="6" t="s">
        <v>8839</v>
      </c>
    </row>
    <row r="9381" spans="1:11" x14ac:dyDescent="0.3">
      <c r="A9381" s="5" t="str">
        <f t="shared" si="146"/>
        <v/>
      </c>
      <c r="B9381" t="s">
        <v>74</v>
      </c>
      <c r="C9381" t="s">
        <v>99</v>
      </c>
      <c r="D9381" s="8" t="s">
        <v>1417</v>
      </c>
      <c r="E9381">
        <v>20</v>
      </c>
      <c r="F9381">
        <v>1.6048673391342163</v>
      </c>
      <c r="G9381">
        <v>1.3037922382354736</v>
      </c>
      <c r="H9381">
        <v>1.344146765768528E-2</v>
      </c>
      <c r="I9381">
        <v>82.501330252093297</v>
      </c>
      <c r="J9381">
        <v>1</v>
      </c>
      <c r="K9381" s="6" t="s">
        <v>8840</v>
      </c>
    </row>
    <row r="9382" spans="1:11" x14ac:dyDescent="0.3">
      <c r="A9382" s="5" t="str">
        <f t="shared" si="146"/>
        <v/>
      </c>
      <c r="B9382" t="s">
        <v>74</v>
      </c>
      <c r="C9382" t="s">
        <v>99</v>
      </c>
      <c r="D9382" s="8" t="s">
        <v>1417</v>
      </c>
      <c r="E9382">
        <v>21</v>
      </c>
      <c r="F9382">
        <v>1.5608110427856445</v>
      </c>
      <c r="G9382">
        <v>1.9037729501724243</v>
      </c>
      <c r="H9382">
        <v>1.3474727980792522E-2</v>
      </c>
      <c r="I9382">
        <v>78.077100359038852</v>
      </c>
      <c r="J9382">
        <v>1</v>
      </c>
      <c r="K9382" s="6" t="s">
        <v>8841</v>
      </c>
    </row>
    <row r="9383" spans="1:11" x14ac:dyDescent="0.3">
      <c r="A9383" s="5" t="str">
        <f t="shared" si="146"/>
        <v/>
      </c>
      <c r="B9383" t="s">
        <v>74</v>
      </c>
      <c r="C9383" t="s">
        <v>99</v>
      </c>
      <c r="D9383" s="8" t="s">
        <v>1417</v>
      </c>
      <c r="E9383">
        <v>22</v>
      </c>
      <c r="F9383">
        <v>1.5156852006912231</v>
      </c>
      <c r="G9383">
        <v>1.6546207666397095</v>
      </c>
      <c r="H9383">
        <v>1.3297964818775654E-2</v>
      </c>
      <c r="I9383">
        <v>74.68282145458187</v>
      </c>
      <c r="J9383">
        <v>1</v>
      </c>
      <c r="K9383" s="6" t="s">
        <v>8842</v>
      </c>
    </row>
    <row r="9384" spans="1:11" x14ac:dyDescent="0.3">
      <c r="A9384" s="5" t="str">
        <f t="shared" si="146"/>
        <v/>
      </c>
      <c r="B9384" t="s">
        <v>74</v>
      </c>
      <c r="C9384" t="s">
        <v>99</v>
      </c>
      <c r="D9384" s="8" t="s">
        <v>1417</v>
      </c>
      <c r="E9384">
        <v>23</v>
      </c>
      <c r="F9384">
        <v>1.3746489286422729</v>
      </c>
      <c r="G9384">
        <v>1.5068536996841431</v>
      </c>
      <c r="H9384">
        <v>1.4324446208775043E-2</v>
      </c>
      <c r="I9384">
        <v>74.526793214314594</v>
      </c>
      <c r="J9384">
        <v>1</v>
      </c>
      <c r="K9384" s="6" t="s">
        <v>8843</v>
      </c>
    </row>
    <row r="9385" spans="1:11" x14ac:dyDescent="0.3">
      <c r="A9385" s="5" t="str">
        <f t="shared" si="146"/>
        <v/>
      </c>
      <c r="B9385" t="s">
        <v>74</v>
      </c>
      <c r="C9385" t="s">
        <v>99</v>
      </c>
      <c r="D9385" s="8" t="s">
        <v>1417</v>
      </c>
      <c r="E9385">
        <v>24</v>
      </c>
      <c r="F9385">
        <v>1.1662355661392212</v>
      </c>
      <c r="G9385">
        <v>1.2856627702713013</v>
      </c>
      <c r="H9385">
        <v>1.408021617680788E-2</v>
      </c>
      <c r="I9385">
        <v>72.517230951578611</v>
      </c>
      <c r="J9385">
        <v>1</v>
      </c>
      <c r="K9385" s="6" t="s">
        <v>8844</v>
      </c>
    </row>
    <row r="9386" spans="1:11" x14ac:dyDescent="0.3">
      <c r="A9386" s="5" t="str">
        <f t="shared" si="146"/>
        <v/>
      </c>
      <c r="B9386" t="s">
        <v>74</v>
      </c>
      <c r="C9386" t="s">
        <v>99</v>
      </c>
      <c r="D9386" s="8" t="s">
        <v>1418</v>
      </c>
      <c r="E9386">
        <v>1</v>
      </c>
      <c r="F9386">
        <v>0.98182862997055054</v>
      </c>
      <c r="G9386">
        <v>1.0824686288833618</v>
      </c>
      <c r="H9386">
        <v>1.4191930182278156E-2</v>
      </c>
      <c r="I9386">
        <v>69.402203685944414</v>
      </c>
      <c r="J9386">
        <v>1</v>
      </c>
      <c r="K9386" s="6" t="s">
        <v>8845</v>
      </c>
    </row>
    <row r="9387" spans="1:11" x14ac:dyDescent="0.3">
      <c r="A9387" s="5" t="str">
        <f t="shared" si="146"/>
        <v/>
      </c>
      <c r="B9387" t="s">
        <v>74</v>
      </c>
      <c r="C9387" t="s">
        <v>99</v>
      </c>
      <c r="D9387" s="8" t="s">
        <v>1418</v>
      </c>
      <c r="E9387">
        <v>2</v>
      </c>
      <c r="F9387">
        <v>0.83215248584747314</v>
      </c>
      <c r="G9387">
        <v>0.90851050615310669</v>
      </c>
      <c r="H9387">
        <v>1.3139422051608562E-2</v>
      </c>
      <c r="I9387">
        <v>68.416665562204031</v>
      </c>
      <c r="J9387">
        <v>1</v>
      </c>
      <c r="K9387" s="6" t="s">
        <v>8846</v>
      </c>
    </row>
    <row r="9388" spans="1:11" x14ac:dyDescent="0.3">
      <c r="A9388" s="5" t="str">
        <f t="shared" si="146"/>
        <v/>
      </c>
      <c r="B9388" t="s">
        <v>74</v>
      </c>
      <c r="C9388" t="s">
        <v>99</v>
      </c>
      <c r="D9388" s="8" t="s">
        <v>1418</v>
      </c>
      <c r="E9388">
        <v>3</v>
      </c>
      <c r="F9388">
        <v>0.71907877922058105</v>
      </c>
      <c r="G9388">
        <v>0.77121013402938843</v>
      </c>
      <c r="H9388">
        <v>1.1791949160397053E-2</v>
      </c>
      <c r="I9388">
        <v>67.560796230428878</v>
      </c>
      <c r="J9388">
        <v>1</v>
      </c>
      <c r="K9388" s="6" t="s">
        <v>8847</v>
      </c>
    </row>
    <row r="9389" spans="1:11" x14ac:dyDescent="0.3">
      <c r="A9389" s="5" t="str">
        <f t="shared" si="146"/>
        <v/>
      </c>
      <c r="B9389" t="s">
        <v>74</v>
      </c>
      <c r="C9389" t="s">
        <v>99</v>
      </c>
      <c r="D9389" s="8" t="s">
        <v>1418</v>
      </c>
      <c r="E9389">
        <v>4</v>
      </c>
      <c r="F9389">
        <v>0.63624393939971924</v>
      </c>
      <c r="G9389">
        <v>0.67541271448135376</v>
      </c>
      <c r="H9389">
        <v>1.0382290929555893E-2</v>
      </c>
      <c r="I9389">
        <v>66.399972649421514</v>
      </c>
      <c r="J9389">
        <v>1</v>
      </c>
      <c r="K9389" s="6" t="s">
        <v>8848</v>
      </c>
    </row>
    <row r="9390" spans="1:11" x14ac:dyDescent="0.3">
      <c r="A9390" s="5" t="str">
        <f t="shared" si="146"/>
        <v/>
      </c>
      <c r="B9390" t="s">
        <v>74</v>
      </c>
      <c r="C9390" t="s">
        <v>99</v>
      </c>
      <c r="D9390" s="8" t="s">
        <v>1418</v>
      </c>
      <c r="E9390">
        <v>5</v>
      </c>
      <c r="F9390">
        <v>0.5842326283454895</v>
      </c>
      <c r="G9390">
        <v>0.60465168952941895</v>
      </c>
      <c r="H9390">
        <v>8.8021038100123405E-3</v>
      </c>
      <c r="I9390">
        <v>66.087660338607961</v>
      </c>
      <c r="J9390">
        <v>1</v>
      </c>
      <c r="K9390" s="6" t="s">
        <v>8849</v>
      </c>
    </row>
    <row r="9391" spans="1:11" x14ac:dyDescent="0.3">
      <c r="A9391" s="5" t="str">
        <f t="shared" si="146"/>
        <v/>
      </c>
      <c r="B9391" t="s">
        <v>74</v>
      </c>
      <c r="C9391" t="s">
        <v>99</v>
      </c>
      <c r="D9391" s="8" t="s">
        <v>1418</v>
      </c>
      <c r="E9391">
        <v>6</v>
      </c>
      <c r="F9391">
        <v>0.55708503723144531</v>
      </c>
      <c r="G9391">
        <v>0.58050757646560669</v>
      </c>
      <c r="H9391">
        <v>7.182905450463295E-3</v>
      </c>
      <c r="I9391">
        <v>65.871376191846693</v>
      </c>
      <c r="J9391">
        <v>1</v>
      </c>
      <c r="K9391" s="6" t="s">
        <v>8850</v>
      </c>
    </row>
    <row r="9392" spans="1:11" x14ac:dyDescent="0.3">
      <c r="A9392" s="5" t="str">
        <f t="shared" si="146"/>
        <v/>
      </c>
      <c r="B9392" t="s">
        <v>74</v>
      </c>
      <c r="C9392" t="s">
        <v>99</v>
      </c>
      <c r="D9392" s="8" t="s">
        <v>1418</v>
      </c>
      <c r="E9392">
        <v>7</v>
      </c>
      <c r="F9392">
        <v>0.5651746392250061</v>
      </c>
      <c r="G9392">
        <v>0.57376056909561157</v>
      </c>
      <c r="H9392">
        <v>6.2441709451377392E-3</v>
      </c>
      <c r="I9392">
        <v>65.167082099855222</v>
      </c>
      <c r="J9392">
        <v>1</v>
      </c>
      <c r="K9392" s="6" t="s">
        <v>8851</v>
      </c>
    </row>
    <row r="9393" spans="1:11" x14ac:dyDescent="0.3">
      <c r="A9393" s="5" t="str">
        <f t="shared" si="146"/>
        <v/>
      </c>
      <c r="B9393" t="s">
        <v>74</v>
      </c>
      <c r="C9393" t="s">
        <v>99</v>
      </c>
      <c r="D9393" s="8" t="s">
        <v>1418</v>
      </c>
      <c r="E9393">
        <v>8</v>
      </c>
      <c r="F9393">
        <v>0.56543374061584473</v>
      </c>
      <c r="G9393">
        <v>0.59296411275863647</v>
      </c>
      <c r="H9393">
        <v>6.8527543917298317E-3</v>
      </c>
      <c r="I9393">
        <v>65.844187352371804</v>
      </c>
      <c r="J9393">
        <v>1</v>
      </c>
      <c r="K9393" s="6" t="s">
        <v>8852</v>
      </c>
    </row>
    <row r="9394" spans="1:11" x14ac:dyDescent="0.3">
      <c r="A9394" s="5" t="str">
        <f t="shared" si="146"/>
        <v/>
      </c>
      <c r="B9394" t="s">
        <v>74</v>
      </c>
      <c r="C9394" t="s">
        <v>99</v>
      </c>
      <c r="D9394" s="8" t="s">
        <v>1418</v>
      </c>
      <c r="E9394">
        <v>9</v>
      </c>
      <c r="F9394">
        <v>0.55356967449188232</v>
      </c>
      <c r="G9394">
        <v>0.60978120565414429</v>
      </c>
      <c r="H9394">
        <v>8.3748679608106613E-3</v>
      </c>
      <c r="I9394">
        <v>68.892038017557724</v>
      </c>
      <c r="J9394">
        <v>1</v>
      </c>
      <c r="K9394" s="6" t="s">
        <v>8853</v>
      </c>
    </row>
    <row r="9395" spans="1:11" x14ac:dyDescent="0.3">
      <c r="A9395" s="5" t="str">
        <f t="shared" si="146"/>
        <v/>
      </c>
      <c r="B9395" t="s">
        <v>74</v>
      </c>
      <c r="C9395" t="s">
        <v>99</v>
      </c>
      <c r="D9395" s="8" t="s">
        <v>1418</v>
      </c>
      <c r="E9395">
        <v>10</v>
      </c>
      <c r="F9395">
        <v>0.53425872325897217</v>
      </c>
      <c r="G9395">
        <v>0.62376600503921509</v>
      </c>
      <c r="H9395">
        <v>9.937661699950695E-3</v>
      </c>
      <c r="I9395">
        <v>73.494209894681603</v>
      </c>
      <c r="J9395">
        <v>1</v>
      </c>
      <c r="K9395" s="6" t="s">
        <v>8854</v>
      </c>
    </row>
    <row r="9396" spans="1:11" x14ac:dyDescent="0.3">
      <c r="A9396" s="5" t="str">
        <f t="shared" si="146"/>
        <v/>
      </c>
      <c r="B9396" t="s">
        <v>74</v>
      </c>
      <c r="C9396" t="s">
        <v>99</v>
      </c>
      <c r="D9396" s="8" t="s">
        <v>1418</v>
      </c>
      <c r="E9396">
        <v>11</v>
      </c>
      <c r="F9396">
        <v>0.58316487073898315</v>
      </c>
      <c r="G9396">
        <v>0.67415124177932739</v>
      </c>
      <c r="H9396">
        <v>1.1776921339333057E-2</v>
      </c>
      <c r="I9396">
        <v>76.904935206447377</v>
      </c>
      <c r="J9396">
        <v>1</v>
      </c>
      <c r="K9396" s="6" t="s">
        <v>8855</v>
      </c>
    </row>
    <row r="9397" spans="1:11" x14ac:dyDescent="0.3">
      <c r="A9397" s="5" t="str">
        <f t="shared" si="146"/>
        <v/>
      </c>
      <c r="B9397" t="s">
        <v>74</v>
      </c>
      <c r="C9397" t="s">
        <v>99</v>
      </c>
      <c r="D9397" s="8" t="s">
        <v>1418</v>
      </c>
      <c r="E9397">
        <v>12</v>
      </c>
      <c r="F9397">
        <v>0.75042724609375</v>
      </c>
      <c r="G9397">
        <v>0.79844260215759277</v>
      </c>
      <c r="H9397">
        <v>1.3918057084083557E-2</v>
      </c>
      <c r="I9397">
        <v>80.046249241332063</v>
      </c>
      <c r="J9397">
        <v>1</v>
      </c>
      <c r="K9397" s="6" t="s">
        <v>8856</v>
      </c>
    </row>
    <row r="9398" spans="1:11" x14ac:dyDescent="0.3">
      <c r="A9398" s="5" t="str">
        <f t="shared" si="146"/>
        <v/>
      </c>
      <c r="B9398" t="s">
        <v>74</v>
      </c>
      <c r="C9398" t="s">
        <v>99</v>
      </c>
      <c r="D9398" s="8" t="s">
        <v>1418</v>
      </c>
      <c r="E9398">
        <v>13</v>
      </c>
      <c r="F9398">
        <v>0.9625735878944397</v>
      </c>
      <c r="G9398">
        <v>0.99360698461532593</v>
      </c>
      <c r="H9398">
        <v>1.5741534531116486E-2</v>
      </c>
      <c r="I9398">
        <v>80.44045536551468</v>
      </c>
      <c r="J9398">
        <v>1</v>
      </c>
      <c r="K9398" s="6" t="s">
        <v>8857</v>
      </c>
    </row>
    <row r="9399" spans="1:11" x14ac:dyDescent="0.3">
      <c r="A9399" s="5" t="str">
        <f t="shared" si="146"/>
        <v/>
      </c>
      <c r="B9399" t="s">
        <v>74</v>
      </c>
      <c r="C9399" t="s">
        <v>99</v>
      </c>
      <c r="D9399" s="8" t="s">
        <v>1418</v>
      </c>
      <c r="E9399">
        <v>14</v>
      </c>
      <c r="F9399">
        <v>1.1433879137039185</v>
      </c>
      <c r="G9399">
        <v>1.191716194152832</v>
      </c>
      <c r="H9399">
        <v>1.63434948772192E-2</v>
      </c>
      <c r="I9399">
        <v>81.509874990531486</v>
      </c>
      <c r="J9399">
        <v>1</v>
      </c>
      <c r="K9399" s="6" t="s">
        <v>8858</v>
      </c>
    </row>
    <row r="9400" spans="1:11" x14ac:dyDescent="0.3">
      <c r="A9400" s="5" t="str">
        <f t="shared" si="146"/>
        <v/>
      </c>
      <c r="B9400" t="s">
        <v>74</v>
      </c>
      <c r="C9400" t="s">
        <v>99</v>
      </c>
      <c r="D9400" s="8" t="s">
        <v>1418</v>
      </c>
      <c r="E9400">
        <v>15</v>
      </c>
      <c r="F9400">
        <v>1.3379883766174316</v>
      </c>
      <c r="G9400">
        <v>1.3646043539047241</v>
      </c>
      <c r="H9400">
        <v>1.4856347814202309E-2</v>
      </c>
      <c r="I9400">
        <v>82.571889113489988</v>
      </c>
      <c r="J9400">
        <v>1</v>
      </c>
      <c r="K9400" s="6" t="s">
        <v>8859</v>
      </c>
    </row>
    <row r="9401" spans="1:11" x14ac:dyDescent="0.3">
      <c r="A9401" s="5" t="str">
        <f t="shared" si="146"/>
        <v/>
      </c>
      <c r="B9401" t="s">
        <v>74</v>
      </c>
      <c r="C9401" t="s">
        <v>99</v>
      </c>
      <c r="D9401" s="8" t="s">
        <v>1418</v>
      </c>
      <c r="E9401">
        <v>16</v>
      </c>
      <c r="F9401">
        <v>1.5932583808898926</v>
      </c>
      <c r="G9401">
        <v>1.580640435218811</v>
      </c>
      <c r="H9401">
        <v>8.0866329371929169E-3</v>
      </c>
      <c r="I9401">
        <v>82.560301273458663</v>
      </c>
      <c r="J9401">
        <v>1</v>
      </c>
      <c r="K9401" s="6" t="s">
        <v>8860</v>
      </c>
    </row>
    <row r="9402" spans="1:11" x14ac:dyDescent="0.3">
      <c r="A9402" s="5" t="str">
        <f t="shared" si="146"/>
        <v/>
      </c>
      <c r="B9402" t="s">
        <v>74</v>
      </c>
      <c r="C9402" t="s">
        <v>99</v>
      </c>
      <c r="D9402" s="8" t="s">
        <v>1418</v>
      </c>
      <c r="E9402">
        <v>17</v>
      </c>
      <c r="F9402">
        <v>1.8197038173675537</v>
      </c>
      <c r="G9402">
        <v>1.8323217630386353</v>
      </c>
      <c r="H9402">
        <v>8.0866329371929169E-3</v>
      </c>
      <c r="I9402">
        <v>85.471034214618967</v>
      </c>
      <c r="J9402">
        <v>1</v>
      </c>
      <c r="K9402" s="6" t="s">
        <v>8861</v>
      </c>
    </row>
    <row r="9403" spans="1:11" x14ac:dyDescent="0.3">
      <c r="A9403" s="5" t="str">
        <f t="shared" si="146"/>
        <v/>
      </c>
      <c r="B9403" t="s">
        <v>74</v>
      </c>
      <c r="C9403" t="s">
        <v>99</v>
      </c>
      <c r="D9403" s="8" t="s">
        <v>1418</v>
      </c>
      <c r="E9403">
        <v>18</v>
      </c>
      <c r="F9403">
        <v>1.9910812377929688</v>
      </c>
      <c r="G9403">
        <v>2.1125667095184326</v>
      </c>
      <c r="H9403">
        <v>1.5523207373917103E-2</v>
      </c>
      <c r="I9403">
        <v>87.28176634864154</v>
      </c>
      <c r="J9403">
        <v>1</v>
      </c>
      <c r="K9403" s="6" t="s">
        <v>8862</v>
      </c>
    </row>
    <row r="9404" spans="1:11" x14ac:dyDescent="0.3">
      <c r="A9404" s="5" t="str">
        <f t="shared" si="146"/>
        <v/>
      </c>
      <c r="B9404" t="s">
        <v>74</v>
      </c>
      <c r="C9404" t="s">
        <v>99</v>
      </c>
      <c r="D9404" s="8" t="s">
        <v>1418</v>
      </c>
      <c r="E9404">
        <v>19</v>
      </c>
      <c r="F9404">
        <v>2.0269134044647217</v>
      </c>
      <c r="G9404">
        <v>1.5247544050216675</v>
      </c>
      <c r="H9404">
        <v>1.7198693007230759E-2</v>
      </c>
      <c r="I9404">
        <v>85.206551321928458</v>
      </c>
      <c r="J9404">
        <v>1</v>
      </c>
      <c r="K9404" s="6" t="s">
        <v>8863</v>
      </c>
    </row>
    <row r="9405" spans="1:11" x14ac:dyDescent="0.3">
      <c r="A9405" s="5" t="str">
        <f t="shared" si="146"/>
        <v/>
      </c>
      <c r="B9405" t="s">
        <v>74</v>
      </c>
      <c r="C9405" t="s">
        <v>99</v>
      </c>
      <c r="D9405" s="8" t="s">
        <v>1418</v>
      </c>
      <c r="E9405">
        <v>20</v>
      </c>
      <c r="F9405">
        <v>1.8884361982345581</v>
      </c>
      <c r="G9405">
        <v>1.6681108474731445</v>
      </c>
      <c r="H9405">
        <v>1.6711562871932983E-2</v>
      </c>
      <c r="I9405">
        <v>81.914815493356755</v>
      </c>
      <c r="J9405">
        <v>1</v>
      </c>
      <c r="K9405" s="6" t="s">
        <v>8864</v>
      </c>
    </row>
    <row r="9406" spans="1:11" x14ac:dyDescent="0.3">
      <c r="A9406" s="5" t="str">
        <f t="shared" si="146"/>
        <v/>
      </c>
      <c r="B9406" t="s">
        <v>74</v>
      </c>
      <c r="C9406" t="s">
        <v>99</v>
      </c>
      <c r="D9406" s="8" t="s">
        <v>1418</v>
      </c>
      <c r="E9406">
        <v>21</v>
      </c>
      <c r="F9406">
        <v>1.772676944732666</v>
      </c>
      <c r="G9406">
        <v>2.1440579891204834</v>
      </c>
      <c r="H9406">
        <v>1.6511531546711922E-2</v>
      </c>
      <c r="I9406">
        <v>77.181762578142568</v>
      </c>
      <c r="J9406">
        <v>1</v>
      </c>
      <c r="K9406" s="6" t="s">
        <v>8865</v>
      </c>
    </row>
    <row r="9407" spans="1:11" x14ac:dyDescent="0.3">
      <c r="A9407" s="5" t="str">
        <f t="shared" si="146"/>
        <v/>
      </c>
      <c r="B9407" t="s">
        <v>74</v>
      </c>
      <c r="C9407" t="s">
        <v>99</v>
      </c>
      <c r="D9407" s="8" t="s">
        <v>1418</v>
      </c>
      <c r="E9407">
        <v>22</v>
      </c>
      <c r="F9407">
        <v>1.6850097179412842</v>
      </c>
      <c r="G9407">
        <v>1.8194179534912109</v>
      </c>
      <c r="H9407">
        <v>1.57619658857584E-2</v>
      </c>
      <c r="I9407">
        <v>73.315668147607681</v>
      </c>
      <c r="J9407">
        <v>1</v>
      </c>
      <c r="K9407" s="6" t="s">
        <v>8866</v>
      </c>
    </row>
    <row r="9408" spans="1:11" x14ac:dyDescent="0.3">
      <c r="A9408" s="5" t="str">
        <f t="shared" si="146"/>
        <v/>
      </c>
      <c r="B9408" t="s">
        <v>74</v>
      </c>
      <c r="C9408" t="s">
        <v>99</v>
      </c>
      <c r="D9408" s="8" t="s">
        <v>1418</v>
      </c>
      <c r="E9408">
        <v>23</v>
      </c>
      <c r="F9408">
        <v>1.5419124364852905</v>
      </c>
      <c r="G9408">
        <v>1.6075587272644043</v>
      </c>
      <c r="H9408">
        <v>1.6482975333929062E-2</v>
      </c>
      <c r="I9408">
        <v>72.727255180501274</v>
      </c>
      <c r="J9408">
        <v>1</v>
      </c>
      <c r="K9408" s="6" t="s">
        <v>8867</v>
      </c>
    </row>
    <row r="9409" spans="1:11" x14ac:dyDescent="0.3">
      <c r="A9409" s="5" t="str">
        <f t="shared" si="146"/>
        <v/>
      </c>
      <c r="B9409" t="s">
        <v>74</v>
      </c>
      <c r="C9409" t="s">
        <v>99</v>
      </c>
      <c r="D9409" s="8" t="s">
        <v>1418</v>
      </c>
      <c r="E9409">
        <v>24</v>
      </c>
      <c r="F9409">
        <v>1.3015261888504028</v>
      </c>
      <c r="G9409">
        <v>1.3745441436767578</v>
      </c>
      <c r="H9409">
        <v>1.5968646854162216E-2</v>
      </c>
      <c r="I9409">
        <v>71.094582873592117</v>
      </c>
      <c r="J9409">
        <v>1</v>
      </c>
      <c r="K9409" s="6" t="s">
        <v>8868</v>
      </c>
    </row>
    <row r="9410" spans="1:11" x14ac:dyDescent="0.3">
      <c r="A9410" s="5" t="str">
        <f t="shared" ref="A9410:A9473" si="147">IF(AND(category = B9410, subcategory=C9410, reportdate = D9410), E9410, "")</f>
        <v/>
      </c>
      <c r="B9410" t="s">
        <v>74</v>
      </c>
      <c r="C9410" t="s">
        <v>99</v>
      </c>
      <c r="D9410" s="8" t="s">
        <v>1419</v>
      </c>
      <c r="E9410">
        <v>1</v>
      </c>
      <c r="F9410">
        <v>1.0044305324554443</v>
      </c>
      <c r="G9410">
        <v>0.96479278802871704</v>
      </c>
      <c r="H9410">
        <v>1.500844769179821E-2</v>
      </c>
      <c r="I9410">
        <v>68.408019746815313</v>
      </c>
      <c r="J9410">
        <v>1</v>
      </c>
      <c r="K9410" s="6" t="s">
        <v>8869</v>
      </c>
    </row>
    <row r="9411" spans="1:11" x14ac:dyDescent="0.3">
      <c r="A9411" s="5" t="str">
        <f t="shared" si="147"/>
        <v/>
      </c>
      <c r="B9411" t="s">
        <v>74</v>
      </c>
      <c r="C9411" t="s">
        <v>99</v>
      </c>
      <c r="D9411" s="8" t="s">
        <v>1419</v>
      </c>
      <c r="E9411">
        <v>2</v>
      </c>
      <c r="F9411">
        <v>0.85311108827590942</v>
      </c>
      <c r="G9411">
        <v>0.83341377973556519</v>
      </c>
      <c r="H9411">
        <v>1.3968534767627716E-2</v>
      </c>
      <c r="I9411">
        <v>68.197524984504412</v>
      </c>
      <c r="J9411">
        <v>1</v>
      </c>
      <c r="K9411" s="6" t="s">
        <v>8870</v>
      </c>
    </row>
    <row r="9412" spans="1:11" x14ac:dyDescent="0.3">
      <c r="A9412" s="5" t="str">
        <f t="shared" si="147"/>
        <v/>
      </c>
      <c r="B9412" t="s">
        <v>74</v>
      </c>
      <c r="C9412" t="s">
        <v>99</v>
      </c>
      <c r="D9412" s="8" t="s">
        <v>1419</v>
      </c>
      <c r="E9412">
        <v>3</v>
      </c>
      <c r="F9412">
        <v>0.75097882747650146</v>
      </c>
      <c r="G9412">
        <v>0.72253543138504028</v>
      </c>
      <c r="H9412">
        <v>1.2578663416206837E-2</v>
      </c>
      <c r="I9412">
        <v>67.696650790253614</v>
      </c>
      <c r="J9412">
        <v>1</v>
      </c>
      <c r="K9412" s="6" t="s">
        <v>8871</v>
      </c>
    </row>
    <row r="9413" spans="1:11" x14ac:dyDescent="0.3">
      <c r="A9413" s="5" t="str">
        <f t="shared" si="147"/>
        <v/>
      </c>
      <c r="B9413" t="s">
        <v>74</v>
      </c>
      <c r="C9413" t="s">
        <v>99</v>
      </c>
      <c r="D9413" s="8" t="s">
        <v>1419</v>
      </c>
      <c r="E9413">
        <v>4</v>
      </c>
      <c r="F9413">
        <v>0.67953699827194214</v>
      </c>
      <c r="G9413">
        <v>0.66003328561782837</v>
      </c>
      <c r="H9413">
        <v>1.0732534341514111E-2</v>
      </c>
      <c r="I9413">
        <v>67.976382993051246</v>
      </c>
      <c r="J9413">
        <v>1</v>
      </c>
      <c r="K9413" s="6" t="s">
        <v>8872</v>
      </c>
    </row>
    <row r="9414" spans="1:11" x14ac:dyDescent="0.3">
      <c r="A9414" s="5" t="str">
        <f t="shared" si="147"/>
        <v/>
      </c>
      <c r="B9414" t="s">
        <v>74</v>
      </c>
      <c r="C9414" t="s">
        <v>99</v>
      </c>
      <c r="D9414" s="8" t="s">
        <v>1419</v>
      </c>
      <c r="E9414">
        <v>5</v>
      </c>
      <c r="F9414">
        <v>0.61735790967941284</v>
      </c>
      <c r="G9414">
        <v>0.60937124490737915</v>
      </c>
      <c r="H9414">
        <v>8.8074319064617157E-3</v>
      </c>
      <c r="I9414">
        <v>68.849994383382096</v>
      </c>
      <c r="J9414">
        <v>1</v>
      </c>
      <c r="K9414" s="6" t="s">
        <v>8873</v>
      </c>
    </row>
    <row r="9415" spans="1:11" x14ac:dyDescent="0.3">
      <c r="A9415" s="5" t="str">
        <f t="shared" si="147"/>
        <v/>
      </c>
      <c r="B9415" t="s">
        <v>74</v>
      </c>
      <c r="C9415" t="s">
        <v>99</v>
      </c>
      <c r="D9415" s="8" t="s">
        <v>1419</v>
      </c>
      <c r="E9415">
        <v>6</v>
      </c>
      <c r="F9415">
        <v>0.58888953924179077</v>
      </c>
      <c r="G9415">
        <v>0.59139662981033325</v>
      </c>
      <c r="H9415">
        <v>7.347234059125185E-3</v>
      </c>
      <c r="I9415">
        <v>69.155077301530909</v>
      </c>
      <c r="J9415">
        <v>1</v>
      </c>
      <c r="K9415" s="6" t="s">
        <v>8874</v>
      </c>
    </row>
    <row r="9416" spans="1:11" x14ac:dyDescent="0.3">
      <c r="A9416" s="5" t="str">
        <f t="shared" si="147"/>
        <v/>
      </c>
      <c r="B9416" t="s">
        <v>74</v>
      </c>
      <c r="C9416" t="s">
        <v>99</v>
      </c>
      <c r="D9416" s="8" t="s">
        <v>1419</v>
      </c>
      <c r="E9416">
        <v>7</v>
      </c>
      <c r="F9416">
        <v>0.60963958501815796</v>
      </c>
      <c r="G9416">
        <v>0.60827332735061646</v>
      </c>
      <c r="H9416">
        <v>6.2862066552042961E-3</v>
      </c>
      <c r="I9416">
        <v>69.620647839493827</v>
      </c>
      <c r="J9416">
        <v>1</v>
      </c>
      <c r="K9416" s="6" t="s">
        <v>8875</v>
      </c>
    </row>
    <row r="9417" spans="1:11" x14ac:dyDescent="0.3">
      <c r="A9417" s="5" t="str">
        <f t="shared" si="147"/>
        <v/>
      </c>
      <c r="B9417" t="s">
        <v>74</v>
      </c>
      <c r="C9417" t="s">
        <v>99</v>
      </c>
      <c r="D9417" s="8" t="s">
        <v>1419</v>
      </c>
      <c r="E9417">
        <v>8</v>
      </c>
      <c r="F9417">
        <v>0.62752717733383179</v>
      </c>
      <c r="G9417">
        <v>0.63541007041931152</v>
      </c>
      <c r="H9417">
        <v>6.7565310746431351E-3</v>
      </c>
      <c r="I9417">
        <v>69.792015880528183</v>
      </c>
      <c r="J9417">
        <v>1</v>
      </c>
      <c r="K9417" s="6" t="s">
        <v>8876</v>
      </c>
    </row>
    <row r="9418" spans="1:11" x14ac:dyDescent="0.3">
      <c r="A9418" s="5" t="str">
        <f t="shared" si="147"/>
        <v/>
      </c>
      <c r="B9418" t="s">
        <v>74</v>
      </c>
      <c r="C9418" t="s">
        <v>99</v>
      </c>
      <c r="D9418" s="8" t="s">
        <v>1419</v>
      </c>
      <c r="E9418">
        <v>9</v>
      </c>
      <c r="F9418">
        <v>0.64847683906555176</v>
      </c>
      <c r="G9418">
        <v>0.62959057092666626</v>
      </c>
      <c r="H9418">
        <v>7.8608300536870956E-3</v>
      </c>
      <c r="I9418">
        <v>71.000314641019628</v>
      </c>
      <c r="J9418">
        <v>1</v>
      </c>
      <c r="K9418" s="6" t="s">
        <v>8877</v>
      </c>
    </row>
    <row r="9419" spans="1:11" x14ac:dyDescent="0.3">
      <c r="A9419" s="5" t="str">
        <f t="shared" si="147"/>
        <v/>
      </c>
      <c r="B9419" t="s">
        <v>74</v>
      </c>
      <c r="C9419" t="s">
        <v>99</v>
      </c>
      <c r="D9419" s="8" t="s">
        <v>1419</v>
      </c>
      <c r="E9419">
        <v>10</v>
      </c>
      <c r="F9419">
        <v>0.60994815826416016</v>
      </c>
      <c r="G9419">
        <v>0.60170155763626099</v>
      </c>
      <c r="H9419">
        <v>9.2138908803462982E-3</v>
      </c>
      <c r="I9419">
        <v>72.671576036820753</v>
      </c>
      <c r="J9419">
        <v>1</v>
      </c>
      <c r="K9419" s="6" t="s">
        <v>8878</v>
      </c>
    </row>
    <row r="9420" spans="1:11" x14ac:dyDescent="0.3">
      <c r="A9420" s="5" t="str">
        <f t="shared" si="147"/>
        <v/>
      </c>
      <c r="B9420" t="s">
        <v>74</v>
      </c>
      <c r="C9420" t="s">
        <v>99</v>
      </c>
      <c r="D9420" s="8" t="s">
        <v>1419</v>
      </c>
      <c r="E9420">
        <v>11</v>
      </c>
      <c r="F9420">
        <v>0.69849663972854614</v>
      </c>
      <c r="G9420">
        <v>0.65280193090438843</v>
      </c>
      <c r="H9420">
        <v>1.1240367777645588E-2</v>
      </c>
      <c r="I9420">
        <v>77.124586935134801</v>
      </c>
      <c r="J9420">
        <v>1</v>
      </c>
      <c r="K9420" s="6" t="s">
        <v>8879</v>
      </c>
    </row>
    <row r="9421" spans="1:11" x14ac:dyDescent="0.3">
      <c r="A9421" s="5" t="str">
        <f t="shared" si="147"/>
        <v/>
      </c>
      <c r="B9421" t="s">
        <v>74</v>
      </c>
      <c r="C9421" t="s">
        <v>99</v>
      </c>
      <c r="D9421" s="8" t="s">
        <v>1419</v>
      </c>
      <c r="E9421">
        <v>12</v>
      </c>
      <c r="F9421">
        <v>0.77994030714035034</v>
      </c>
      <c r="G9421">
        <v>0.72703588008880615</v>
      </c>
      <c r="H9421">
        <v>1.314068678766489E-2</v>
      </c>
      <c r="I9421">
        <v>81.096166023713351</v>
      </c>
      <c r="J9421">
        <v>1</v>
      </c>
      <c r="K9421" s="6" t="s">
        <v>8880</v>
      </c>
    </row>
    <row r="9422" spans="1:11" x14ac:dyDescent="0.3">
      <c r="A9422" s="5" t="str">
        <f t="shared" si="147"/>
        <v/>
      </c>
      <c r="B9422" t="s">
        <v>74</v>
      </c>
      <c r="C9422" t="s">
        <v>99</v>
      </c>
      <c r="D9422" s="8" t="s">
        <v>1419</v>
      </c>
      <c r="E9422">
        <v>13</v>
      </c>
      <c r="F9422">
        <v>0.9010196328163147</v>
      </c>
      <c r="G9422">
        <v>0.93731456995010376</v>
      </c>
      <c r="H9422">
        <v>1.4901027083396912E-2</v>
      </c>
      <c r="I9422">
        <v>83.914731971055602</v>
      </c>
      <c r="J9422">
        <v>1</v>
      </c>
      <c r="K9422" s="6" t="s">
        <v>8881</v>
      </c>
    </row>
    <row r="9423" spans="1:11" x14ac:dyDescent="0.3">
      <c r="A9423" s="5" t="str">
        <f t="shared" si="147"/>
        <v/>
      </c>
      <c r="B9423" t="s">
        <v>74</v>
      </c>
      <c r="C9423" t="s">
        <v>99</v>
      </c>
      <c r="D9423" s="8" t="s">
        <v>1419</v>
      </c>
      <c r="E9423">
        <v>14</v>
      </c>
      <c r="F9423">
        <v>1.131409764289856</v>
      </c>
      <c r="G9423">
        <v>1.1754728555679321</v>
      </c>
      <c r="H9423">
        <v>1.657567173242569E-2</v>
      </c>
      <c r="I9423">
        <v>87.792325226867732</v>
      </c>
      <c r="J9423">
        <v>1</v>
      </c>
      <c r="K9423" s="6" t="s">
        <v>8882</v>
      </c>
    </row>
    <row r="9424" spans="1:11" x14ac:dyDescent="0.3">
      <c r="A9424" s="5" t="str">
        <f t="shared" si="147"/>
        <v/>
      </c>
      <c r="B9424" t="s">
        <v>74</v>
      </c>
      <c r="C9424" t="s">
        <v>99</v>
      </c>
      <c r="D9424" s="8" t="s">
        <v>1419</v>
      </c>
      <c r="E9424">
        <v>15</v>
      </c>
      <c r="F9424">
        <v>1.3418281078338623</v>
      </c>
      <c r="G9424">
        <v>1.4378491640090942</v>
      </c>
      <c r="H9424">
        <v>1.7069106921553612E-2</v>
      </c>
      <c r="I9424">
        <v>85.951875980979167</v>
      </c>
      <c r="J9424">
        <v>1</v>
      </c>
      <c r="K9424" s="6" t="s">
        <v>8883</v>
      </c>
    </row>
    <row r="9425" spans="1:11" x14ac:dyDescent="0.3">
      <c r="A9425" s="5" t="str">
        <f t="shared" si="147"/>
        <v/>
      </c>
      <c r="B9425" t="s">
        <v>74</v>
      </c>
      <c r="C9425" t="s">
        <v>99</v>
      </c>
      <c r="D9425" s="8" t="s">
        <v>1419</v>
      </c>
      <c r="E9425">
        <v>16</v>
      </c>
      <c r="F9425">
        <v>1.5850290060043335</v>
      </c>
      <c r="G9425">
        <v>1.6657813787460327</v>
      </c>
      <c r="H9425">
        <v>1.5789948403835297E-2</v>
      </c>
      <c r="I9425">
        <v>87.31090104652678</v>
      </c>
      <c r="J9425">
        <v>1</v>
      </c>
      <c r="K9425" s="6" t="s">
        <v>8884</v>
      </c>
    </row>
    <row r="9426" spans="1:11" x14ac:dyDescent="0.3">
      <c r="A9426" s="5" t="str">
        <f t="shared" si="147"/>
        <v/>
      </c>
      <c r="B9426" t="s">
        <v>74</v>
      </c>
      <c r="C9426" t="s">
        <v>99</v>
      </c>
      <c r="D9426" s="8" t="s">
        <v>1419</v>
      </c>
      <c r="E9426">
        <v>17</v>
      </c>
      <c r="F9426">
        <v>1.7250882387161255</v>
      </c>
      <c r="G9426">
        <v>1.753390908241272</v>
      </c>
      <c r="H9426">
        <v>8.5480622947216034E-3</v>
      </c>
      <c r="I9426">
        <v>88.898343971738015</v>
      </c>
      <c r="J9426">
        <v>1</v>
      </c>
      <c r="K9426" s="6" t="s">
        <v>8885</v>
      </c>
    </row>
    <row r="9427" spans="1:11" x14ac:dyDescent="0.3">
      <c r="A9427" s="5" t="str">
        <f t="shared" si="147"/>
        <v/>
      </c>
      <c r="B9427" t="s">
        <v>74</v>
      </c>
      <c r="C9427" t="s">
        <v>99</v>
      </c>
      <c r="D9427" s="8" t="s">
        <v>1419</v>
      </c>
      <c r="E9427">
        <v>18</v>
      </c>
      <c r="F9427">
        <v>1.8215035200119019</v>
      </c>
      <c r="G9427">
        <v>1.7932008504867554</v>
      </c>
      <c r="H9427">
        <v>8.5480622947216034E-3</v>
      </c>
      <c r="I9427">
        <v>87.100521110927119</v>
      </c>
      <c r="J9427">
        <v>1</v>
      </c>
      <c r="K9427" s="6" t="s">
        <v>8886</v>
      </c>
    </row>
    <row r="9428" spans="1:11" x14ac:dyDescent="0.3">
      <c r="A9428" s="5" t="str">
        <f t="shared" si="147"/>
        <v/>
      </c>
      <c r="B9428" t="s">
        <v>74</v>
      </c>
      <c r="C9428" t="s">
        <v>99</v>
      </c>
      <c r="D9428" s="8" t="s">
        <v>1419</v>
      </c>
      <c r="E9428">
        <v>19</v>
      </c>
      <c r="F9428">
        <v>1.9567922353744507</v>
      </c>
      <c r="G9428">
        <v>2.0388200283050537</v>
      </c>
      <c r="H9428">
        <v>1.564176008105278E-2</v>
      </c>
      <c r="I9428">
        <v>83.57811517557478</v>
      </c>
      <c r="J9428">
        <v>1</v>
      </c>
      <c r="K9428" s="6" t="s">
        <v>8887</v>
      </c>
    </row>
    <row r="9429" spans="1:11" x14ac:dyDescent="0.3">
      <c r="A9429" s="5" t="str">
        <f t="shared" si="147"/>
        <v/>
      </c>
      <c r="B9429" t="s">
        <v>74</v>
      </c>
      <c r="C9429" t="s">
        <v>99</v>
      </c>
      <c r="D9429" s="8" t="s">
        <v>1419</v>
      </c>
      <c r="E9429">
        <v>20</v>
      </c>
      <c r="F9429">
        <v>1.9144490957260132</v>
      </c>
      <c r="G9429">
        <v>1.3917664289474487</v>
      </c>
      <c r="H9429">
        <v>1.6342641785740852E-2</v>
      </c>
      <c r="I9429">
        <v>84.647517842007602</v>
      </c>
      <c r="J9429">
        <v>1</v>
      </c>
      <c r="K9429" s="6" t="s">
        <v>8888</v>
      </c>
    </row>
    <row r="9430" spans="1:11" x14ac:dyDescent="0.3">
      <c r="A9430" s="5" t="str">
        <f t="shared" si="147"/>
        <v/>
      </c>
      <c r="B9430" t="s">
        <v>74</v>
      </c>
      <c r="C9430" t="s">
        <v>99</v>
      </c>
      <c r="D9430" s="8" t="s">
        <v>1419</v>
      </c>
      <c r="E9430">
        <v>21</v>
      </c>
      <c r="F9430">
        <v>1.8755043745040894</v>
      </c>
      <c r="G9430">
        <v>2.133333683013916</v>
      </c>
      <c r="H9430">
        <v>1.6474504023790359E-2</v>
      </c>
      <c r="I9430">
        <v>81.74585876198779</v>
      </c>
      <c r="J9430">
        <v>1</v>
      </c>
      <c r="K9430" s="6" t="s">
        <v>8889</v>
      </c>
    </row>
    <row r="9431" spans="1:11" x14ac:dyDescent="0.3">
      <c r="A9431" s="5" t="str">
        <f t="shared" si="147"/>
        <v/>
      </c>
      <c r="B9431" t="s">
        <v>74</v>
      </c>
      <c r="C9431" t="s">
        <v>99</v>
      </c>
      <c r="D9431" s="8" t="s">
        <v>1419</v>
      </c>
      <c r="E9431">
        <v>22</v>
      </c>
      <c r="F9431">
        <v>1.7907710075378418</v>
      </c>
      <c r="G9431">
        <v>1.8383015394210815</v>
      </c>
      <c r="H9431">
        <v>1.6100000590085983E-2</v>
      </c>
      <c r="I9431">
        <v>77.74533612518178</v>
      </c>
      <c r="J9431">
        <v>1</v>
      </c>
      <c r="K9431" s="6" t="s">
        <v>8890</v>
      </c>
    </row>
    <row r="9432" spans="1:11" x14ac:dyDescent="0.3">
      <c r="A9432" s="5" t="str">
        <f t="shared" si="147"/>
        <v/>
      </c>
      <c r="B9432" t="s">
        <v>74</v>
      </c>
      <c r="C9432" t="s">
        <v>99</v>
      </c>
      <c r="D9432" s="8" t="s">
        <v>1419</v>
      </c>
      <c r="E9432">
        <v>23</v>
      </c>
      <c r="F9432">
        <v>1.6384240388870239</v>
      </c>
      <c r="G9432">
        <v>1.6536166667938232</v>
      </c>
      <c r="H9432">
        <v>1.7078874632716179E-2</v>
      </c>
      <c r="I9432">
        <v>75.857367511406707</v>
      </c>
      <c r="J9432">
        <v>1</v>
      </c>
      <c r="K9432" s="6" t="s">
        <v>8891</v>
      </c>
    </row>
    <row r="9433" spans="1:11" x14ac:dyDescent="0.3">
      <c r="A9433" s="5" t="str">
        <f t="shared" si="147"/>
        <v/>
      </c>
      <c r="B9433" t="s">
        <v>74</v>
      </c>
      <c r="C9433" t="s">
        <v>99</v>
      </c>
      <c r="D9433" s="8" t="s">
        <v>1419</v>
      </c>
      <c r="E9433">
        <v>24</v>
      </c>
      <c r="F9433">
        <v>1.4093602895736694</v>
      </c>
      <c r="G9433">
        <v>1.395330548286438</v>
      </c>
      <c r="H9433">
        <v>1.6631893813610077E-2</v>
      </c>
      <c r="I9433">
        <v>74.42074990709034</v>
      </c>
      <c r="J9433">
        <v>1</v>
      </c>
      <c r="K9433" s="6" t="s">
        <v>8892</v>
      </c>
    </row>
    <row r="9434" spans="1:11" x14ac:dyDescent="0.3">
      <c r="A9434" s="5" t="str">
        <f t="shared" si="147"/>
        <v/>
      </c>
      <c r="B9434" t="s">
        <v>74</v>
      </c>
      <c r="C9434" t="s">
        <v>99</v>
      </c>
      <c r="D9434" s="8" t="s">
        <v>1420</v>
      </c>
      <c r="E9434">
        <v>1</v>
      </c>
      <c r="F9434">
        <v>1.1917040348052979</v>
      </c>
      <c r="G9434">
        <v>1.1871225833892822</v>
      </c>
      <c r="H9434">
        <v>1.5095126815140247E-2</v>
      </c>
      <c r="I9434">
        <v>73.588202622687817</v>
      </c>
      <c r="J9434">
        <v>1</v>
      </c>
      <c r="K9434" s="6" t="s">
        <v>8893</v>
      </c>
    </row>
    <row r="9435" spans="1:11" x14ac:dyDescent="0.3">
      <c r="A9435" s="5" t="str">
        <f t="shared" si="147"/>
        <v/>
      </c>
      <c r="B9435" t="s">
        <v>74</v>
      </c>
      <c r="C9435" t="s">
        <v>99</v>
      </c>
      <c r="D9435" s="8" t="s">
        <v>1420</v>
      </c>
      <c r="E9435">
        <v>2</v>
      </c>
      <c r="F9435">
        <v>1.005321741104126</v>
      </c>
      <c r="G9435">
        <v>0.99660086631774902</v>
      </c>
      <c r="H9435">
        <v>1.397248636931181E-2</v>
      </c>
      <c r="I9435">
        <v>73.276411348891259</v>
      </c>
      <c r="J9435">
        <v>1</v>
      </c>
      <c r="K9435" s="6" t="s">
        <v>8894</v>
      </c>
    </row>
    <row r="9436" spans="1:11" x14ac:dyDescent="0.3">
      <c r="A9436" s="5" t="str">
        <f t="shared" si="147"/>
        <v/>
      </c>
      <c r="B9436" t="s">
        <v>74</v>
      </c>
      <c r="C9436" t="s">
        <v>99</v>
      </c>
      <c r="D9436" s="8" t="s">
        <v>1420</v>
      </c>
      <c r="E9436">
        <v>3</v>
      </c>
      <c r="F9436">
        <v>0.86760938167572021</v>
      </c>
      <c r="G9436">
        <v>0.86744743585586548</v>
      </c>
      <c r="H9436">
        <v>1.2563095428049564E-2</v>
      </c>
      <c r="I9436">
        <v>73.30343547254769</v>
      </c>
      <c r="J9436">
        <v>1</v>
      </c>
      <c r="K9436" s="6" t="s">
        <v>8895</v>
      </c>
    </row>
    <row r="9437" spans="1:11" x14ac:dyDescent="0.3">
      <c r="A9437" s="5" t="str">
        <f t="shared" si="147"/>
        <v/>
      </c>
      <c r="B9437" t="s">
        <v>74</v>
      </c>
      <c r="C9437" t="s">
        <v>99</v>
      </c>
      <c r="D9437" s="8" t="s">
        <v>1420</v>
      </c>
      <c r="E9437">
        <v>4</v>
      </c>
      <c r="F9437">
        <v>0.75258457660675049</v>
      </c>
      <c r="G9437">
        <v>0.76167923212051392</v>
      </c>
      <c r="H9437">
        <v>1.0906675830483437E-2</v>
      </c>
      <c r="I9437">
        <v>71.840872278376963</v>
      </c>
      <c r="J9437">
        <v>1</v>
      </c>
      <c r="K9437" s="6" t="s">
        <v>8896</v>
      </c>
    </row>
    <row r="9438" spans="1:11" x14ac:dyDescent="0.3">
      <c r="A9438" s="5" t="str">
        <f t="shared" si="147"/>
        <v/>
      </c>
      <c r="B9438" t="s">
        <v>74</v>
      </c>
      <c r="C9438" t="s">
        <v>99</v>
      </c>
      <c r="D9438" s="8" t="s">
        <v>1420</v>
      </c>
      <c r="E9438">
        <v>5</v>
      </c>
      <c r="F9438">
        <v>0.688618004322052</v>
      </c>
      <c r="G9438">
        <v>0.69443601369857788</v>
      </c>
      <c r="H9438">
        <v>9.2786708846688271E-3</v>
      </c>
      <c r="I9438">
        <v>70.720184106753834</v>
      </c>
      <c r="J9438">
        <v>1</v>
      </c>
      <c r="K9438" s="6" t="s">
        <v>8897</v>
      </c>
    </row>
    <row r="9439" spans="1:11" x14ac:dyDescent="0.3">
      <c r="A9439" s="5" t="str">
        <f t="shared" si="147"/>
        <v/>
      </c>
      <c r="B9439" t="s">
        <v>74</v>
      </c>
      <c r="C9439" t="s">
        <v>99</v>
      </c>
      <c r="D9439" s="8" t="s">
        <v>1420</v>
      </c>
      <c r="E9439">
        <v>6</v>
      </c>
      <c r="F9439">
        <v>0.66003268957138062</v>
      </c>
      <c r="G9439">
        <v>0.6544232964515686</v>
      </c>
      <c r="H9439">
        <v>7.8502586111426353E-3</v>
      </c>
      <c r="I9439">
        <v>70.138318244030557</v>
      </c>
      <c r="J9439">
        <v>1</v>
      </c>
      <c r="K9439" s="6" t="s">
        <v>8898</v>
      </c>
    </row>
    <row r="9440" spans="1:11" x14ac:dyDescent="0.3">
      <c r="A9440" s="5" t="str">
        <f t="shared" si="147"/>
        <v/>
      </c>
      <c r="B9440" t="s">
        <v>74</v>
      </c>
      <c r="C9440" t="s">
        <v>99</v>
      </c>
      <c r="D9440" s="8" t="s">
        <v>1420</v>
      </c>
      <c r="E9440">
        <v>7</v>
      </c>
      <c r="F9440">
        <v>0.6588892936706543</v>
      </c>
      <c r="G9440">
        <v>0.6401025652885437</v>
      </c>
      <c r="H9440">
        <v>7.0026903413236141E-3</v>
      </c>
      <c r="I9440">
        <v>70.445601537842435</v>
      </c>
      <c r="J9440">
        <v>1</v>
      </c>
      <c r="K9440" s="6" t="s">
        <v>8899</v>
      </c>
    </row>
    <row r="9441" spans="1:11" x14ac:dyDescent="0.3">
      <c r="A9441" s="5" t="str">
        <f t="shared" si="147"/>
        <v/>
      </c>
      <c r="B9441" t="s">
        <v>74</v>
      </c>
      <c r="C9441" t="s">
        <v>99</v>
      </c>
      <c r="D9441" s="8" t="s">
        <v>1420</v>
      </c>
      <c r="E9441">
        <v>8</v>
      </c>
      <c r="F9441">
        <v>0.69062823057174683</v>
      </c>
      <c r="G9441">
        <v>0.67144685983657837</v>
      </c>
      <c r="H9441">
        <v>7.4645951390266418E-3</v>
      </c>
      <c r="I9441">
        <v>70.528195078725958</v>
      </c>
      <c r="J9441">
        <v>1</v>
      </c>
      <c r="K9441" s="6" t="s">
        <v>8900</v>
      </c>
    </row>
    <row r="9442" spans="1:11" x14ac:dyDescent="0.3">
      <c r="A9442" s="5" t="str">
        <f t="shared" si="147"/>
        <v/>
      </c>
      <c r="B9442" t="s">
        <v>74</v>
      </c>
      <c r="C9442" t="s">
        <v>99</v>
      </c>
      <c r="D9442" s="8" t="s">
        <v>1420</v>
      </c>
      <c r="E9442">
        <v>9</v>
      </c>
      <c r="F9442">
        <v>0.72200334072113037</v>
      </c>
      <c r="G9442">
        <v>0.71552640199661255</v>
      </c>
      <c r="H9442">
        <v>8.5858386009931564E-3</v>
      </c>
      <c r="I9442">
        <v>72.596438643846227</v>
      </c>
      <c r="J9442">
        <v>1</v>
      </c>
      <c r="K9442" s="6" t="s">
        <v>8901</v>
      </c>
    </row>
    <row r="9443" spans="1:11" x14ac:dyDescent="0.3">
      <c r="A9443" s="5" t="str">
        <f t="shared" si="147"/>
        <v/>
      </c>
      <c r="B9443" t="s">
        <v>74</v>
      </c>
      <c r="C9443" t="s">
        <v>99</v>
      </c>
      <c r="D9443" s="8" t="s">
        <v>1420</v>
      </c>
      <c r="E9443">
        <v>10</v>
      </c>
      <c r="F9443">
        <v>0.763202965259552</v>
      </c>
      <c r="G9443">
        <v>0.76877361536026001</v>
      </c>
      <c r="H9443">
        <v>1.0159976780414581E-2</v>
      </c>
      <c r="I9443">
        <v>75.618794206013646</v>
      </c>
      <c r="J9443">
        <v>1</v>
      </c>
      <c r="K9443" s="6" t="s">
        <v>8902</v>
      </c>
    </row>
    <row r="9444" spans="1:11" x14ac:dyDescent="0.3">
      <c r="A9444" s="5" t="str">
        <f t="shared" si="147"/>
        <v/>
      </c>
      <c r="B9444" t="s">
        <v>74</v>
      </c>
      <c r="C9444" t="s">
        <v>99</v>
      </c>
      <c r="D9444" s="8" t="s">
        <v>1420</v>
      </c>
      <c r="E9444">
        <v>11</v>
      </c>
      <c r="F9444">
        <v>0.8465120792388916</v>
      </c>
      <c r="G9444">
        <v>0.87494063377380371</v>
      </c>
      <c r="H9444">
        <v>1.1751322075724602E-2</v>
      </c>
      <c r="I9444">
        <v>80.079974230923938</v>
      </c>
      <c r="J9444">
        <v>1</v>
      </c>
      <c r="K9444" s="6" t="s">
        <v>8903</v>
      </c>
    </row>
    <row r="9445" spans="1:11" x14ac:dyDescent="0.3">
      <c r="A9445" s="5" t="str">
        <f t="shared" si="147"/>
        <v/>
      </c>
      <c r="B9445" t="s">
        <v>74</v>
      </c>
      <c r="C9445" t="s">
        <v>99</v>
      </c>
      <c r="D9445" s="8" t="s">
        <v>1420</v>
      </c>
      <c r="E9445">
        <v>12</v>
      </c>
      <c r="F9445">
        <v>1.0509370565414429</v>
      </c>
      <c r="G9445">
        <v>1.0508401393890381</v>
      </c>
      <c r="H9445">
        <v>1.349242590367794E-2</v>
      </c>
      <c r="I9445">
        <v>84.229362982037657</v>
      </c>
      <c r="J9445">
        <v>1</v>
      </c>
      <c r="K9445" s="6" t="s">
        <v>8904</v>
      </c>
    </row>
    <row r="9446" spans="1:11" x14ac:dyDescent="0.3">
      <c r="A9446" s="5" t="str">
        <f t="shared" si="147"/>
        <v/>
      </c>
      <c r="B9446" t="s">
        <v>74</v>
      </c>
      <c r="C9446" t="s">
        <v>99</v>
      </c>
      <c r="D9446" s="8" t="s">
        <v>1420</v>
      </c>
      <c r="E9446">
        <v>13</v>
      </c>
      <c r="F9446">
        <v>1.3400012254714966</v>
      </c>
      <c r="G9446">
        <v>1.3412892818450928</v>
      </c>
      <c r="H9446">
        <v>1.4588448219001293E-2</v>
      </c>
      <c r="I9446">
        <v>86.139921884840561</v>
      </c>
      <c r="J9446">
        <v>1</v>
      </c>
      <c r="K9446" s="6" t="s">
        <v>8905</v>
      </c>
    </row>
    <row r="9447" spans="1:11" x14ac:dyDescent="0.3">
      <c r="A9447" s="5" t="str">
        <f t="shared" si="147"/>
        <v/>
      </c>
      <c r="B9447" t="s">
        <v>74</v>
      </c>
      <c r="C9447" t="s">
        <v>99</v>
      </c>
      <c r="D9447" s="8" t="s">
        <v>1420</v>
      </c>
      <c r="E9447">
        <v>14</v>
      </c>
      <c r="F9447">
        <v>1.6106393337249756</v>
      </c>
      <c r="G9447">
        <v>1.6184511184692383</v>
      </c>
      <c r="H9447">
        <v>1.4066454954445362E-2</v>
      </c>
      <c r="I9447">
        <v>88.817565604725473</v>
      </c>
      <c r="J9447">
        <v>1</v>
      </c>
      <c r="K9447" s="6" t="s">
        <v>8906</v>
      </c>
    </row>
    <row r="9448" spans="1:11" x14ac:dyDescent="0.3">
      <c r="A9448" s="5" t="str">
        <f t="shared" si="147"/>
        <v/>
      </c>
      <c r="B9448" t="s">
        <v>74</v>
      </c>
      <c r="C9448" t="s">
        <v>99</v>
      </c>
      <c r="D9448" s="8" t="s">
        <v>1420</v>
      </c>
      <c r="E9448">
        <v>15</v>
      </c>
      <c r="F9448">
        <v>1.8565213680267334</v>
      </c>
      <c r="G9448">
        <v>1.8280751705169678</v>
      </c>
      <c r="H9448">
        <v>7.7795819379389286E-3</v>
      </c>
      <c r="I9448">
        <v>90.125797048247165</v>
      </c>
      <c r="J9448">
        <v>1</v>
      </c>
      <c r="K9448" s="6" t="s">
        <v>8907</v>
      </c>
    </row>
    <row r="9449" spans="1:11" x14ac:dyDescent="0.3">
      <c r="A9449" s="5" t="str">
        <f t="shared" si="147"/>
        <v/>
      </c>
      <c r="B9449" t="s">
        <v>74</v>
      </c>
      <c r="C9449" t="s">
        <v>99</v>
      </c>
      <c r="D9449" s="8" t="s">
        <v>1420</v>
      </c>
      <c r="E9449">
        <v>16</v>
      </c>
      <c r="F9449">
        <v>2.0874347686767578</v>
      </c>
      <c r="G9449">
        <v>2.1158809661865234</v>
      </c>
      <c r="H9449">
        <v>7.7795819379389286E-3</v>
      </c>
      <c r="I9449">
        <v>90.758721386438609</v>
      </c>
      <c r="J9449">
        <v>1</v>
      </c>
      <c r="K9449" s="6" t="s">
        <v>8908</v>
      </c>
    </row>
    <row r="9450" spans="1:11" x14ac:dyDescent="0.3">
      <c r="A9450" s="5" t="str">
        <f t="shared" si="147"/>
        <v/>
      </c>
      <c r="B9450" t="s">
        <v>74</v>
      </c>
      <c r="C9450" t="s">
        <v>99</v>
      </c>
      <c r="D9450" s="8" t="s">
        <v>1420</v>
      </c>
      <c r="E9450">
        <v>17</v>
      </c>
      <c r="F9450">
        <v>2.3000926971435547</v>
      </c>
      <c r="G9450">
        <v>2.3771238327026367</v>
      </c>
      <c r="H9450">
        <v>1.448853500187397E-2</v>
      </c>
      <c r="I9450">
        <v>92.489307584196482</v>
      </c>
      <c r="J9450">
        <v>1</v>
      </c>
      <c r="K9450" s="6" t="s">
        <v>8909</v>
      </c>
    </row>
    <row r="9451" spans="1:11" x14ac:dyDescent="0.3">
      <c r="A9451" s="5" t="str">
        <f t="shared" si="147"/>
        <v/>
      </c>
      <c r="B9451" t="s">
        <v>74</v>
      </c>
      <c r="C9451" t="s">
        <v>99</v>
      </c>
      <c r="D9451" s="8" t="s">
        <v>1420</v>
      </c>
      <c r="E9451">
        <v>18</v>
      </c>
      <c r="F9451">
        <v>2.485917329788208</v>
      </c>
      <c r="G9451">
        <v>1.7172093391418457</v>
      </c>
      <c r="H9451">
        <v>1.6798254102468491E-2</v>
      </c>
      <c r="I9451">
        <v>91.369284866878232</v>
      </c>
      <c r="J9451">
        <v>1</v>
      </c>
      <c r="K9451" s="6" t="s">
        <v>8910</v>
      </c>
    </row>
    <row r="9452" spans="1:11" x14ac:dyDescent="0.3">
      <c r="A9452" s="5" t="str">
        <f t="shared" si="147"/>
        <v/>
      </c>
      <c r="B9452" t="s">
        <v>74</v>
      </c>
      <c r="C9452" t="s">
        <v>99</v>
      </c>
      <c r="D9452" s="8" t="s">
        <v>1420</v>
      </c>
      <c r="E9452">
        <v>19</v>
      </c>
      <c r="F9452">
        <v>2.5472795963287354</v>
      </c>
      <c r="G9452">
        <v>2.1076023578643799</v>
      </c>
      <c r="H9452">
        <v>1.6868319362401962E-2</v>
      </c>
      <c r="I9452">
        <v>90.21756713060438</v>
      </c>
      <c r="J9452">
        <v>1</v>
      </c>
      <c r="K9452" s="6" t="s">
        <v>8911</v>
      </c>
    </row>
    <row r="9453" spans="1:11" x14ac:dyDescent="0.3">
      <c r="A9453" s="5" t="str">
        <f t="shared" si="147"/>
        <v/>
      </c>
      <c r="B9453" t="s">
        <v>74</v>
      </c>
      <c r="C9453" t="s">
        <v>99</v>
      </c>
      <c r="D9453" s="8" t="s">
        <v>1420</v>
      </c>
      <c r="E9453">
        <v>20</v>
      </c>
      <c r="F9453">
        <v>2.3289685249328613</v>
      </c>
      <c r="G9453">
        <v>2.0336103439331055</v>
      </c>
      <c r="H9453">
        <v>1.6378890722990036E-2</v>
      </c>
      <c r="I9453">
        <v>88.242256973516305</v>
      </c>
      <c r="J9453">
        <v>1</v>
      </c>
      <c r="K9453" s="6" t="s">
        <v>8912</v>
      </c>
    </row>
    <row r="9454" spans="1:11" x14ac:dyDescent="0.3">
      <c r="A9454" s="5" t="str">
        <f t="shared" si="147"/>
        <v/>
      </c>
      <c r="B9454" t="s">
        <v>74</v>
      </c>
      <c r="C9454" t="s">
        <v>99</v>
      </c>
      <c r="D9454" s="8" t="s">
        <v>1420</v>
      </c>
      <c r="E9454">
        <v>21</v>
      </c>
      <c r="F9454">
        <v>2.3269057273864746</v>
      </c>
      <c r="G9454">
        <v>2.1187233924865723</v>
      </c>
      <c r="H9454">
        <v>1.5821455046534538E-2</v>
      </c>
      <c r="I9454">
        <v>83.4445934980874</v>
      </c>
      <c r="J9454">
        <v>1</v>
      </c>
      <c r="K9454" s="6" t="s">
        <v>8913</v>
      </c>
    </row>
    <row r="9455" spans="1:11" x14ac:dyDescent="0.3">
      <c r="A9455" s="5" t="str">
        <f t="shared" si="147"/>
        <v/>
      </c>
      <c r="B9455" t="s">
        <v>74</v>
      </c>
      <c r="C9455" t="s">
        <v>99</v>
      </c>
      <c r="D9455" s="8" t="s">
        <v>1420</v>
      </c>
      <c r="E9455">
        <v>22</v>
      </c>
      <c r="F9455">
        <v>2.1758193969726563</v>
      </c>
      <c r="G9455">
        <v>2.5085446834564209</v>
      </c>
      <c r="H9455">
        <v>1.5741677954792976E-2</v>
      </c>
      <c r="I9455">
        <v>80.125797048247165</v>
      </c>
      <c r="J9455">
        <v>1</v>
      </c>
      <c r="K9455" s="6" t="s">
        <v>8914</v>
      </c>
    </row>
    <row r="9456" spans="1:11" x14ac:dyDescent="0.3">
      <c r="A9456" s="5" t="str">
        <f t="shared" si="147"/>
        <v/>
      </c>
      <c r="B9456" t="s">
        <v>74</v>
      </c>
      <c r="C9456" t="s">
        <v>99</v>
      </c>
      <c r="D9456" s="8" t="s">
        <v>1420</v>
      </c>
      <c r="E9456">
        <v>23</v>
      </c>
      <c r="F9456">
        <v>1.9607868194580078</v>
      </c>
      <c r="G9456">
        <v>2.1714630126953125</v>
      </c>
      <c r="H9456">
        <v>1.6341326758265495E-2</v>
      </c>
      <c r="I9456">
        <v>78.307000598406944</v>
      </c>
      <c r="J9456">
        <v>1</v>
      </c>
      <c r="K9456" s="6" t="s">
        <v>8915</v>
      </c>
    </row>
    <row r="9457" spans="1:11" x14ac:dyDescent="0.3">
      <c r="A9457" s="5" t="str">
        <f t="shared" si="147"/>
        <v/>
      </c>
      <c r="B9457" t="s">
        <v>74</v>
      </c>
      <c r="C9457" t="s">
        <v>99</v>
      </c>
      <c r="D9457" s="8" t="s">
        <v>1420</v>
      </c>
      <c r="E9457">
        <v>24</v>
      </c>
      <c r="F9457">
        <v>1.7098945379257202</v>
      </c>
      <c r="G9457">
        <v>1.8441762924194336</v>
      </c>
      <c r="H9457">
        <v>1.543692871928215E-2</v>
      </c>
      <c r="I9457">
        <v>76.234026247942282</v>
      </c>
      <c r="J9457">
        <v>1</v>
      </c>
      <c r="K9457" s="6" t="s">
        <v>8916</v>
      </c>
    </row>
    <row r="9458" spans="1:11" x14ac:dyDescent="0.3">
      <c r="A9458" s="5" t="str">
        <f t="shared" si="147"/>
        <v/>
      </c>
      <c r="B9458" t="s">
        <v>74</v>
      </c>
      <c r="C9458" t="s">
        <v>99</v>
      </c>
      <c r="D9458" s="8" t="s">
        <v>1421</v>
      </c>
      <c r="E9458">
        <v>1</v>
      </c>
      <c r="F9458">
        <v>1.4710239171981812</v>
      </c>
      <c r="G9458">
        <v>1.5528649091720581</v>
      </c>
      <c r="H9458">
        <v>1.6589155420660973E-2</v>
      </c>
      <c r="I9458">
        <v>74.595207798731479</v>
      </c>
      <c r="J9458">
        <v>1</v>
      </c>
      <c r="K9458" s="6" t="s">
        <v>8917</v>
      </c>
    </row>
    <row r="9459" spans="1:11" x14ac:dyDescent="0.3">
      <c r="A9459" s="5" t="str">
        <f t="shared" si="147"/>
        <v/>
      </c>
      <c r="B9459" t="s">
        <v>74</v>
      </c>
      <c r="C9459" t="s">
        <v>99</v>
      </c>
      <c r="D9459" s="8" t="s">
        <v>1421</v>
      </c>
      <c r="E9459">
        <v>2</v>
      </c>
      <c r="F9459">
        <v>1.2497104406356812</v>
      </c>
      <c r="G9459">
        <v>1.3159902095794678</v>
      </c>
      <c r="H9459">
        <v>1.5568903647363186E-2</v>
      </c>
      <c r="I9459">
        <v>74.345820573496653</v>
      </c>
      <c r="J9459">
        <v>1</v>
      </c>
      <c r="K9459" s="6" t="s">
        <v>8918</v>
      </c>
    </row>
    <row r="9460" spans="1:11" x14ac:dyDescent="0.3">
      <c r="A9460" s="5" t="str">
        <f t="shared" si="147"/>
        <v/>
      </c>
      <c r="B9460" t="s">
        <v>74</v>
      </c>
      <c r="C9460" t="s">
        <v>99</v>
      </c>
      <c r="D9460" s="8" t="s">
        <v>1421</v>
      </c>
      <c r="E9460">
        <v>3</v>
      </c>
      <c r="F9460">
        <v>1.0606547594070435</v>
      </c>
      <c r="G9460">
        <v>1.1149444580078125</v>
      </c>
      <c r="H9460">
        <v>1.385456882417202E-2</v>
      </c>
      <c r="I9460">
        <v>73.721126960879246</v>
      </c>
      <c r="J9460">
        <v>1</v>
      </c>
      <c r="K9460" s="6" t="s">
        <v>8919</v>
      </c>
    </row>
    <row r="9461" spans="1:11" x14ac:dyDescent="0.3">
      <c r="A9461" s="5" t="str">
        <f t="shared" si="147"/>
        <v/>
      </c>
      <c r="B9461" t="s">
        <v>74</v>
      </c>
      <c r="C9461" t="s">
        <v>99</v>
      </c>
      <c r="D9461" s="8" t="s">
        <v>1421</v>
      </c>
      <c r="E9461">
        <v>4</v>
      </c>
      <c r="F9461">
        <v>0.93471592664718628</v>
      </c>
      <c r="G9461">
        <v>0.97704297304153442</v>
      </c>
      <c r="H9461">
        <v>1.2460328638553619E-2</v>
      </c>
      <c r="I9461">
        <v>73.111226600934359</v>
      </c>
      <c r="J9461">
        <v>1</v>
      </c>
      <c r="K9461" s="6" t="s">
        <v>8920</v>
      </c>
    </row>
    <row r="9462" spans="1:11" x14ac:dyDescent="0.3">
      <c r="A9462" s="5" t="str">
        <f t="shared" si="147"/>
        <v/>
      </c>
      <c r="B9462" t="s">
        <v>74</v>
      </c>
      <c r="C9462" t="s">
        <v>99</v>
      </c>
      <c r="D9462" s="8" t="s">
        <v>1421</v>
      </c>
      <c r="E9462">
        <v>5</v>
      </c>
      <c r="F9462">
        <v>0.83721238374710083</v>
      </c>
      <c r="G9462">
        <v>0.86319410800933838</v>
      </c>
      <c r="H9462">
        <v>1.06352549046278E-2</v>
      </c>
      <c r="I9462">
        <v>72.292870466229161</v>
      </c>
      <c r="J9462">
        <v>1</v>
      </c>
      <c r="K9462" s="6" t="s">
        <v>8921</v>
      </c>
    </row>
    <row r="9463" spans="1:11" x14ac:dyDescent="0.3">
      <c r="A9463" s="5" t="str">
        <f t="shared" si="147"/>
        <v/>
      </c>
      <c r="B9463" t="s">
        <v>74</v>
      </c>
      <c r="C9463" t="s">
        <v>99</v>
      </c>
      <c r="D9463" s="8" t="s">
        <v>1421</v>
      </c>
      <c r="E9463">
        <v>6</v>
      </c>
      <c r="F9463">
        <v>0.78174138069152832</v>
      </c>
      <c r="G9463">
        <v>0.77444487810134888</v>
      </c>
      <c r="H9463">
        <v>9.1101201251149178E-3</v>
      </c>
      <c r="I9463">
        <v>71.593819333886643</v>
      </c>
      <c r="J9463">
        <v>1</v>
      </c>
      <c r="K9463" s="6" t="s">
        <v>8922</v>
      </c>
    </row>
    <row r="9464" spans="1:11" x14ac:dyDescent="0.3">
      <c r="A9464" s="5" t="str">
        <f t="shared" si="147"/>
        <v/>
      </c>
      <c r="B9464" t="s">
        <v>74</v>
      </c>
      <c r="C9464" t="s">
        <v>99</v>
      </c>
      <c r="D9464" s="8" t="s">
        <v>1421</v>
      </c>
      <c r="E9464">
        <v>7</v>
      </c>
      <c r="F9464">
        <v>0.74630731344223022</v>
      </c>
      <c r="G9464">
        <v>0.75206941366195679</v>
      </c>
      <c r="H9464">
        <v>8.241560310125351E-3</v>
      </c>
      <c r="I9464">
        <v>71.731474457422465</v>
      </c>
      <c r="J9464">
        <v>1</v>
      </c>
      <c r="K9464" s="6" t="s">
        <v>8923</v>
      </c>
    </row>
    <row r="9465" spans="1:11" x14ac:dyDescent="0.3">
      <c r="A9465" s="5" t="str">
        <f t="shared" si="147"/>
        <v/>
      </c>
      <c r="B9465" t="s">
        <v>74</v>
      </c>
      <c r="C9465" t="s">
        <v>99</v>
      </c>
      <c r="D9465" s="8" t="s">
        <v>1421</v>
      </c>
      <c r="E9465">
        <v>8</v>
      </c>
      <c r="F9465">
        <v>0.77452170848846436</v>
      </c>
      <c r="G9465">
        <v>0.76866716146469116</v>
      </c>
      <c r="H9465">
        <v>8.8831782341003418E-3</v>
      </c>
      <c r="I9465">
        <v>72.570295150459842</v>
      </c>
      <c r="J9465">
        <v>1</v>
      </c>
      <c r="K9465" s="6" t="s">
        <v>8924</v>
      </c>
    </row>
    <row r="9466" spans="1:11" x14ac:dyDescent="0.3">
      <c r="A9466" s="5" t="str">
        <f t="shared" si="147"/>
        <v/>
      </c>
      <c r="B9466" t="s">
        <v>74</v>
      </c>
      <c r="C9466" t="s">
        <v>99</v>
      </c>
      <c r="D9466" s="8" t="s">
        <v>1421</v>
      </c>
      <c r="E9466">
        <v>9</v>
      </c>
      <c r="F9466">
        <v>0.83204013109207153</v>
      </c>
      <c r="G9466">
        <v>0.84263104200363159</v>
      </c>
      <c r="H9466">
        <v>1.0724052786827087E-2</v>
      </c>
      <c r="I9466">
        <v>75.465845624625047</v>
      </c>
      <c r="J9466">
        <v>1</v>
      </c>
      <c r="K9466" s="6" t="s">
        <v>8925</v>
      </c>
    </row>
    <row r="9467" spans="1:11" x14ac:dyDescent="0.3">
      <c r="A9467" s="5" t="str">
        <f t="shared" si="147"/>
        <v/>
      </c>
      <c r="B9467" t="s">
        <v>74</v>
      </c>
      <c r="C9467" t="s">
        <v>99</v>
      </c>
      <c r="D9467" s="8" t="s">
        <v>1421</v>
      </c>
      <c r="E9467">
        <v>10</v>
      </c>
      <c r="F9467">
        <v>0.96548169851303101</v>
      </c>
      <c r="G9467">
        <v>0.99730348587036133</v>
      </c>
      <c r="H9467">
        <v>1.3030096888542175E-2</v>
      </c>
      <c r="I9467">
        <v>79.188208726203442</v>
      </c>
      <c r="J9467">
        <v>1</v>
      </c>
      <c r="K9467" s="6" t="s">
        <v>8926</v>
      </c>
    </row>
    <row r="9468" spans="1:11" x14ac:dyDescent="0.3">
      <c r="A9468" s="5" t="str">
        <f t="shared" si="147"/>
        <v/>
      </c>
      <c r="B9468" t="s">
        <v>74</v>
      </c>
      <c r="C9468" t="s">
        <v>99</v>
      </c>
      <c r="D9468" s="8" t="s">
        <v>1421</v>
      </c>
      <c r="E9468">
        <v>11</v>
      </c>
      <c r="F9468">
        <v>1.2008196115493774</v>
      </c>
      <c r="G9468">
        <v>1.2383290529251099</v>
      </c>
      <c r="H9468">
        <v>1.5096031129360199E-2</v>
      </c>
      <c r="I9468">
        <v>83.810565724266198</v>
      </c>
      <c r="J9468">
        <v>1</v>
      </c>
      <c r="K9468" s="6" t="s">
        <v>8927</v>
      </c>
    </row>
    <row r="9469" spans="1:11" x14ac:dyDescent="0.3">
      <c r="A9469" s="5" t="str">
        <f t="shared" si="147"/>
        <v/>
      </c>
      <c r="B9469" t="s">
        <v>74</v>
      </c>
      <c r="C9469" t="s">
        <v>99</v>
      </c>
      <c r="D9469" s="8" t="s">
        <v>1421</v>
      </c>
      <c r="E9469">
        <v>12</v>
      </c>
      <c r="F9469">
        <v>1.474976658821106</v>
      </c>
      <c r="G9469">
        <v>1.3942611217498779</v>
      </c>
      <c r="H9469">
        <v>1.5058597549796104E-2</v>
      </c>
      <c r="I9469">
        <v>86.868181431248473</v>
      </c>
      <c r="J9469">
        <v>1</v>
      </c>
      <c r="K9469" s="6" t="s">
        <v>8928</v>
      </c>
    </row>
    <row r="9470" spans="1:11" x14ac:dyDescent="0.3">
      <c r="A9470" s="5" t="str">
        <f t="shared" si="147"/>
        <v/>
      </c>
      <c r="B9470" t="s">
        <v>74</v>
      </c>
      <c r="C9470" t="s">
        <v>99</v>
      </c>
      <c r="D9470" s="8" t="s">
        <v>1421</v>
      </c>
      <c r="E9470">
        <v>13</v>
      </c>
      <c r="F9470">
        <v>1.665120005607605</v>
      </c>
      <c r="G9470">
        <v>1.6787871122360229</v>
      </c>
      <c r="H9470">
        <v>8.4718046709895134E-3</v>
      </c>
      <c r="I9470">
        <v>85.775180503776511</v>
      </c>
      <c r="J9470">
        <v>1</v>
      </c>
      <c r="K9470" s="6" t="s">
        <v>8929</v>
      </c>
    </row>
    <row r="9471" spans="1:11" x14ac:dyDescent="0.3">
      <c r="A9471" s="5" t="str">
        <f t="shared" si="147"/>
        <v/>
      </c>
      <c r="B9471" t="s">
        <v>74</v>
      </c>
      <c r="C9471" t="s">
        <v>99</v>
      </c>
      <c r="D9471" s="8" t="s">
        <v>1421</v>
      </c>
      <c r="E9471">
        <v>14</v>
      </c>
      <c r="F9471">
        <v>1.8744243383407593</v>
      </c>
      <c r="G9471">
        <v>1.8607572317123413</v>
      </c>
      <c r="H9471">
        <v>8.4718046709895134E-3</v>
      </c>
      <c r="I9471">
        <v>86.630462647961934</v>
      </c>
      <c r="J9471">
        <v>1</v>
      </c>
      <c r="K9471" s="6" t="s">
        <v>8930</v>
      </c>
    </row>
    <row r="9472" spans="1:11" x14ac:dyDescent="0.3">
      <c r="A9472" s="5" t="str">
        <f t="shared" si="147"/>
        <v/>
      </c>
      <c r="B9472" t="s">
        <v>74</v>
      </c>
      <c r="C9472" t="s">
        <v>99</v>
      </c>
      <c r="D9472" s="8" t="s">
        <v>1421</v>
      </c>
      <c r="E9472">
        <v>15</v>
      </c>
      <c r="F9472">
        <v>2.0811619758605957</v>
      </c>
      <c r="G9472">
        <v>2.078101634979248</v>
      </c>
      <c r="H9472">
        <v>1.6356637701392174E-2</v>
      </c>
      <c r="I9472">
        <v>85.136362054565708</v>
      </c>
      <c r="J9472">
        <v>1</v>
      </c>
      <c r="K9472" s="6" t="s">
        <v>8931</v>
      </c>
    </row>
    <row r="9473" spans="1:11" x14ac:dyDescent="0.3">
      <c r="A9473" s="5" t="str">
        <f t="shared" si="147"/>
        <v/>
      </c>
      <c r="B9473" t="s">
        <v>74</v>
      </c>
      <c r="C9473" t="s">
        <v>99</v>
      </c>
      <c r="D9473" s="8" t="s">
        <v>1421</v>
      </c>
      <c r="E9473">
        <v>16</v>
      </c>
      <c r="F9473">
        <v>2.2591373920440674</v>
      </c>
      <c r="G9473">
        <v>1.5910136699676514</v>
      </c>
      <c r="H9473">
        <v>1.8525822088122368E-2</v>
      </c>
      <c r="I9473">
        <v>85.844589728381905</v>
      </c>
      <c r="J9473">
        <v>1</v>
      </c>
      <c r="K9473" s="6" t="s">
        <v>8932</v>
      </c>
    </row>
    <row r="9474" spans="1:11" x14ac:dyDescent="0.3">
      <c r="A9474" s="5" t="str">
        <f t="shared" ref="A9474:A9537" si="148">IF(AND(category = B9474, subcategory=C9474, reportdate = D9474), E9474, "")</f>
        <v/>
      </c>
      <c r="B9474" t="s">
        <v>74</v>
      </c>
      <c r="C9474" t="s">
        <v>99</v>
      </c>
      <c r="D9474" s="8" t="s">
        <v>1421</v>
      </c>
      <c r="E9474">
        <v>17</v>
      </c>
      <c r="F9474">
        <v>2.3743135929107666</v>
      </c>
      <c r="G9474">
        <v>1.9059914350509644</v>
      </c>
      <c r="H9474">
        <v>1.928853802382946E-2</v>
      </c>
      <c r="I9474">
        <v>86.793973901858919</v>
      </c>
      <c r="J9474">
        <v>1</v>
      </c>
      <c r="K9474" s="6" t="s">
        <v>8933</v>
      </c>
    </row>
    <row r="9475" spans="1:11" x14ac:dyDescent="0.3">
      <c r="A9475" s="5" t="str">
        <f t="shared" si="148"/>
        <v/>
      </c>
      <c r="B9475" t="s">
        <v>74</v>
      </c>
      <c r="C9475" t="s">
        <v>99</v>
      </c>
      <c r="D9475" s="8" t="s">
        <v>1421</v>
      </c>
      <c r="E9475">
        <v>18</v>
      </c>
      <c r="F9475">
        <v>2.4751336574554443</v>
      </c>
      <c r="G9475">
        <v>2.2093460559844971</v>
      </c>
      <c r="H9475">
        <v>1.9403615966439247E-2</v>
      </c>
      <c r="I9475">
        <v>84.591642672872226</v>
      </c>
      <c r="J9475">
        <v>1</v>
      </c>
      <c r="K9475" s="6" t="s">
        <v>8934</v>
      </c>
    </row>
    <row r="9476" spans="1:11" x14ac:dyDescent="0.3">
      <c r="A9476" s="5" t="str">
        <f t="shared" si="148"/>
        <v/>
      </c>
      <c r="B9476" t="s">
        <v>74</v>
      </c>
      <c r="C9476" t="s">
        <v>99</v>
      </c>
      <c r="D9476" s="8" t="s">
        <v>1421</v>
      </c>
      <c r="E9476">
        <v>19</v>
      </c>
      <c r="F9476">
        <v>2.4577288627624512</v>
      </c>
      <c r="G9476">
        <v>2.2572269439697266</v>
      </c>
      <c r="H9476">
        <v>1.9134698435664177E-2</v>
      </c>
      <c r="I9476">
        <v>84.40576822741329</v>
      </c>
      <c r="J9476">
        <v>1</v>
      </c>
      <c r="K9476" s="6" t="s">
        <v>8935</v>
      </c>
    </row>
    <row r="9477" spans="1:11" x14ac:dyDescent="0.3">
      <c r="A9477" s="5" t="str">
        <f t="shared" si="148"/>
        <v/>
      </c>
      <c r="B9477" t="s">
        <v>74</v>
      </c>
      <c r="C9477" t="s">
        <v>99</v>
      </c>
      <c r="D9477" s="8" t="s">
        <v>1421</v>
      </c>
      <c r="E9477">
        <v>20</v>
      </c>
      <c r="F9477">
        <v>2.3142430782318115</v>
      </c>
      <c r="G9477">
        <v>2.5643434524536133</v>
      </c>
      <c r="H9477">
        <v>1.8551994115114212E-2</v>
      </c>
      <c r="I9477">
        <v>82.166951304081394</v>
      </c>
      <c r="J9477">
        <v>1</v>
      </c>
      <c r="K9477" s="6" t="s">
        <v>8936</v>
      </c>
    </row>
    <row r="9478" spans="1:11" x14ac:dyDescent="0.3">
      <c r="A9478" s="5" t="str">
        <f t="shared" si="148"/>
        <v/>
      </c>
      <c r="B9478" t="s">
        <v>74</v>
      </c>
      <c r="C9478" t="s">
        <v>99</v>
      </c>
      <c r="D9478" s="8" t="s">
        <v>1421</v>
      </c>
      <c r="E9478">
        <v>21</v>
      </c>
      <c r="F9478">
        <v>2.1959319114685059</v>
      </c>
      <c r="G9478">
        <v>2.3834269046783447</v>
      </c>
      <c r="H9478">
        <v>1.7426980659365654E-2</v>
      </c>
      <c r="I9478">
        <v>77.331695736903256</v>
      </c>
      <c r="J9478">
        <v>1</v>
      </c>
      <c r="K9478" s="6" t="s">
        <v>8937</v>
      </c>
    </row>
    <row r="9479" spans="1:11" x14ac:dyDescent="0.3">
      <c r="A9479" s="5" t="str">
        <f t="shared" si="148"/>
        <v/>
      </c>
      <c r="B9479" t="s">
        <v>74</v>
      </c>
      <c r="C9479" t="s">
        <v>99</v>
      </c>
      <c r="D9479" s="8" t="s">
        <v>1421</v>
      </c>
      <c r="E9479">
        <v>22</v>
      </c>
      <c r="F9479">
        <v>2.0631418228149414</v>
      </c>
      <c r="G9479">
        <v>2.1899030208587646</v>
      </c>
      <c r="H9479">
        <v>1.7073959112167358E-2</v>
      </c>
      <c r="I9479">
        <v>75.912900812941942</v>
      </c>
      <c r="J9479">
        <v>1</v>
      </c>
      <c r="K9479" s="6" t="s">
        <v>8938</v>
      </c>
    </row>
    <row r="9480" spans="1:11" x14ac:dyDescent="0.3">
      <c r="A9480" s="5" t="str">
        <f t="shared" si="148"/>
        <v/>
      </c>
      <c r="B9480" t="s">
        <v>74</v>
      </c>
      <c r="C9480" t="s">
        <v>99</v>
      </c>
      <c r="D9480" s="8" t="s">
        <v>1421</v>
      </c>
      <c r="E9480">
        <v>23</v>
      </c>
      <c r="F9480">
        <v>1.9056508541107178</v>
      </c>
      <c r="G9480">
        <v>2.0086965560913086</v>
      </c>
      <c r="H9480">
        <v>1.7311276867985725E-2</v>
      </c>
      <c r="I9480">
        <v>75.798772206643065</v>
      </c>
      <c r="J9480">
        <v>1</v>
      </c>
      <c r="K9480" s="6" t="s">
        <v>8939</v>
      </c>
    </row>
    <row r="9481" spans="1:11" x14ac:dyDescent="0.3">
      <c r="A9481" s="5" t="str">
        <f t="shared" si="148"/>
        <v/>
      </c>
      <c r="B9481" t="s">
        <v>74</v>
      </c>
      <c r="C9481" t="s">
        <v>99</v>
      </c>
      <c r="D9481" s="8" t="s">
        <v>1421</v>
      </c>
      <c r="E9481">
        <v>24</v>
      </c>
      <c r="F9481">
        <v>1.6505564451217651</v>
      </c>
      <c r="G9481">
        <v>1.7362740039825439</v>
      </c>
      <c r="H9481">
        <v>1.667388342320919E-2</v>
      </c>
      <c r="I9481">
        <v>76.409335687082688</v>
      </c>
      <c r="J9481">
        <v>1</v>
      </c>
      <c r="K9481" s="6" t="s">
        <v>8940</v>
      </c>
    </row>
    <row r="9482" spans="1:11" x14ac:dyDescent="0.3">
      <c r="A9482" s="5" t="str">
        <f t="shared" si="148"/>
        <v/>
      </c>
      <c r="B9482" t="s">
        <v>74</v>
      </c>
      <c r="C9482" t="s">
        <v>99</v>
      </c>
      <c r="D9482" s="8" t="s">
        <v>1422</v>
      </c>
      <c r="E9482">
        <v>1</v>
      </c>
      <c r="F9482">
        <v>1.4391734600067139</v>
      </c>
      <c r="G9482">
        <v>1.4782000780105591</v>
      </c>
      <c r="H9482">
        <v>1.6418244689702988E-2</v>
      </c>
      <c r="I9482">
        <v>74.906999072528038</v>
      </c>
      <c r="J9482">
        <v>1</v>
      </c>
      <c r="K9482" s="6" t="s">
        <v>8941</v>
      </c>
    </row>
    <row r="9483" spans="1:11" x14ac:dyDescent="0.3">
      <c r="A9483" s="5" t="str">
        <f t="shared" si="148"/>
        <v/>
      </c>
      <c r="B9483" t="s">
        <v>74</v>
      </c>
      <c r="C9483" t="s">
        <v>99</v>
      </c>
      <c r="D9483" s="8" t="s">
        <v>1422</v>
      </c>
      <c r="E9483">
        <v>2</v>
      </c>
      <c r="F9483">
        <v>1.2343424558639526</v>
      </c>
      <c r="G9483">
        <v>1.2483693361282349</v>
      </c>
      <c r="H9483">
        <v>1.5529298223555088E-2</v>
      </c>
      <c r="I9483">
        <v>75.298772206643065</v>
      </c>
      <c r="J9483">
        <v>1</v>
      </c>
      <c r="K9483" s="6" t="s">
        <v>8942</v>
      </c>
    </row>
    <row r="9484" spans="1:11" x14ac:dyDescent="0.3">
      <c r="A9484" s="5" t="str">
        <f t="shared" si="148"/>
        <v/>
      </c>
      <c r="B9484" t="s">
        <v>74</v>
      </c>
      <c r="C9484" t="s">
        <v>99</v>
      </c>
      <c r="D9484" s="8" t="s">
        <v>1422</v>
      </c>
      <c r="E9484">
        <v>3</v>
      </c>
      <c r="F9484">
        <v>1.0722671747207642</v>
      </c>
      <c r="G9484">
        <v>1.0688339471817017</v>
      </c>
      <c r="H9484">
        <v>1.3952312991023064E-2</v>
      </c>
      <c r="I9484">
        <v>75.259952231553356</v>
      </c>
      <c r="J9484">
        <v>1</v>
      </c>
      <c r="K9484" s="6" t="s">
        <v>8943</v>
      </c>
    </row>
    <row r="9485" spans="1:11" x14ac:dyDescent="0.3">
      <c r="A9485" s="5" t="str">
        <f t="shared" si="148"/>
        <v/>
      </c>
      <c r="B9485" t="s">
        <v>74</v>
      </c>
      <c r="C9485" t="s">
        <v>99</v>
      </c>
      <c r="D9485" s="8" t="s">
        <v>1422</v>
      </c>
      <c r="E9485">
        <v>4</v>
      </c>
      <c r="F9485">
        <v>0.95322847366333008</v>
      </c>
      <c r="G9485">
        <v>0.93774604797363281</v>
      </c>
      <c r="H9485">
        <v>1.2595711275935173E-2</v>
      </c>
      <c r="I9485">
        <v>74.998769154885252</v>
      </c>
      <c r="J9485">
        <v>1</v>
      </c>
      <c r="K9485" s="6" t="s">
        <v>8944</v>
      </c>
    </row>
    <row r="9486" spans="1:11" x14ac:dyDescent="0.3">
      <c r="A9486" s="5" t="str">
        <f t="shared" si="148"/>
        <v/>
      </c>
      <c r="B9486" t="s">
        <v>74</v>
      </c>
      <c r="C9486" t="s">
        <v>99</v>
      </c>
      <c r="D9486" s="8" t="s">
        <v>1422</v>
      </c>
      <c r="E9486">
        <v>5</v>
      </c>
      <c r="F9486">
        <v>0.85362923145294189</v>
      </c>
      <c r="G9486">
        <v>0.82993417978286743</v>
      </c>
      <c r="H9486">
        <v>1.0779247619211674E-2</v>
      </c>
      <c r="I9486">
        <v>74.659948461847861</v>
      </c>
      <c r="J9486">
        <v>1</v>
      </c>
      <c r="K9486" s="6" t="s">
        <v>8945</v>
      </c>
    </row>
    <row r="9487" spans="1:11" x14ac:dyDescent="0.3">
      <c r="A9487" s="5" t="str">
        <f t="shared" si="148"/>
        <v/>
      </c>
      <c r="B9487" t="s">
        <v>74</v>
      </c>
      <c r="C9487" t="s">
        <v>99</v>
      </c>
      <c r="D9487" s="8" t="s">
        <v>1422</v>
      </c>
      <c r="E9487">
        <v>6</v>
      </c>
      <c r="F9487">
        <v>0.78617680072784424</v>
      </c>
      <c r="G9487">
        <v>0.76883786916732788</v>
      </c>
      <c r="H9487">
        <v>9.1030681505799294E-3</v>
      </c>
      <c r="I9487">
        <v>74.390539955190135</v>
      </c>
      <c r="J9487">
        <v>1</v>
      </c>
      <c r="K9487" s="6" t="s">
        <v>8946</v>
      </c>
    </row>
    <row r="9488" spans="1:11" x14ac:dyDescent="0.3">
      <c r="A9488" s="5" t="str">
        <f t="shared" si="148"/>
        <v/>
      </c>
      <c r="B9488" t="s">
        <v>74</v>
      </c>
      <c r="C9488" t="s">
        <v>99</v>
      </c>
      <c r="D9488" s="8" t="s">
        <v>1422</v>
      </c>
      <c r="E9488">
        <v>7</v>
      </c>
      <c r="F9488">
        <v>0.75827836990356445</v>
      </c>
      <c r="G9488">
        <v>0.73631495237350464</v>
      </c>
      <c r="H9488">
        <v>8.2359826192259789E-3</v>
      </c>
      <c r="I9488">
        <v>74.243487818631053</v>
      </c>
      <c r="J9488">
        <v>1</v>
      </c>
      <c r="K9488" s="6" t="s">
        <v>8947</v>
      </c>
    </row>
    <row r="9489" spans="1:11" x14ac:dyDescent="0.3">
      <c r="A9489" s="5" t="str">
        <f t="shared" si="148"/>
        <v/>
      </c>
      <c r="B9489" t="s">
        <v>74</v>
      </c>
      <c r="C9489" t="s">
        <v>99</v>
      </c>
      <c r="D9489" s="8" t="s">
        <v>1422</v>
      </c>
      <c r="E9489">
        <v>8</v>
      </c>
      <c r="F9489">
        <v>0.76639485359191895</v>
      </c>
      <c r="G9489">
        <v>0.76174670457839966</v>
      </c>
      <c r="H9489">
        <v>8.8598821312189102E-3</v>
      </c>
      <c r="I9489">
        <v>74.043488536578735</v>
      </c>
      <c r="J9489">
        <v>1</v>
      </c>
      <c r="K9489" s="6" t="s">
        <v>8948</v>
      </c>
    </row>
    <row r="9490" spans="1:11" x14ac:dyDescent="0.3">
      <c r="A9490" s="5" t="str">
        <f t="shared" si="148"/>
        <v/>
      </c>
      <c r="B9490" t="s">
        <v>74</v>
      </c>
      <c r="C9490" t="s">
        <v>99</v>
      </c>
      <c r="D9490" s="8" t="s">
        <v>1422</v>
      </c>
      <c r="E9490">
        <v>9</v>
      </c>
      <c r="F9490">
        <v>0.86047101020812988</v>
      </c>
      <c r="G9490">
        <v>0.83758091926574707</v>
      </c>
      <c r="H9490">
        <v>1.0665221139788628E-2</v>
      </c>
      <c r="I9490">
        <v>75.804666317662438</v>
      </c>
      <c r="J9490">
        <v>1</v>
      </c>
      <c r="K9490" s="6" t="s">
        <v>8949</v>
      </c>
    </row>
    <row r="9491" spans="1:11" x14ac:dyDescent="0.3">
      <c r="A9491" s="5" t="str">
        <f t="shared" si="148"/>
        <v/>
      </c>
      <c r="B9491" t="s">
        <v>74</v>
      </c>
      <c r="C9491" t="s">
        <v>99</v>
      </c>
      <c r="D9491" s="8" t="s">
        <v>1422</v>
      </c>
      <c r="E9491">
        <v>10</v>
      </c>
      <c r="F9491">
        <v>0.9994235634803772</v>
      </c>
      <c r="G9491">
        <v>0.99006932973861694</v>
      </c>
      <c r="H9491">
        <v>1.3099204748868942E-2</v>
      </c>
      <c r="I9491">
        <v>80.13292433819143</v>
      </c>
      <c r="J9491">
        <v>1</v>
      </c>
      <c r="K9491" s="6" t="s">
        <v>8950</v>
      </c>
    </row>
    <row r="9492" spans="1:11" x14ac:dyDescent="0.3">
      <c r="A9492" s="5" t="str">
        <f t="shared" si="148"/>
        <v/>
      </c>
      <c r="B9492" t="s">
        <v>74</v>
      </c>
      <c r="C9492" t="s">
        <v>99</v>
      </c>
      <c r="D9492" s="8" t="s">
        <v>1422</v>
      </c>
      <c r="E9492">
        <v>11</v>
      </c>
      <c r="F9492">
        <v>1.1904712915420532</v>
      </c>
      <c r="G9492">
        <v>1.1851434707641602</v>
      </c>
      <c r="H9492">
        <v>1.5462606213986874E-2</v>
      </c>
      <c r="I9492">
        <v>84.935254041299217</v>
      </c>
      <c r="J9492">
        <v>1</v>
      </c>
      <c r="K9492" s="6" t="s">
        <v>8951</v>
      </c>
    </row>
    <row r="9493" spans="1:11" x14ac:dyDescent="0.3">
      <c r="A9493" s="5" t="str">
        <f t="shared" si="148"/>
        <v/>
      </c>
      <c r="B9493" t="s">
        <v>74</v>
      </c>
      <c r="C9493" t="s">
        <v>99</v>
      </c>
      <c r="D9493" s="8" t="s">
        <v>1422</v>
      </c>
      <c r="E9493">
        <v>12</v>
      </c>
      <c r="F9493">
        <v>1.455991268157959</v>
      </c>
      <c r="G9493">
        <v>1.423348069190979</v>
      </c>
      <c r="H9493">
        <v>1.7047015950083733E-2</v>
      </c>
      <c r="I9493">
        <v>87.451720788031665</v>
      </c>
      <c r="J9493">
        <v>1</v>
      </c>
      <c r="K9493" s="6" t="s">
        <v>8952</v>
      </c>
    </row>
    <row r="9494" spans="1:11" x14ac:dyDescent="0.3">
      <c r="A9494" s="5" t="str">
        <f t="shared" si="148"/>
        <v/>
      </c>
      <c r="B9494" t="s">
        <v>74</v>
      </c>
      <c r="C9494" t="s">
        <v>99</v>
      </c>
      <c r="D9494" s="8" t="s">
        <v>1422</v>
      </c>
      <c r="E9494">
        <v>13</v>
      </c>
      <c r="F9494">
        <v>1.7175309658050537</v>
      </c>
      <c r="G9494">
        <v>1.7339997291564941</v>
      </c>
      <c r="H9494">
        <v>1.7804544419050217E-2</v>
      </c>
      <c r="I9494">
        <v>88.804666317662438</v>
      </c>
      <c r="J9494">
        <v>1</v>
      </c>
      <c r="K9494" s="6" t="s">
        <v>8953</v>
      </c>
    </row>
    <row r="9495" spans="1:11" x14ac:dyDescent="0.3">
      <c r="A9495" s="5" t="str">
        <f t="shared" si="148"/>
        <v/>
      </c>
      <c r="B9495" t="s">
        <v>74</v>
      </c>
      <c r="C9495" t="s">
        <v>99</v>
      </c>
      <c r="D9495" s="8" t="s">
        <v>1422</v>
      </c>
      <c r="E9495">
        <v>14</v>
      </c>
      <c r="F9495">
        <v>1.9473803043365479</v>
      </c>
      <c r="G9495">
        <v>1.9537465572357178</v>
      </c>
      <c r="H9495">
        <v>1.6080869361758232E-2</v>
      </c>
      <c r="I9495">
        <v>89.645823625254465</v>
      </c>
      <c r="J9495">
        <v>1</v>
      </c>
      <c r="K9495" s="6" t="s">
        <v>8954</v>
      </c>
    </row>
    <row r="9496" spans="1:11" x14ac:dyDescent="0.3">
      <c r="A9496" s="5" t="str">
        <f t="shared" si="148"/>
        <v/>
      </c>
      <c r="B9496" t="s">
        <v>74</v>
      </c>
      <c r="C9496" t="s">
        <v>99</v>
      </c>
      <c r="D9496" s="8" t="s">
        <v>1422</v>
      </c>
      <c r="E9496">
        <v>15</v>
      </c>
      <c r="F9496">
        <v>2.0636293888092041</v>
      </c>
      <c r="G9496">
        <v>2.070716381072998</v>
      </c>
      <c r="H9496">
        <v>8.4933042526245117E-3</v>
      </c>
      <c r="I9496">
        <v>87.998769154885252</v>
      </c>
      <c r="J9496">
        <v>1</v>
      </c>
      <c r="K9496" s="6" t="s">
        <v>8955</v>
      </c>
    </row>
    <row r="9497" spans="1:11" x14ac:dyDescent="0.3">
      <c r="A9497" s="5" t="str">
        <f t="shared" si="148"/>
        <v/>
      </c>
      <c r="B9497" t="s">
        <v>74</v>
      </c>
      <c r="C9497" t="s">
        <v>99</v>
      </c>
      <c r="D9497" s="8" t="s">
        <v>1422</v>
      </c>
      <c r="E9497">
        <v>16</v>
      </c>
      <c r="F9497">
        <v>2.1905009746551514</v>
      </c>
      <c r="G9497">
        <v>2.1834139823913574</v>
      </c>
      <c r="H9497">
        <v>8.4933042526245117E-3</v>
      </c>
      <c r="I9497">
        <v>88.548154136293491</v>
      </c>
      <c r="J9497">
        <v>1</v>
      </c>
      <c r="K9497" s="6" t="s">
        <v>8956</v>
      </c>
    </row>
    <row r="9498" spans="1:11" x14ac:dyDescent="0.3">
      <c r="A9498" s="5" t="str">
        <f t="shared" si="148"/>
        <v/>
      </c>
      <c r="B9498" t="s">
        <v>74</v>
      </c>
      <c r="C9498" t="s">
        <v>99</v>
      </c>
      <c r="D9498" s="8" t="s">
        <v>1422</v>
      </c>
      <c r="E9498">
        <v>17</v>
      </c>
      <c r="F9498">
        <v>2.3034000396728516</v>
      </c>
      <c r="G9498">
        <v>2.2645606994628906</v>
      </c>
      <c r="H9498">
        <v>1.5907414257526398E-2</v>
      </c>
      <c r="I9498">
        <v>87.192871992108067</v>
      </c>
      <c r="J9498">
        <v>1</v>
      </c>
      <c r="K9498" s="6" t="s">
        <v>8957</v>
      </c>
    </row>
    <row r="9499" spans="1:11" x14ac:dyDescent="0.3">
      <c r="A9499" s="5" t="str">
        <f t="shared" si="148"/>
        <v/>
      </c>
      <c r="B9499" t="s">
        <v>74</v>
      </c>
      <c r="C9499" t="s">
        <v>99</v>
      </c>
      <c r="D9499" s="8" t="s">
        <v>1422</v>
      </c>
      <c r="E9499">
        <v>18</v>
      </c>
      <c r="F9499">
        <v>2.353691577911377</v>
      </c>
      <c r="G9499">
        <v>2.0950977802276611</v>
      </c>
      <c r="H9499">
        <v>1.7785824835300446E-2</v>
      </c>
      <c r="I9499">
        <v>83.723461241623752</v>
      </c>
      <c r="J9499">
        <v>0.5</v>
      </c>
      <c r="K9499" s="6" t="s">
        <v>8958</v>
      </c>
    </row>
    <row r="9500" spans="1:11" x14ac:dyDescent="0.3">
      <c r="A9500" s="5" t="str">
        <f t="shared" si="148"/>
        <v/>
      </c>
      <c r="B9500" t="s">
        <v>74</v>
      </c>
      <c r="C9500" t="s">
        <v>99</v>
      </c>
      <c r="D9500" s="8" t="s">
        <v>1422</v>
      </c>
      <c r="E9500">
        <v>19</v>
      </c>
      <c r="F9500">
        <v>2.3308653831481934</v>
      </c>
      <c r="G9500">
        <v>1.6912316083908081</v>
      </c>
      <c r="H9500">
        <v>1.843787357211113E-2</v>
      </c>
      <c r="I9500">
        <v>79.75761795080885</v>
      </c>
      <c r="J9500">
        <v>1</v>
      </c>
      <c r="K9500" s="6" t="s">
        <v>8959</v>
      </c>
    </row>
    <row r="9501" spans="1:11" x14ac:dyDescent="0.3">
      <c r="A9501" s="5" t="str">
        <f t="shared" si="148"/>
        <v/>
      </c>
      <c r="B9501" t="s">
        <v>74</v>
      </c>
      <c r="C9501" t="s">
        <v>99</v>
      </c>
      <c r="D9501" s="8" t="s">
        <v>1422</v>
      </c>
      <c r="E9501">
        <v>20</v>
      </c>
      <c r="F9501">
        <v>2.1709079742431641</v>
      </c>
      <c r="G9501">
        <v>2.0757060050964355</v>
      </c>
      <c r="H9501">
        <v>1.7700066789984703E-2</v>
      </c>
      <c r="I9501">
        <v>77.382311563426256</v>
      </c>
      <c r="J9501">
        <v>0.5</v>
      </c>
      <c r="K9501" s="6" t="s">
        <v>8960</v>
      </c>
    </row>
    <row r="9502" spans="1:11" x14ac:dyDescent="0.3">
      <c r="A9502" s="5" t="str">
        <f t="shared" si="148"/>
        <v/>
      </c>
      <c r="B9502" t="s">
        <v>74</v>
      </c>
      <c r="C9502" t="s">
        <v>99</v>
      </c>
      <c r="D9502" s="8" t="s">
        <v>1422</v>
      </c>
      <c r="E9502">
        <v>21</v>
      </c>
      <c r="F9502">
        <v>2.1113793849945068</v>
      </c>
      <c r="G9502">
        <v>2.1789431571960449</v>
      </c>
      <c r="H9502">
        <v>1.7004372552037239E-2</v>
      </c>
      <c r="I9502">
        <v>74.812897043236461</v>
      </c>
      <c r="J9502">
        <v>1</v>
      </c>
      <c r="K9502" s="6" t="s">
        <v>8961</v>
      </c>
    </row>
    <row r="9503" spans="1:11" x14ac:dyDescent="0.3">
      <c r="A9503" s="5" t="str">
        <f t="shared" si="148"/>
        <v/>
      </c>
      <c r="B9503" t="s">
        <v>74</v>
      </c>
      <c r="C9503" t="s">
        <v>99</v>
      </c>
      <c r="D9503" s="8" t="s">
        <v>1422</v>
      </c>
      <c r="E9503">
        <v>22</v>
      </c>
      <c r="F9503">
        <v>1.9925117492675781</v>
      </c>
      <c r="G9503">
        <v>2.00534987449646</v>
      </c>
      <c r="H9503">
        <v>1.6762822866439819E-2</v>
      </c>
      <c r="I9503">
        <v>72.857616424929944</v>
      </c>
      <c r="J9503">
        <v>1</v>
      </c>
      <c r="K9503" s="6" t="s">
        <v>8962</v>
      </c>
    </row>
    <row r="9504" spans="1:11" x14ac:dyDescent="0.3">
      <c r="A9504" s="5" t="str">
        <f t="shared" si="148"/>
        <v/>
      </c>
      <c r="B9504" t="s">
        <v>74</v>
      </c>
      <c r="C9504" t="s">
        <v>99</v>
      </c>
      <c r="D9504" s="8" t="s">
        <v>1422</v>
      </c>
      <c r="E9504">
        <v>23</v>
      </c>
      <c r="F9504">
        <v>1.7798534631729126</v>
      </c>
      <c r="G9504">
        <v>1.8305367231369019</v>
      </c>
      <c r="H9504">
        <v>1.7082506790757179E-2</v>
      </c>
      <c r="I9504">
        <v>72.457614899051038</v>
      </c>
      <c r="J9504">
        <v>1</v>
      </c>
      <c r="K9504" s="6" t="s">
        <v>8963</v>
      </c>
    </row>
    <row r="9505" spans="1:11" x14ac:dyDescent="0.3">
      <c r="A9505" s="5" t="str">
        <f t="shared" si="148"/>
        <v/>
      </c>
      <c r="B9505" t="s">
        <v>74</v>
      </c>
      <c r="C9505" t="s">
        <v>99</v>
      </c>
      <c r="D9505" s="8" t="s">
        <v>1422</v>
      </c>
      <c r="E9505">
        <v>24</v>
      </c>
      <c r="F9505">
        <v>1.508659839630127</v>
      </c>
      <c r="G9505">
        <v>1.5249365568161011</v>
      </c>
      <c r="H9505">
        <v>1.646936871111393E-2</v>
      </c>
      <c r="I9505">
        <v>72.296435592088415</v>
      </c>
      <c r="J9505">
        <v>1</v>
      </c>
      <c r="K9505" s="6" t="s">
        <v>8964</v>
      </c>
    </row>
    <row r="9506" spans="1:11" x14ac:dyDescent="0.3">
      <c r="A9506" s="5" t="str">
        <f t="shared" si="148"/>
        <v/>
      </c>
      <c r="B9506" t="s">
        <v>74</v>
      </c>
      <c r="C9506" t="s">
        <v>99</v>
      </c>
      <c r="D9506" s="8" t="s">
        <v>1423</v>
      </c>
      <c r="E9506">
        <v>1</v>
      </c>
      <c r="F9506">
        <v>1.2756983041763306</v>
      </c>
      <c r="G9506">
        <v>1.3038978576660156</v>
      </c>
      <c r="H9506">
        <v>1.5345034189522266E-2</v>
      </c>
      <c r="I9506">
        <v>71.988365840810346</v>
      </c>
      <c r="J9506">
        <v>1</v>
      </c>
      <c r="K9506" s="6" t="s">
        <v>8965</v>
      </c>
    </row>
    <row r="9507" spans="1:11" x14ac:dyDescent="0.3">
      <c r="A9507" s="5" t="str">
        <f t="shared" si="148"/>
        <v/>
      </c>
      <c r="B9507" t="s">
        <v>74</v>
      </c>
      <c r="C9507" t="s">
        <v>99</v>
      </c>
      <c r="D9507" s="8" t="s">
        <v>1423</v>
      </c>
      <c r="E9507">
        <v>2</v>
      </c>
      <c r="F9507">
        <v>1.0877270698547363</v>
      </c>
      <c r="G9507">
        <v>1.09560227394104</v>
      </c>
      <c r="H9507">
        <v>1.4297324232757092E-2</v>
      </c>
      <c r="I9507">
        <v>71.718951583473938</v>
      </c>
      <c r="J9507">
        <v>1</v>
      </c>
      <c r="K9507" s="6" t="s">
        <v>8966</v>
      </c>
    </row>
    <row r="9508" spans="1:11" x14ac:dyDescent="0.3">
      <c r="A9508" s="5" t="str">
        <f t="shared" si="148"/>
        <v/>
      </c>
      <c r="B9508" t="s">
        <v>74</v>
      </c>
      <c r="C9508" t="s">
        <v>99</v>
      </c>
      <c r="D9508" s="8" t="s">
        <v>1423</v>
      </c>
      <c r="E9508">
        <v>3</v>
      </c>
      <c r="F9508">
        <v>0.94323384761810303</v>
      </c>
      <c r="G9508">
        <v>0.94534063339233398</v>
      </c>
      <c r="H9508">
        <v>1.2937016785144806E-2</v>
      </c>
      <c r="I9508">
        <v>71.735459208361561</v>
      </c>
      <c r="J9508">
        <v>1</v>
      </c>
      <c r="K9508" s="6" t="s">
        <v>8967</v>
      </c>
    </row>
    <row r="9509" spans="1:11" x14ac:dyDescent="0.3">
      <c r="A9509" s="5" t="str">
        <f t="shared" si="148"/>
        <v/>
      </c>
      <c r="B9509" t="s">
        <v>74</v>
      </c>
      <c r="C9509" t="s">
        <v>99</v>
      </c>
      <c r="D9509" s="8" t="s">
        <v>1423</v>
      </c>
      <c r="E9509">
        <v>4</v>
      </c>
      <c r="F9509">
        <v>0.8317597508430481</v>
      </c>
      <c r="G9509">
        <v>0.83883661031723022</v>
      </c>
      <c r="H9509">
        <v>1.137949526309967E-2</v>
      </c>
      <c r="I9509">
        <v>71.514969052228281</v>
      </c>
      <c r="J9509">
        <v>1</v>
      </c>
      <c r="K9509" s="6" t="s">
        <v>8968</v>
      </c>
    </row>
    <row r="9510" spans="1:11" x14ac:dyDescent="0.3">
      <c r="A9510" s="5" t="str">
        <f t="shared" si="148"/>
        <v/>
      </c>
      <c r="B9510" t="s">
        <v>74</v>
      </c>
      <c r="C9510" t="s">
        <v>99</v>
      </c>
      <c r="D9510" s="8" t="s">
        <v>1423</v>
      </c>
      <c r="E9510">
        <v>5</v>
      </c>
      <c r="F9510">
        <v>0.76572740077972412</v>
      </c>
      <c r="G9510">
        <v>0.76627498865127563</v>
      </c>
      <c r="H9510">
        <v>9.848572313785553E-3</v>
      </c>
      <c r="I9510">
        <v>71.137296045529098</v>
      </c>
      <c r="J9510">
        <v>1</v>
      </c>
      <c r="K9510" s="6" t="s">
        <v>8969</v>
      </c>
    </row>
    <row r="9511" spans="1:11" x14ac:dyDescent="0.3">
      <c r="A9511" s="5" t="str">
        <f t="shared" si="148"/>
        <v/>
      </c>
      <c r="B9511" t="s">
        <v>74</v>
      </c>
      <c r="C9511" t="s">
        <v>99</v>
      </c>
      <c r="D9511" s="8" t="s">
        <v>1423</v>
      </c>
      <c r="E9511">
        <v>6</v>
      </c>
      <c r="F9511">
        <v>0.7363315224647522</v>
      </c>
      <c r="G9511">
        <v>0.72621619701385498</v>
      </c>
      <c r="H9511">
        <v>8.407064713537693E-3</v>
      </c>
      <c r="I9511">
        <v>71.318028587253451</v>
      </c>
      <c r="J9511">
        <v>1</v>
      </c>
      <c r="K9511" s="6" t="s">
        <v>8970</v>
      </c>
    </row>
    <row r="9512" spans="1:11" x14ac:dyDescent="0.3">
      <c r="A9512" s="5" t="str">
        <f t="shared" si="148"/>
        <v/>
      </c>
      <c r="B9512" t="s">
        <v>74</v>
      </c>
      <c r="C9512" t="s">
        <v>99</v>
      </c>
      <c r="D9512" s="8" t="s">
        <v>1423</v>
      </c>
      <c r="E9512">
        <v>7</v>
      </c>
      <c r="F9512">
        <v>0.74143296480178833</v>
      </c>
      <c r="G9512">
        <v>0.74224221706390381</v>
      </c>
      <c r="H9512">
        <v>7.5980033725500107E-3</v>
      </c>
      <c r="I9512">
        <v>72.082551050033871</v>
      </c>
      <c r="J9512">
        <v>1</v>
      </c>
      <c r="K9512" s="6" t="s">
        <v>8971</v>
      </c>
    </row>
    <row r="9513" spans="1:11" x14ac:dyDescent="0.3">
      <c r="A9513" s="5" t="str">
        <f t="shared" si="148"/>
        <v/>
      </c>
      <c r="B9513" t="s">
        <v>74</v>
      </c>
      <c r="C9513" t="s">
        <v>99</v>
      </c>
      <c r="D9513" s="8" t="s">
        <v>1423</v>
      </c>
      <c r="E9513">
        <v>8</v>
      </c>
      <c r="F9513">
        <v>0.79610425233840942</v>
      </c>
      <c r="G9513">
        <v>0.7885361909866333</v>
      </c>
      <c r="H9513">
        <v>8.1567196175456047E-3</v>
      </c>
      <c r="I9513">
        <v>72.435456156603749</v>
      </c>
      <c r="J9513">
        <v>1</v>
      </c>
      <c r="K9513" s="6" t="s">
        <v>8972</v>
      </c>
    </row>
    <row r="9514" spans="1:11" x14ac:dyDescent="0.3">
      <c r="A9514" s="5" t="str">
        <f t="shared" si="148"/>
        <v/>
      </c>
      <c r="B9514" t="s">
        <v>74</v>
      </c>
      <c r="C9514" t="s">
        <v>99</v>
      </c>
      <c r="D9514" s="8" t="s">
        <v>1423</v>
      </c>
      <c r="E9514">
        <v>9</v>
      </c>
      <c r="F9514">
        <v>0.80383968353271484</v>
      </c>
      <c r="G9514">
        <v>0.80234050750732422</v>
      </c>
      <c r="H9514">
        <v>9.5415869727730751E-3</v>
      </c>
      <c r="I9514">
        <v>73.443716431845431</v>
      </c>
      <c r="J9514">
        <v>1</v>
      </c>
      <c r="K9514" s="6" t="s">
        <v>8973</v>
      </c>
    </row>
    <row r="9515" spans="1:11" x14ac:dyDescent="0.3">
      <c r="A9515" s="5" t="str">
        <f t="shared" si="148"/>
        <v/>
      </c>
      <c r="B9515" t="s">
        <v>74</v>
      </c>
      <c r="C9515" t="s">
        <v>99</v>
      </c>
      <c r="D9515" s="8" t="s">
        <v>1423</v>
      </c>
      <c r="E9515">
        <v>10</v>
      </c>
      <c r="F9515">
        <v>0.85725951194763184</v>
      </c>
      <c r="G9515">
        <v>0.90149885416030884</v>
      </c>
      <c r="H9515">
        <v>1.1140385642647743E-2</v>
      </c>
      <c r="I9515">
        <v>76.151968359128091</v>
      </c>
      <c r="J9515">
        <v>1</v>
      </c>
      <c r="K9515" s="6" t="s">
        <v>8974</v>
      </c>
    </row>
    <row r="9516" spans="1:11" x14ac:dyDescent="0.3">
      <c r="A9516" s="5" t="str">
        <f t="shared" si="148"/>
        <v/>
      </c>
      <c r="B9516" t="s">
        <v>74</v>
      </c>
      <c r="C9516" t="s">
        <v>99</v>
      </c>
      <c r="D9516" s="8" t="s">
        <v>1423</v>
      </c>
      <c r="E9516">
        <v>11</v>
      </c>
      <c r="F9516">
        <v>0.9954688549041748</v>
      </c>
      <c r="G9516">
        <v>1.0025242567062378</v>
      </c>
      <c r="H9516">
        <v>1.2815938331186771E-2</v>
      </c>
      <c r="I9516">
        <v>80.890806747638834</v>
      </c>
      <c r="J9516">
        <v>1</v>
      </c>
      <c r="K9516" s="6" t="s">
        <v>8975</v>
      </c>
    </row>
    <row r="9517" spans="1:11" x14ac:dyDescent="0.3">
      <c r="A9517" s="5" t="str">
        <f t="shared" si="148"/>
        <v/>
      </c>
      <c r="B9517" t="s">
        <v>74</v>
      </c>
      <c r="C9517" t="s">
        <v>99</v>
      </c>
      <c r="D9517" s="8" t="s">
        <v>1423</v>
      </c>
      <c r="E9517">
        <v>12</v>
      </c>
      <c r="F9517">
        <v>1.1988970041275024</v>
      </c>
      <c r="G9517">
        <v>1.1461366415023804</v>
      </c>
      <c r="H9517">
        <v>1.3390594162046909E-2</v>
      </c>
      <c r="I9517">
        <v>83.254406214198767</v>
      </c>
      <c r="J9517">
        <v>1</v>
      </c>
      <c r="K9517" s="6" t="s">
        <v>8976</v>
      </c>
    </row>
    <row r="9518" spans="1:11" x14ac:dyDescent="0.3">
      <c r="A9518" s="5" t="str">
        <f t="shared" si="148"/>
        <v/>
      </c>
      <c r="B9518" t="s">
        <v>74</v>
      </c>
      <c r="C9518" t="s">
        <v>99</v>
      </c>
      <c r="D9518" s="8" t="s">
        <v>1423</v>
      </c>
      <c r="E9518">
        <v>13</v>
      </c>
      <c r="F9518">
        <v>1.3043406009674072</v>
      </c>
      <c r="G9518">
        <v>1.2680186033248901</v>
      </c>
      <c r="H9518">
        <v>7.8733544796705246E-3</v>
      </c>
      <c r="I9518">
        <v>83.365099048309929</v>
      </c>
      <c r="J9518">
        <v>1</v>
      </c>
      <c r="K9518" s="6" t="s">
        <v>8977</v>
      </c>
    </row>
    <row r="9519" spans="1:11" x14ac:dyDescent="0.3">
      <c r="A9519" s="5" t="str">
        <f t="shared" si="148"/>
        <v/>
      </c>
      <c r="B9519" t="s">
        <v>74</v>
      </c>
      <c r="C9519" t="s">
        <v>99</v>
      </c>
      <c r="D9519" s="8" t="s">
        <v>1423</v>
      </c>
      <c r="E9519">
        <v>14</v>
      </c>
      <c r="F9519">
        <v>1.4531986713409424</v>
      </c>
      <c r="G9519">
        <v>1.4895206689834595</v>
      </c>
      <c r="H9519">
        <v>7.87335354834795E-3</v>
      </c>
      <c r="I9519">
        <v>82.576737785136302</v>
      </c>
      <c r="J9519">
        <v>1</v>
      </c>
      <c r="K9519" s="6" t="s">
        <v>8978</v>
      </c>
    </row>
    <row r="9520" spans="1:11" x14ac:dyDescent="0.3">
      <c r="A9520" s="5" t="str">
        <f t="shared" si="148"/>
        <v/>
      </c>
      <c r="B9520" t="s">
        <v>74</v>
      </c>
      <c r="C9520" t="s">
        <v>99</v>
      </c>
      <c r="D9520" s="8" t="s">
        <v>1423</v>
      </c>
      <c r="E9520">
        <v>15</v>
      </c>
      <c r="F9520">
        <v>1.6836029291152954</v>
      </c>
      <c r="G9520">
        <v>1.7391194105148315</v>
      </c>
      <c r="H9520">
        <v>1.4822959899902344E-2</v>
      </c>
      <c r="I9520">
        <v>83.887427567489652</v>
      </c>
      <c r="J9520">
        <v>1</v>
      </c>
      <c r="K9520" s="6" t="s">
        <v>8979</v>
      </c>
    </row>
    <row r="9521" spans="1:11" x14ac:dyDescent="0.3">
      <c r="A9521" s="5" t="str">
        <f t="shared" si="148"/>
        <v/>
      </c>
      <c r="B9521" t="s">
        <v>74</v>
      </c>
      <c r="C9521" t="s">
        <v>99</v>
      </c>
      <c r="D9521" s="8" t="s">
        <v>1423</v>
      </c>
      <c r="E9521">
        <v>16</v>
      </c>
      <c r="F9521">
        <v>1.9381054639816284</v>
      </c>
      <c r="G9521">
        <v>1.5390317440032959</v>
      </c>
      <c r="H9521">
        <v>1.6484474763274193E-2</v>
      </c>
      <c r="I9521">
        <v>84.426263711557013</v>
      </c>
      <c r="J9521">
        <v>0.5</v>
      </c>
      <c r="K9521" s="6" t="s">
        <v>8980</v>
      </c>
    </row>
    <row r="9522" spans="1:11" x14ac:dyDescent="0.3">
      <c r="A9522" s="5" t="str">
        <f t="shared" si="148"/>
        <v/>
      </c>
      <c r="B9522" t="s">
        <v>74</v>
      </c>
      <c r="C9522" t="s">
        <v>99</v>
      </c>
      <c r="D9522" s="8" t="s">
        <v>1423</v>
      </c>
      <c r="E9522">
        <v>17</v>
      </c>
      <c r="F9522">
        <v>2.1688101291656494</v>
      </c>
      <c r="G9522">
        <v>1.6370959281921387</v>
      </c>
      <c r="H9522">
        <v>1.7143066972494125E-2</v>
      </c>
      <c r="I9522">
        <v>86.620447394901632</v>
      </c>
      <c r="J9522">
        <v>1</v>
      </c>
      <c r="K9522" s="6" t="s">
        <v>8981</v>
      </c>
    </row>
    <row r="9523" spans="1:11" x14ac:dyDescent="0.3">
      <c r="A9523" s="5" t="str">
        <f t="shared" si="148"/>
        <v/>
      </c>
      <c r="B9523" t="s">
        <v>74</v>
      </c>
      <c r="C9523" t="s">
        <v>99</v>
      </c>
      <c r="D9523" s="8" t="s">
        <v>1423</v>
      </c>
      <c r="E9523">
        <v>18</v>
      </c>
      <c r="F9523">
        <v>2.3564474582672119</v>
      </c>
      <c r="G9523">
        <v>2.0367145538330078</v>
      </c>
      <c r="H9523">
        <v>1.6978336498141289E-2</v>
      </c>
      <c r="I9523">
        <v>86.126265956000395</v>
      </c>
      <c r="J9523">
        <v>1</v>
      </c>
      <c r="K9523" s="6" t="s">
        <v>8982</v>
      </c>
    </row>
    <row r="9524" spans="1:11" x14ac:dyDescent="0.3">
      <c r="A9524" s="5" t="str">
        <f t="shared" si="148"/>
        <v/>
      </c>
      <c r="B9524" t="s">
        <v>74</v>
      </c>
      <c r="C9524" t="s">
        <v>99</v>
      </c>
      <c r="D9524" s="8" t="s">
        <v>1423</v>
      </c>
      <c r="E9524">
        <v>19</v>
      </c>
      <c r="F9524">
        <v>2.3817453384399414</v>
      </c>
      <c r="G9524">
        <v>2.161815881729126</v>
      </c>
      <c r="H9524">
        <v>1.6722839325666428E-2</v>
      </c>
      <c r="I9524">
        <v>84.807315898405363</v>
      </c>
      <c r="J9524">
        <v>1</v>
      </c>
      <c r="K9524" s="6" t="s">
        <v>8983</v>
      </c>
    </row>
    <row r="9525" spans="1:11" x14ac:dyDescent="0.3">
      <c r="A9525" s="5" t="str">
        <f t="shared" si="148"/>
        <v/>
      </c>
      <c r="B9525" t="s">
        <v>74</v>
      </c>
      <c r="C9525" t="s">
        <v>99</v>
      </c>
      <c r="D9525" s="8" t="s">
        <v>1423</v>
      </c>
      <c r="E9525">
        <v>20</v>
      </c>
      <c r="F9525">
        <v>2.2463879585266113</v>
      </c>
      <c r="G9525">
        <v>2.4194059371948242</v>
      </c>
      <c r="H9525">
        <v>1.606016606092453E-2</v>
      </c>
      <c r="I9525">
        <v>83.27673473337849</v>
      </c>
      <c r="J9525">
        <v>0.5</v>
      </c>
      <c r="K9525" s="6" t="s">
        <v>8984</v>
      </c>
    </row>
    <row r="9526" spans="1:11" x14ac:dyDescent="0.3">
      <c r="A9526" s="5" t="str">
        <f t="shared" si="148"/>
        <v/>
      </c>
      <c r="B9526" t="s">
        <v>74</v>
      </c>
      <c r="C9526" t="s">
        <v>99</v>
      </c>
      <c r="D9526" s="8" t="s">
        <v>1423</v>
      </c>
      <c r="E9526">
        <v>21</v>
      </c>
      <c r="F9526">
        <v>2.1882727146148682</v>
      </c>
      <c r="G9526">
        <v>2.4144961833953857</v>
      </c>
      <c r="H9526">
        <v>1.5843693166971207E-2</v>
      </c>
      <c r="I9526">
        <v>81.413135266818557</v>
      </c>
      <c r="J9526">
        <v>1</v>
      </c>
      <c r="K9526" s="6" t="s">
        <v>8985</v>
      </c>
    </row>
    <row r="9527" spans="1:11" x14ac:dyDescent="0.3">
      <c r="A9527" s="5" t="str">
        <f t="shared" si="148"/>
        <v/>
      </c>
      <c r="B9527" t="s">
        <v>74</v>
      </c>
      <c r="C9527" t="s">
        <v>99</v>
      </c>
      <c r="D9527" s="8" t="s">
        <v>1423</v>
      </c>
      <c r="E9527">
        <v>22</v>
      </c>
      <c r="F9527">
        <v>2.0513010025024414</v>
      </c>
      <c r="G9527">
        <v>2.149223804473877</v>
      </c>
      <c r="H9527">
        <v>1.5394336543977261E-2</v>
      </c>
      <c r="I9527">
        <v>76.518947005837219</v>
      </c>
      <c r="J9527">
        <v>1</v>
      </c>
      <c r="K9527" s="6" t="s">
        <v>8986</v>
      </c>
    </row>
    <row r="9528" spans="1:11" x14ac:dyDescent="0.3">
      <c r="A9528" s="5" t="str">
        <f t="shared" si="148"/>
        <v/>
      </c>
      <c r="B9528" t="s">
        <v>74</v>
      </c>
      <c r="C9528" t="s">
        <v>99</v>
      </c>
      <c r="D9528" s="8" t="s">
        <v>1423</v>
      </c>
      <c r="E9528">
        <v>23</v>
      </c>
      <c r="F9528">
        <v>1.8610244989395142</v>
      </c>
      <c r="G9528">
        <v>1.9024088382720947</v>
      </c>
      <c r="H9528">
        <v>1.6170822083950043E-2</v>
      </c>
      <c r="I9528">
        <v>74.071856690043802</v>
      </c>
      <c r="J9528">
        <v>1</v>
      </c>
      <c r="K9528" s="6" t="s">
        <v>8987</v>
      </c>
    </row>
    <row r="9529" spans="1:11" x14ac:dyDescent="0.3">
      <c r="A9529" s="5" t="str">
        <f t="shared" si="148"/>
        <v/>
      </c>
      <c r="B9529" t="s">
        <v>74</v>
      </c>
      <c r="C9529" t="s">
        <v>99</v>
      </c>
      <c r="D9529" s="8" t="s">
        <v>1423</v>
      </c>
      <c r="E9529">
        <v>24</v>
      </c>
      <c r="F9529">
        <v>1.5550487041473389</v>
      </c>
      <c r="G9529">
        <v>1.5981435775756836</v>
      </c>
      <c r="H9529">
        <v>1.5684656798839569E-2</v>
      </c>
      <c r="I9529">
        <v>73.357786201662378</v>
      </c>
      <c r="J9529">
        <v>1</v>
      </c>
      <c r="K9529" s="6" t="s">
        <v>8988</v>
      </c>
    </row>
    <row r="9530" spans="1:11" x14ac:dyDescent="0.3">
      <c r="A9530" s="5" t="str">
        <f t="shared" si="148"/>
        <v/>
      </c>
      <c r="B9530" t="s">
        <v>74</v>
      </c>
      <c r="C9530" t="s">
        <v>99</v>
      </c>
      <c r="D9530" s="8" t="s">
        <v>1424</v>
      </c>
      <c r="E9530">
        <v>1</v>
      </c>
      <c r="F9530">
        <v>1.2943341732025146</v>
      </c>
      <c r="G9530">
        <v>1.3710602521896362</v>
      </c>
      <c r="H9530">
        <v>1.5076994895935059E-2</v>
      </c>
      <c r="I9530">
        <v>72.827465381015259</v>
      </c>
      <c r="J9530">
        <v>1</v>
      </c>
      <c r="K9530" s="6" t="s">
        <v>8989</v>
      </c>
    </row>
    <row r="9531" spans="1:11" x14ac:dyDescent="0.3">
      <c r="A9531" s="5" t="str">
        <f t="shared" si="148"/>
        <v/>
      </c>
      <c r="B9531" t="s">
        <v>74</v>
      </c>
      <c r="C9531" t="s">
        <v>99</v>
      </c>
      <c r="D9531" s="8" t="s">
        <v>1424</v>
      </c>
      <c r="E9531">
        <v>2</v>
      </c>
      <c r="F9531">
        <v>1.1055742502212524</v>
      </c>
      <c r="G9531">
        <v>1.1542333364486694</v>
      </c>
      <c r="H9531">
        <v>1.3791493140161037E-2</v>
      </c>
      <c r="I9531">
        <v>72.419173375081996</v>
      </c>
      <c r="J9531">
        <v>1</v>
      </c>
      <c r="K9531" s="6" t="s">
        <v>8990</v>
      </c>
    </row>
    <row r="9532" spans="1:11" x14ac:dyDescent="0.3">
      <c r="A9532" s="5" t="str">
        <f t="shared" si="148"/>
        <v/>
      </c>
      <c r="B9532" t="s">
        <v>74</v>
      </c>
      <c r="C9532" t="s">
        <v>99</v>
      </c>
      <c r="D9532" s="8" t="s">
        <v>1424</v>
      </c>
      <c r="E9532">
        <v>3</v>
      </c>
      <c r="F9532">
        <v>0.94796407222747803</v>
      </c>
      <c r="G9532">
        <v>0.99843442440032959</v>
      </c>
      <c r="H9532">
        <v>1.254645362496376E-2</v>
      </c>
      <c r="I9532">
        <v>71.94974270643759</v>
      </c>
      <c r="J9532">
        <v>1</v>
      </c>
      <c r="K9532" s="6" t="s">
        <v>8991</v>
      </c>
    </row>
    <row r="9533" spans="1:11" x14ac:dyDescent="0.3">
      <c r="A9533" s="5" t="str">
        <f t="shared" si="148"/>
        <v/>
      </c>
      <c r="B9533" t="s">
        <v>74</v>
      </c>
      <c r="C9533" t="s">
        <v>99</v>
      </c>
      <c r="D9533" s="8" t="s">
        <v>1424</v>
      </c>
      <c r="E9533">
        <v>4</v>
      </c>
      <c r="F9533">
        <v>0.84318667650222778</v>
      </c>
      <c r="G9533">
        <v>0.87355566024780273</v>
      </c>
      <c r="H9533">
        <v>1.1280794627964497E-2</v>
      </c>
      <c r="I9533">
        <v>71.819174900960903</v>
      </c>
      <c r="J9533">
        <v>1</v>
      </c>
      <c r="K9533" s="6" t="s">
        <v>8992</v>
      </c>
    </row>
    <row r="9534" spans="1:11" x14ac:dyDescent="0.3">
      <c r="A9534" s="5" t="str">
        <f t="shared" si="148"/>
        <v/>
      </c>
      <c r="B9534" t="s">
        <v>74</v>
      </c>
      <c r="C9534" t="s">
        <v>99</v>
      </c>
      <c r="D9534" s="8" t="s">
        <v>1424</v>
      </c>
      <c r="E9534">
        <v>5</v>
      </c>
      <c r="F9534">
        <v>0.77251583337783813</v>
      </c>
      <c r="G9534">
        <v>0.7871783971786499</v>
      </c>
      <c r="H9534">
        <v>9.6856420859694481E-3</v>
      </c>
      <c r="I9534">
        <v>71.627466100482579</v>
      </c>
      <c r="J9534">
        <v>1</v>
      </c>
      <c r="K9534" s="6" t="s">
        <v>8993</v>
      </c>
    </row>
    <row r="9535" spans="1:11" x14ac:dyDescent="0.3">
      <c r="A9535" s="5" t="str">
        <f t="shared" si="148"/>
        <v/>
      </c>
      <c r="B9535" t="s">
        <v>74</v>
      </c>
      <c r="C9535" t="s">
        <v>99</v>
      </c>
      <c r="D9535" s="8" t="s">
        <v>1424</v>
      </c>
      <c r="E9535">
        <v>6</v>
      </c>
      <c r="F9535">
        <v>0.73184245824813843</v>
      </c>
      <c r="G9535">
        <v>0.75173264741897583</v>
      </c>
      <c r="H9535">
        <v>8.1376936286687851E-3</v>
      </c>
      <c r="I9535">
        <v>71.588600991968605</v>
      </c>
      <c r="J9535">
        <v>1</v>
      </c>
      <c r="K9535" s="6" t="s">
        <v>8994</v>
      </c>
    </row>
    <row r="9536" spans="1:11" x14ac:dyDescent="0.3">
      <c r="A9536" s="5" t="str">
        <f t="shared" si="148"/>
        <v/>
      </c>
      <c r="B9536" t="s">
        <v>74</v>
      </c>
      <c r="C9536" t="s">
        <v>99</v>
      </c>
      <c r="D9536" s="8" t="s">
        <v>1424</v>
      </c>
      <c r="E9536">
        <v>7</v>
      </c>
      <c r="F9536">
        <v>0.73715955018997192</v>
      </c>
      <c r="G9536">
        <v>0.75056785345077515</v>
      </c>
      <c r="H9536">
        <v>7.23224226385355E-3</v>
      </c>
      <c r="I9536">
        <v>71.303889069137881</v>
      </c>
      <c r="J9536">
        <v>1</v>
      </c>
      <c r="K9536" s="6" t="s">
        <v>8995</v>
      </c>
    </row>
    <row r="9537" spans="1:11" x14ac:dyDescent="0.3">
      <c r="A9537" s="5" t="str">
        <f t="shared" si="148"/>
        <v/>
      </c>
      <c r="B9537" t="s">
        <v>74</v>
      </c>
      <c r="C9537" t="s">
        <v>99</v>
      </c>
      <c r="D9537" s="8" t="s">
        <v>1424</v>
      </c>
      <c r="E9537">
        <v>8</v>
      </c>
      <c r="F9537">
        <v>0.77082806825637817</v>
      </c>
      <c r="G9537">
        <v>0.79824751615524292</v>
      </c>
      <c r="H9537">
        <v>7.8747188672423363E-3</v>
      </c>
      <c r="I9537">
        <v>71.611300182536269</v>
      </c>
      <c r="J9537">
        <v>1</v>
      </c>
      <c r="K9537" s="6" t="s">
        <v>8996</v>
      </c>
    </row>
    <row r="9538" spans="1:11" x14ac:dyDescent="0.3">
      <c r="A9538" s="5" t="str">
        <f t="shared" ref="A9538:A9601" si="149">IF(AND(category = B9538, subcategory=C9538, reportdate = D9538), E9538, "")</f>
        <v/>
      </c>
      <c r="B9538" t="s">
        <v>74</v>
      </c>
      <c r="C9538" t="s">
        <v>99</v>
      </c>
      <c r="D9538" s="8" t="s">
        <v>1424</v>
      </c>
      <c r="E9538">
        <v>9</v>
      </c>
      <c r="F9538">
        <v>0.8426477313041687</v>
      </c>
      <c r="G9538">
        <v>0.87047839164733887</v>
      </c>
      <c r="H9538">
        <v>9.4842705875635147E-3</v>
      </c>
      <c r="I9538">
        <v>72.691195019765075</v>
      </c>
      <c r="J9538">
        <v>1</v>
      </c>
      <c r="K9538" s="6" t="s">
        <v>8997</v>
      </c>
    </row>
    <row r="9539" spans="1:11" x14ac:dyDescent="0.3">
      <c r="A9539" s="5" t="str">
        <f t="shared" si="149"/>
        <v/>
      </c>
      <c r="B9539" t="s">
        <v>74</v>
      </c>
      <c r="C9539" t="s">
        <v>99</v>
      </c>
      <c r="D9539" s="8" t="s">
        <v>1424</v>
      </c>
      <c r="E9539">
        <v>10</v>
      </c>
      <c r="F9539">
        <v>0.93077319860458374</v>
      </c>
      <c r="G9539">
        <v>0.9566693902015686</v>
      </c>
      <c r="H9539">
        <v>1.0494690388441086E-2</v>
      </c>
      <c r="I9539">
        <v>76.160625688409482</v>
      </c>
      <c r="J9539">
        <v>1</v>
      </c>
      <c r="K9539" s="6" t="s">
        <v>8998</v>
      </c>
    </row>
    <row r="9540" spans="1:11" x14ac:dyDescent="0.3">
      <c r="A9540" s="5" t="str">
        <f t="shared" si="149"/>
        <v/>
      </c>
      <c r="B9540" t="s">
        <v>74</v>
      </c>
      <c r="C9540" t="s">
        <v>99</v>
      </c>
      <c r="D9540" s="8" t="s">
        <v>1424</v>
      </c>
      <c r="E9540">
        <v>11</v>
      </c>
      <c r="F9540">
        <v>1.1315793991088867</v>
      </c>
      <c r="G9540">
        <v>1.1197453737258911</v>
      </c>
      <c r="H9540">
        <v>7.3305675759911537E-3</v>
      </c>
      <c r="I9540">
        <v>81.280315089550982</v>
      </c>
      <c r="J9540">
        <v>1</v>
      </c>
      <c r="K9540" s="6" t="s">
        <v>8999</v>
      </c>
    </row>
    <row r="9541" spans="1:11" x14ac:dyDescent="0.3">
      <c r="A9541" s="5" t="str">
        <f t="shared" si="149"/>
        <v/>
      </c>
      <c r="B9541" t="s">
        <v>74</v>
      </c>
      <c r="C9541" t="s">
        <v>99</v>
      </c>
      <c r="D9541" s="8" t="s">
        <v>1424</v>
      </c>
      <c r="E9541">
        <v>12</v>
      </c>
      <c r="F9541">
        <v>1.4372670650482178</v>
      </c>
      <c r="G9541">
        <v>1.4491010904312134</v>
      </c>
      <c r="H9541">
        <v>7.3305675759911537E-3</v>
      </c>
      <c r="I9541">
        <v>85.335753528779122</v>
      </c>
      <c r="J9541">
        <v>1</v>
      </c>
      <c r="K9541" s="6" t="s">
        <v>9000</v>
      </c>
    </row>
    <row r="9542" spans="1:11" x14ac:dyDescent="0.3">
      <c r="A9542" s="5" t="str">
        <f t="shared" si="149"/>
        <v/>
      </c>
      <c r="B9542" t="s">
        <v>74</v>
      </c>
      <c r="C9542" t="s">
        <v>99</v>
      </c>
      <c r="D9542" s="8" t="s">
        <v>1424</v>
      </c>
      <c r="E9542">
        <v>13</v>
      </c>
      <c r="F9542">
        <v>1.8268281221389771</v>
      </c>
      <c r="G9542">
        <v>1.9058552980422974</v>
      </c>
      <c r="H9542">
        <v>1.5018421225249767E-2</v>
      </c>
      <c r="I9542">
        <v>88.85492771027269</v>
      </c>
      <c r="J9542">
        <v>1</v>
      </c>
      <c r="K9542" s="6" t="s">
        <v>9001</v>
      </c>
    </row>
    <row r="9543" spans="1:11" x14ac:dyDescent="0.3">
      <c r="A9543" s="5" t="str">
        <f t="shared" si="149"/>
        <v/>
      </c>
      <c r="B9543" t="s">
        <v>74</v>
      </c>
      <c r="C9543" t="s">
        <v>99</v>
      </c>
      <c r="D9543" s="8" t="s">
        <v>1424</v>
      </c>
      <c r="E9543">
        <v>14</v>
      </c>
      <c r="F9543">
        <v>2.1988773345947266</v>
      </c>
      <c r="G9543">
        <v>2.1372604370117188</v>
      </c>
      <c r="H9543">
        <v>1.6507046297192574E-2</v>
      </c>
      <c r="I9543">
        <v>93.42695007442309</v>
      </c>
      <c r="J9543">
        <v>0.5</v>
      </c>
      <c r="K9543" s="6" t="s">
        <v>9002</v>
      </c>
    </row>
    <row r="9544" spans="1:11" x14ac:dyDescent="0.3">
      <c r="A9544" s="5" t="str">
        <f t="shared" si="149"/>
        <v/>
      </c>
      <c r="B9544" t="s">
        <v>74</v>
      </c>
      <c r="C9544" t="s">
        <v>99</v>
      </c>
      <c r="D9544" s="8" t="s">
        <v>1424</v>
      </c>
      <c r="E9544">
        <v>15</v>
      </c>
      <c r="F9544">
        <v>2.5212481021881104</v>
      </c>
      <c r="G9544">
        <v>1.6819238662719727</v>
      </c>
      <c r="H9544">
        <v>1.795099675655365E-2</v>
      </c>
      <c r="I9544">
        <v>96.774101085354701</v>
      </c>
      <c r="J9544">
        <v>1</v>
      </c>
      <c r="K9544" s="6" t="s">
        <v>9003</v>
      </c>
    </row>
    <row r="9545" spans="1:11" x14ac:dyDescent="0.3">
      <c r="A9545" s="5" t="str">
        <f t="shared" si="149"/>
        <v/>
      </c>
      <c r="B9545" t="s">
        <v>74</v>
      </c>
      <c r="C9545" t="s">
        <v>99</v>
      </c>
      <c r="D9545" s="8" t="s">
        <v>1424</v>
      </c>
      <c r="E9545">
        <v>16</v>
      </c>
      <c r="F9545">
        <v>2.7114255428314209</v>
      </c>
      <c r="G9545">
        <v>2.1970822811126709</v>
      </c>
      <c r="H9545">
        <v>1.7683926969766617E-2</v>
      </c>
      <c r="I9545">
        <v>98.379286002245564</v>
      </c>
      <c r="J9545">
        <v>1</v>
      </c>
      <c r="K9545" s="6" t="s">
        <v>9004</v>
      </c>
    </row>
    <row r="9546" spans="1:11" x14ac:dyDescent="0.3">
      <c r="A9546" s="5" t="str">
        <f t="shared" si="149"/>
        <v/>
      </c>
      <c r="B9546" t="s">
        <v>74</v>
      </c>
      <c r="C9546" t="s">
        <v>99</v>
      </c>
      <c r="D9546" s="8" t="s">
        <v>1424</v>
      </c>
      <c r="E9546">
        <v>17</v>
      </c>
      <c r="F9546">
        <v>2.7171497344970703</v>
      </c>
      <c r="G9546">
        <v>2.3027973175048828</v>
      </c>
      <c r="H9546">
        <v>1.6996355727314949E-2</v>
      </c>
      <c r="I9546">
        <v>91.526953845648237</v>
      </c>
      <c r="J9546">
        <v>1</v>
      </c>
      <c r="K9546" s="6" t="s">
        <v>9005</v>
      </c>
    </row>
    <row r="9547" spans="1:11" x14ac:dyDescent="0.3">
      <c r="A9547" s="5" t="str">
        <f t="shared" si="149"/>
        <v/>
      </c>
      <c r="B9547" t="s">
        <v>74</v>
      </c>
      <c r="C9547" t="s">
        <v>99</v>
      </c>
      <c r="D9547" s="8" t="s">
        <v>1424</v>
      </c>
      <c r="E9547">
        <v>18</v>
      </c>
      <c r="F9547">
        <v>2.6981205940246582</v>
      </c>
      <c r="G9547">
        <v>2.4553415775299072</v>
      </c>
      <c r="H9547">
        <v>1.6511609777808189E-2</v>
      </c>
      <c r="I9547">
        <v>84.191195019765075</v>
      </c>
      <c r="J9547">
        <v>0.5</v>
      </c>
      <c r="K9547" s="6" t="s">
        <v>9006</v>
      </c>
    </row>
    <row r="9548" spans="1:11" x14ac:dyDescent="0.3">
      <c r="A9548" s="5" t="str">
        <f t="shared" si="149"/>
        <v/>
      </c>
      <c r="B9548" t="s">
        <v>74</v>
      </c>
      <c r="C9548" t="s">
        <v>99</v>
      </c>
      <c r="D9548" s="8" t="s">
        <v>1424</v>
      </c>
      <c r="E9548">
        <v>19</v>
      </c>
      <c r="F9548">
        <v>2.593226432800293</v>
      </c>
      <c r="G9548">
        <v>2.7472124099731445</v>
      </c>
      <c r="H9548">
        <v>1.6596890985965729E-2</v>
      </c>
      <c r="I9548">
        <v>82.327465381015259</v>
      </c>
      <c r="J9548">
        <v>1</v>
      </c>
      <c r="K9548" s="6" t="s">
        <v>9007</v>
      </c>
    </row>
    <row r="9549" spans="1:11" x14ac:dyDescent="0.3">
      <c r="A9549" s="5" t="str">
        <f t="shared" si="149"/>
        <v/>
      </c>
      <c r="B9549" t="s">
        <v>74</v>
      </c>
      <c r="C9549" t="s">
        <v>99</v>
      </c>
      <c r="D9549" s="8" t="s">
        <v>1424</v>
      </c>
      <c r="E9549">
        <v>20</v>
      </c>
      <c r="F9549">
        <v>2.4127192497253418</v>
      </c>
      <c r="G9549">
        <v>2.494732141494751</v>
      </c>
      <c r="H9549">
        <v>1.5967708081007004E-2</v>
      </c>
      <c r="I9549">
        <v>79.966323666546273</v>
      </c>
      <c r="J9549">
        <v>1</v>
      </c>
      <c r="K9549" s="6" t="s">
        <v>9008</v>
      </c>
    </row>
    <row r="9550" spans="1:11" x14ac:dyDescent="0.3">
      <c r="A9550" s="5" t="str">
        <f t="shared" si="149"/>
        <v/>
      </c>
      <c r="B9550" t="s">
        <v>74</v>
      </c>
      <c r="C9550" t="s">
        <v>99</v>
      </c>
      <c r="D9550" s="8" t="s">
        <v>1424</v>
      </c>
      <c r="E9550">
        <v>21</v>
      </c>
      <c r="F9550">
        <v>2.3637232780456543</v>
      </c>
      <c r="G9550">
        <v>2.3946924209594727</v>
      </c>
      <c r="H9550">
        <v>1.5782970935106277E-2</v>
      </c>
      <c r="I9550">
        <v>79.15233520835514</v>
      </c>
      <c r="J9550">
        <v>1</v>
      </c>
      <c r="K9550" s="6" t="s">
        <v>9009</v>
      </c>
    </row>
    <row r="9551" spans="1:11" x14ac:dyDescent="0.3">
      <c r="A9551" s="5" t="str">
        <f t="shared" si="149"/>
        <v/>
      </c>
      <c r="B9551" t="s">
        <v>74</v>
      </c>
      <c r="C9551" t="s">
        <v>99</v>
      </c>
      <c r="D9551" s="8" t="s">
        <v>1424</v>
      </c>
      <c r="E9551">
        <v>22</v>
      </c>
      <c r="F9551">
        <v>2.2014601230621338</v>
      </c>
      <c r="G9551">
        <v>2.2483243942260742</v>
      </c>
      <c r="H9551">
        <v>1.5424055047333241E-2</v>
      </c>
      <c r="I9551">
        <v>78.877206561573928</v>
      </c>
      <c r="J9551">
        <v>1</v>
      </c>
      <c r="K9551" s="6" t="s">
        <v>9010</v>
      </c>
    </row>
    <row r="9552" spans="1:11" x14ac:dyDescent="0.3">
      <c r="A9552" s="5" t="str">
        <f t="shared" si="149"/>
        <v/>
      </c>
      <c r="B9552" t="s">
        <v>74</v>
      </c>
      <c r="C9552" t="s">
        <v>99</v>
      </c>
      <c r="D9552" s="8" t="s">
        <v>1424</v>
      </c>
      <c r="E9552">
        <v>23</v>
      </c>
      <c r="F9552">
        <v>2.0266597270965576</v>
      </c>
      <c r="G9552">
        <v>2.031912088394165</v>
      </c>
      <c r="H9552">
        <v>1.6186797991394997E-2</v>
      </c>
      <c r="I9552">
        <v>77.930057076521237</v>
      </c>
      <c r="J9552">
        <v>1</v>
      </c>
      <c r="K9552" s="6" t="s">
        <v>9011</v>
      </c>
    </row>
    <row r="9553" spans="1:11" x14ac:dyDescent="0.3">
      <c r="A9553" s="5" t="str">
        <f t="shared" si="149"/>
        <v/>
      </c>
      <c r="B9553" t="s">
        <v>74</v>
      </c>
      <c r="C9553" t="s">
        <v>99</v>
      </c>
      <c r="D9553" s="8" t="s">
        <v>1424</v>
      </c>
      <c r="E9553">
        <v>24</v>
      </c>
      <c r="F9553">
        <v>1.7051723003387451</v>
      </c>
      <c r="G9553">
        <v>1.7502524852752686</v>
      </c>
      <c r="H9553">
        <v>1.6080474480986595E-2</v>
      </c>
      <c r="I9553">
        <v>76.821768122345787</v>
      </c>
      <c r="J9553">
        <v>1</v>
      </c>
      <c r="K9553" s="6" t="s">
        <v>9012</v>
      </c>
    </row>
    <row r="9554" spans="1:11" x14ac:dyDescent="0.3">
      <c r="A9554" s="5" t="str">
        <f t="shared" si="149"/>
        <v/>
      </c>
      <c r="B9554" t="s">
        <v>74</v>
      </c>
      <c r="C9554" t="s">
        <v>99</v>
      </c>
      <c r="D9554" s="8" t="s">
        <v>1425</v>
      </c>
      <c r="E9554">
        <v>1</v>
      </c>
      <c r="F9554">
        <v>1.166132926940918</v>
      </c>
      <c r="G9554">
        <v>1.186485767364502</v>
      </c>
      <c r="H9554">
        <v>1.6316413879394531E-2</v>
      </c>
      <c r="I9554">
        <v>74.444549488720526</v>
      </c>
      <c r="J9554">
        <v>1</v>
      </c>
      <c r="K9554" s="6" t="s">
        <v>9013</v>
      </c>
    </row>
    <row r="9555" spans="1:11" x14ac:dyDescent="0.3">
      <c r="A9555" s="5" t="str">
        <f t="shared" si="149"/>
        <v/>
      </c>
      <c r="B9555" t="s">
        <v>74</v>
      </c>
      <c r="C9555" t="s">
        <v>99</v>
      </c>
      <c r="D9555" s="8" t="s">
        <v>1425</v>
      </c>
      <c r="E9555">
        <v>2</v>
      </c>
      <c r="F9555">
        <v>0.98147064447402954</v>
      </c>
      <c r="G9555">
        <v>0.99280750751495361</v>
      </c>
      <c r="H9555">
        <v>1.5313887037336826E-2</v>
      </c>
      <c r="I9555">
        <v>73.900135056920448</v>
      </c>
      <c r="J9555">
        <v>1</v>
      </c>
      <c r="K9555" s="6" t="s">
        <v>9014</v>
      </c>
    </row>
    <row r="9556" spans="1:11" x14ac:dyDescent="0.3">
      <c r="A9556" s="5" t="str">
        <f t="shared" si="149"/>
        <v/>
      </c>
      <c r="B9556" t="s">
        <v>74</v>
      </c>
      <c r="C9556" t="s">
        <v>99</v>
      </c>
      <c r="D9556" s="8" t="s">
        <v>1425</v>
      </c>
      <c r="E9556">
        <v>3</v>
      </c>
      <c r="F9556">
        <v>0.85355538129806519</v>
      </c>
      <c r="G9556">
        <v>0.85458385944366455</v>
      </c>
      <c r="H9556">
        <v>1.3610472902655602E-2</v>
      </c>
      <c r="I9556">
        <v>72.216231912010755</v>
      </c>
      <c r="J9556">
        <v>1</v>
      </c>
      <c r="K9556" s="6" t="s">
        <v>9015</v>
      </c>
    </row>
    <row r="9557" spans="1:11" x14ac:dyDescent="0.3">
      <c r="A9557" s="5" t="str">
        <f t="shared" si="149"/>
        <v/>
      </c>
      <c r="B9557" t="s">
        <v>74</v>
      </c>
      <c r="C9557" t="s">
        <v>99</v>
      </c>
      <c r="D9557" s="8" t="s">
        <v>1425</v>
      </c>
      <c r="E9557">
        <v>4</v>
      </c>
      <c r="F9557">
        <v>0.7666279673576355</v>
      </c>
      <c r="G9557">
        <v>0.75650882720947266</v>
      </c>
      <c r="H9557">
        <v>1.2215417809784412E-2</v>
      </c>
      <c r="I9557">
        <v>72.019287092418281</v>
      </c>
      <c r="J9557">
        <v>1</v>
      </c>
      <c r="K9557" s="6" t="s">
        <v>9016</v>
      </c>
    </row>
    <row r="9558" spans="1:11" x14ac:dyDescent="0.3">
      <c r="A9558" s="5" t="str">
        <f t="shared" si="149"/>
        <v/>
      </c>
      <c r="B9558" t="s">
        <v>74</v>
      </c>
      <c r="C9558" t="s">
        <v>99</v>
      </c>
      <c r="D9558" s="8" t="s">
        <v>1425</v>
      </c>
      <c r="E9558">
        <v>5</v>
      </c>
      <c r="F9558">
        <v>0.70918744802474976</v>
      </c>
      <c r="G9558">
        <v>0.67304742336273193</v>
      </c>
      <c r="H9558">
        <v>1.0420391336083412E-2</v>
      </c>
      <c r="I9558">
        <v>71.434562994412758</v>
      </c>
      <c r="J9558">
        <v>1</v>
      </c>
      <c r="K9558" s="6" t="s">
        <v>9017</v>
      </c>
    </row>
    <row r="9559" spans="1:11" x14ac:dyDescent="0.3">
      <c r="A9559" s="5" t="str">
        <f t="shared" si="149"/>
        <v/>
      </c>
      <c r="B9559" t="s">
        <v>74</v>
      </c>
      <c r="C9559" t="s">
        <v>99</v>
      </c>
      <c r="D9559" s="8" t="s">
        <v>1425</v>
      </c>
      <c r="E9559">
        <v>6</v>
      </c>
      <c r="F9559">
        <v>0.6680607795715332</v>
      </c>
      <c r="G9559">
        <v>0.63229912519454956</v>
      </c>
      <c r="H9559">
        <v>8.9257750660181046E-3</v>
      </c>
      <c r="I9559">
        <v>71.2520731236785</v>
      </c>
      <c r="J9559">
        <v>1</v>
      </c>
      <c r="K9559" s="6" t="s">
        <v>9018</v>
      </c>
    </row>
    <row r="9560" spans="1:11" x14ac:dyDescent="0.3">
      <c r="A9560" s="5" t="str">
        <f t="shared" si="149"/>
        <v/>
      </c>
      <c r="B9560" t="s">
        <v>74</v>
      </c>
      <c r="C9560" t="s">
        <v>99</v>
      </c>
      <c r="D9560" s="8" t="s">
        <v>1425</v>
      </c>
      <c r="E9560">
        <v>7</v>
      </c>
      <c r="F9560">
        <v>0.65981388092041016</v>
      </c>
      <c r="G9560">
        <v>0.62887120246887207</v>
      </c>
      <c r="H9560">
        <v>8.0912532284855843E-3</v>
      </c>
      <c r="I9560">
        <v>70.36370152420065</v>
      </c>
      <c r="J9560">
        <v>1</v>
      </c>
      <c r="K9560" s="6" t="s">
        <v>9019</v>
      </c>
    </row>
    <row r="9561" spans="1:11" x14ac:dyDescent="0.3">
      <c r="A9561" s="5" t="str">
        <f t="shared" si="149"/>
        <v/>
      </c>
      <c r="B9561" t="s">
        <v>74</v>
      </c>
      <c r="C9561" t="s">
        <v>99</v>
      </c>
      <c r="D9561" s="8" t="s">
        <v>1425</v>
      </c>
      <c r="E9561">
        <v>8</v>
      </c>
      <c r="F9561">
        <v>0.69469743967056274</v>
      </c>
      <c r="G9561">
        <v>0.65205371379852295</v>
      </c>
      <c r="H9561">
        <v>8.8066523894667625E-3</v>
      </c>
      <c r="I9561">
        <v>70.427039359440215</v>
      </c>
      <c r="J9561">
        <v>1</v>
      </c>
      <c r="K9561" s="6" t="s">
        <v>9020</v>
      </c>
    </row>
    <row r="9562" spans="1:11" x14ac:dyDescent="0.3">
      <c r="A9562" s="5" t="str">
        <f t="shared" si="149"/>
        <v/>
      </c>
      <c r="B9562" t="s">
        <v>74</v>
      </c>
      <c r="C9562" t="s">
        <v>99</v>
      </c>
      <c r="D9562" s="8" t="s">
        <v>1425</v>
      </c>
      <c r="E9562">
        <v>9</v>
      </c>
      <c r="F9562">
        <v>0.74178707599639893</v>
      </c>
      <c r="G9562">
        <v>0.71115708351135254</v>
      </c>
      <c r="H9562">
        <v>1.0600529611110687E-2</v>
      </c>
      <c r="I9562">
        <v>71.458412116524812</v>
      </c>
      <c r="J9562">
        <v>1</v>
      </c>
      <c r="K9562" s="6" t="s">
        <v>9021</v>
      </c>
    </row>
    <row r="9563" spans="1:11" x14ac:dyDescent="0.3">
      <c r="A9563" s="5" t="str">
        <f t="shared" si="149"/>
        <v/>
      </c>
      <c r="B9563" t="s">
        <v>74</v>
      </c>
      <c r="C9563" t="s">
        <v>99</v>
      </c>
      <c r="D9563" s="8" t="s">
        <v>1425</v>
      </c>
      <c r="E9563">
        <v>10</v>
      </c>
      <c r="F9563">
        <v>0.86027067899703979</v>
      </c>
      <c r="G9563">
        <v>0.82334220409393311</v>
      </c>
      <c r="H9563">
        <v>1.3023314997553825E-2</v>
      </c>
      <c r="I9563">
        <v>75.705653096665856</v>
      </c>
      <c r="J9563">
        <v>1</v>
      </c>
      <c r="K9563" s="6" t="s">
        <v>9022</v>
      </c>
    </row>
    <row r="9564" spans="1:11" x14ac:dyDescent="0.3">
      <c r="A9564" s="5" t="str">
        <f t="shared" si="149"/>
        <v/>
      </c>
      <c r="B9564" t="s">
        <v>74</v>
      </c>
      <c r="C9564" t="s">
        <v>99</v>
      </c>
      <c r="D9564" s="8" t="s">
        <v>1425</v>
      </c>
      <c r="E9564">
        <v>11</v>
      </c>
      <c r="F9564">
        <v>1.0509985685348511</v>
      </c>
      <c r="G9564">
        <v>1.0400254726409912</v>
      </c>
      <c r="H9564">
        <v>1.5418393537402153E-2</v>
      </c>
      <c r="I9564">
        <v>81.813997684731376</v>
      </c>
      <c r="J9564">
        <v>1</v>
      </c>
      <c r="K9564" s="6" t="s">
        <v>9023</v>
      </c>
    </row>
    <row r="9565" spans="1:11" x14ac:dyDescent="0.3">
      <c r="A9565" s="5" t="str">
        <f t="shared" si="149"/>
        <v/>
      </c>
      <c r="B9565" t="s">
        <v>74</v>
      </c>
      <c r="C9565" t="s">
        <v>99</v>
      </c>
      <c r="D9565" s="8" t="s">
        <v>1425</v>
      </c>
      <c r="E9565">
        <v>12</v>
      </c>
      <c r="F9565">
        <v>1.3877301216125488</v>
      </c>
      <c r="G9565">
        <v>1.3082985877990723</v>
      </c>
      <c r="H9565">
        <v>1.7159666866064072E-2</v>
      </c>
      <c r="I9565">
        <v>88.2834458807489</v>
      </c>
      <c r="J9565">
        <v>1</v>
      </c>
      <c r="K9565" s="6" t="s">
        <v>9024</v>
      </c>
    </row>
    <row r="9566" spans="1:11" x14ac:dyDescent="0.3">
      <c r="A9566" s="5" t="str">
        <f t="shared" si="149"/>
        <v/>
      </c>
      <c r="B9566" t="s">
        <v>74</v>
      </c>
      <c r="C9566" t="s">
        <v>99</v>
      </c>
      <c r="D9566" s="8" t="s">
        <v>1425</v>
      </c>
      <c r="E9566">
        <v>13</v>
      </c>
      <c r="F9566">
        <v>1.7084004878997803</v>
      </c>
      <c r="G9566">
        <v>1.6739826202392578</v>
      </c>
      <c r="H9566">
        <v>1.7846513539552689E-2</v>
      </c>
      <c r="I9566">
        <v>87.241993054223599</v>
      </c>
      <c r="J9566">
        <v>1</v>
      </c>
      <c r="K9566" s="6" t="s">
        <v>9025</v>
      </c>
    </row>
    <row r="9567" spans="1:11" x14ac:dyDescent="0.3">
      <c r="A9567" s="5" t="str">
        <f t="shared" si="149"/>
        <v/>
      </c>
      <c r="B9567" t="s">
        <v>74</v>
      </c>
      <c r="C9567" t="s">
        <v>99</v>
      </c>
      <c r="D9567" s="8" t="s">
        <v>1425</v>
      </c>
      <c r="E9567">
        <v>14</v>
      </c>
      <c r="F9567">
        <v>2.0857489109039307</v>
      </c>
      <c r="G9567">
        <v>2.0514445304870605</v>
      </c>
      <c r="H9567">
        <v>1.6168221831321716E-2</v>
      </c>
      <c r="I9567">
        <v>90.308614701894541</v>
      </c>
      <c r="J9567">
        <v>1</v>
      </c>
      <c r="K9567" s="6" t="s">
        <v>9026</v>
      </c>
    </row>
    <row r="9568" spans="1:11" x14ac:dyDescent="0.3">
      <c r="A9568" s="5" t="str">
        <f t="shared" si="149"/>
        <v/>
      </c>
      <c r="B9568" t="s">
        <v>74</v>
      </c>
      <c r="C9568" t="s">
        <v>99</v>
      </c>
      <c r="D9568" s="8" t="s">
        <v>1425</v>
      </c>
      <c r="E9568">
        <v>15</v>
      </c>
      <c r="F9568">
        <v>2.4392879009246826</v>
      </c>
      <c r="G9568">
        <v>2.4354450702667236</v>
      </c>
      <c r="H9568">
        <v>8.5686175152659416E-3</v>
      </c>
      <c r="I9568">
        <v>95.822477329739257</v>
      </c>
      <c r="J9568">
        <v>1</v>
      </c>
      <c r="K9568" s="6" t="s">
        <v>9027</v>
      </c>
    </row>
    <row r="9569" spans="1:11" x14ac:dyDescent="0.3">
      <c r="A9569" s="5" t="str">
        <f t="shared" si="149"/>
        <v/>
      </c>
      <c r="B9569" t="s">
        <v>74</v>
      </c>
      <c r="C9569" t="s">
        <v>99</v>
      </c>
      <c r="D9569" s="8" t="s">
        <v>1425</v>
      </c>
      <c r="E9569">
        <v>16</v>
      </c>
      <c r="F9569">
        <v>2.7229611873626709</v>
      </c>
      <c r="G9569">
        <v>2.7268040180206299</v>
      </c>
      <c r="H9569">
        <v>8.5686175152659416E-3</v>
      </c>
      <c r="I9569">
        <v>101.36137372178275</v>
      </c>
      <c r="J9569">
        <v>1</v>
      </c>
      <c r="K9569" s="6" t="s">
        <v>9028</v>
      </c>
    </row>
    <row r="9570" spans="1:11" x14ac:dyDescent="0.3">
      <c r="A9570" s="5" t="str">
        <f t="shared" si="149"/>
        <v/>
      </c>
      <c r="B9570" t="s">
        <v>74</v>
      </c>
      <c r="C9570" t="s">
        <v>99</v>
      </c>
      <c r="D9570" s="8" t="s">
        <v>1425</v>
      </c>
      <c r="E9570">
        <v>17</v>
      </c>
      <c r="F9570">
        <v>2.9137260913848877</v>
      </c>
      <c r="G9570">
        <v>2.9777181148529053</v>
      </c>
      <c r="H9570">
        <v>1.6383657231926918E-2</v>
      </c>
      <c r="I9570">
        <v>104.55020258536528</v>
      </c>
      <c r="J9570">
        <v>1</v>
      </c>
      <c r="K9570" s="6" t="s">
        <v>9029</v>
      </c>
    </row>
    <row r="9571" spans="1:11" x14ac:dyDescent="0.3">
      <c r="A9571" s="5" t="str">
        <f t="shared" si="149"/>
        <v/>
      </c>
      <c r="B9571" t="s">
        <v>74</v>
      </c>
      <c r="C9571" t="s">
        <v>99</v>
      </c>
      <c r="D9571" s="8" t="s">
        <v>1425</v>
      </c>
      <c r="E9571">
        <v>18</v>
      </c>
      <c r="F9571">
        <v>3.0310301780700684</v>
      </c>
      <c r="G9571">
        <v>2.7534854412078857</v>
      </c>
      <c r="H9571">
        <v>1.8516790121793747E-2</v>
      </c>
      <c r="I9571">
        <v>104.81965078140074</v>
      </c>
      <c r="J9571">
        <v>0.5</v>
      </c>
      <c r="K9571" s="6" t="s">
        <v>9030</v>
      </c>
    </row>
    <row r="9572" spans="1:11" x14ac:dyDescent="0.3">
      <c r="A9572" s="5" t="str">
        <f t="shared" si="149"/>
        <v/>
      </c>
      <c r="B9572" t="s">
        <v>74</v>
      </c>
      <c r="C9572" t="s">
        <v>99</v>
      </c>
      <c r="D9572" s="8" t="s">
        <v>1425</v>
      </c>
      <c r="E9572">
        <v>19</v>
      </c>
      <c r="F9572">
        <v>3.00681471824646</v>
      </c>
      <c r="G9572">
        <v>2.242304801940918</v>
      </c>
      <c r="H9572">
        <v>1.9585156813263893E-2</v>
      </c>
      <c r="I9572">
        <v>103.67523634959967</v>
      </c>
      <c r="J9572">
        <v>1</v>
      </c>
      <c r="K9572" s="6" t="s">
        <v>9031</v>
      </c>
    </row>
    <row r="9573" spans="1:11" x14ac:dyDescent="0.3">
      <c r="A9573" s="5" t="str">
        <f t="shared" si="149"/>
        <v/>
      </c>
      <c r="B9573" t="s">
        <v>74</v>
      </c>
      <c r="C9573" t="s">
        <v>99</v>
      </c>
      <c r="D9573" s="8" t="s">
        <v>1425</v>
      </c>
      <c r="E9573">
        <v>20</v>
      </c>
      <c r="F9573">
        <v>2.8638954162597656</v>
      </c>
      <c r="G9573">
        <v>2.4564807415008545</v>
      </c>
      <c r="H9573">
        <v>1.9029699265956879E-2</v>
      </c>
      <c r="I9573">
        <v>99.841993054220254</v>
      </c>
      <c r="J9573">
        <v>1</v>
      </c>
      <c r="K9573" s="6" t="s">
        <v>9032</v>
      </c>
    </row>
    <row r="9574" spans="1:11" x14ac:dyDescent="0.3">
      <c r="A9574" s="5" t="str">
        <f t="shared" si="149"/>
        <v/>
      </c>
      <c r="B9574" t="s">
        <v>74</v>
      </c>
      <c r="C9574" t="s">
        <v>99</v>
      </c>
      <c r="D9574" s="8" t="s">
        <v>1425</v>
      </c>
      <c r="E9574">
        <v>21</v>
      </c>
      <c r="F9574">
        <v>2.7236199378967285</v>
      </c>
      <c r="G9574">
        <v>2.7549052238464355</v>
      </c>
      <c r="H9574">
        <v>1.7963051795959473E-2</v>
      </c>
      <c r="I9574">
        <v>90.430956974712913</v>
      </c>
      <c r="J9574">
        <v>0.5</v>
      </c>
      <c r="K9574" s="6" t="s">
        <v>9033</v>
      </c>
    </row>
    <row r="9575" spans="1:11" x14ac:dyDescent="0.3">
      <c r="A9575" s="5" t="str">
        <f t="shared" si="149"/>
        <v/>
      </c>
      <c r="B9575" t="s">
        <v>74</v>
      </c>
      <c r="C9575" t="s">
        <v>99</v>
      </c>
      <c r="D9575" s="8" t="s">
        <v>1425</v>
      </c>
      <c r="E9575">
        <v>22</v>
      </c>
      <c r="F9575">
        <v>2.5129194259643555</v>
      </c>
      <c r="G9575">
        <v>2.797656774520874</v>
      </c>
      <c r="H9575">
        <v>1.7843741923570633E-2</v>
      </c>
      <c r="I9575">
        <v>84.117094346889402</v>
      </c>
      <c r="J9575">
        <v>1</v>
      </c>
      <c r="K9575" s="6" t="s">
        <v>9034</v>
      </c>
    </row>
    <row r="9576" spans="1:11" x14ac:dyDescent="0.3">
      <c r="A9576" s="5" t="str">
        <f t="shared" si="149"/>
        <v/>
      </c>
      <c r="B9576" t="s">
        <v>74</v>
      </c>
      <c r="C9576" t="s">
        <v>99</v>
      </c>
      <c r="D9576" s="8" t="s">
        <v>1425</v>
      </c>
      <c r="E9576">
        <v>23</v>
      </c>
      <c r="F9576">
        <v>2.2680175304412842</v>
      </c>
      <c r="G9576">
        <v>2.4896078109741211</v>
      </c>
      <c r="H9576">
        <v>1.7930926755070686E-2</v>
      </c>
      <c r="I9576">
        <v>82.055855682037432</v>
      </c>
      <c r="J9576">
        <v>1</v>
      </c>
      <c r="K9576" s="6" t="s">
        <v>9035</v>
      </c>
    </row>
    <row r="9577" spans="1:11" x14ac:dyDescent="0.3">
      <c r="A9577" s="5" t="str">
        <f t="shared" si="149"/>
        <v/>
      </c>
      <c r="B9577" t="s">
        <v>74</v>
      </c>
      <c r="C9577" t="s">
        <v>99</v>
      </c>
      <c r="D9577" s="8" t="s">
        <v>1425</v>
      </c>
      <c r="E9577">
        <v>24</v>
      </c>
      <c r="F9577">
        <v>1.9865474700927734</v>
      </c>
      <c r="G9577">
        <v>2.1348357200622559</v>
      </c>
      <c r="H9577">
        <v>1.7586944624781609E-2</v>
      </c>
      <c r="I9577">
        <v>81.647511093963715</v>
      </c>
      <c r="J9577">
        <v>1</v>
      </c>
      <c r="K9577" s="6" t="s">
        <v>9036</v>
      </c>
    </row>
    <row r="9578" spans="1:11" x14ac:dyDescent="0.3">
      <c r="A9578" s="5" t="str">
        <f t="shared" si="149"/>
        <v/>
      </c>
      <c r="B9578" t="s">
        <v>74</v>
      </c>
      <c r="C9578" t="s">
        <v>99</v>
      </c>
      <c r="D9578" s="8" t="s">
        <v>1426</v>
      </c>
      <c r="E9578">
        <v>1</v>
      </c>
      <c r="F9578">
        <v>1.7339198589324951</v>
      </c>
      <c r="G9578">
        <v>1.80693519115448</v>
      </c>
      <c r="H9578">
        <v>1.7219321802258492E-2</v>
      </c>
      <c r="I9578">
        <v>79.853029133714571</v>
      </c>
      <c r="J9578">
        <v>1</v>
      </c>
      <c r="K9578" s="6" t="s">
        <v>9037</v>
      </c>
    </row>
    <row r="9579" spans="1:11" x14ac:dyDescent="0.3">
      <c r="A9579" s="5" t="str">
        <f t="shared" si="149"/>
        <v/>
      </c>
      <c r="B9579" t="s">
        <v>74</v>
      </c>
      <c r="C9579" t="s">
        <v>99</v>
      </c>
      <c r="D9579" s="8" t="s">
        <v>1426</v>
      </c>
      <c r="E9579">
        <v>2</v>
      </c>
      <c r="F9579">
        <v>1.4398715496063232</v>
      </c>
      <c r="G9579">
        <v>1.5193860530853271</v>
      </c>
      <c r="H9579">
        <v>1.5987090766429901E-2</v>
      </c>
      <c r="I9579">
        <v>78.689098977439215</v>
      </c>
      <c r="J9579">
        <v>1</v>
      </c>
      <c r="K9579" s="6" t="s">
        <v>9038</v>
      </c>
    </row>
    <row r="9580" spans="1:11" x14ac:dyDescent="0.3">
      <c r="A9580" s="5" t="str">
        <f t="shared" si="149"/>
        <v/>
      </c>
      <c r="B9580" t="s">
        <v>74</v>
      </c>
      <c r="C9580" t="s">
        <v>99</v>
      </c>
      <c r="D9580" s="8" t="s">
        <v>1426</v>
      </c>
      <c r="E9580">
        <v>3</v>
      </c>
      <c r="F9580">
        <v>1.2585111856460571</v>
      </c>
      <c r="G9580">
        <v>1.2892309427261353</v>
      </c>
      <c r="H9580">
        <v>1.4336059801280499E-2</v>
      </c>
      <c r="I9580">
        <v>77.844684545642281</v>
      </c>
      <c r="J9580">
        <v>1</v>
      </c>
      <c r="K9580" s="6" t="s">
        <v>9039</v>
      </c>
    </row>
    <row r="9581" spans="1:11" x14ac:dyDescent="0.3">
      <c r="A9581" s="5" t="str">
        <f t="shared" si="149"/>
        <v/>
      </c>
      <c r="B9581" t="s">
        <v>74</v>
      </c>
      <c r="C9581" t="s">
        <v>99</v>
      </c>
      <c r="D9581" s="8" t="s">
        <v>1426</v>
      </c>
      <c r="E9581">
        <v>4</v>
      </c>
      <c r="F9581">
        <v>1.1107985973358154</v>
      </c>
      <c r="G9581">
        <v>1.1375641822814941</v>
      </c>
      <c r="H9581">
        <v>1.2931562960147858E-2</v>
      </c>
      <c r="I9581">
        <v>77.222477329740173</v>
      </c>
      <c r="J9581">
        <v>1</v>
      </c>
      <c r="K9581" s="6" t="s">
        <v>9040</v>
      </c>
    </row>
    <row r="9582" spans="1:11" x14ac:dyDescent="0.3">
      <c r="A9582" s="5" t="str">
        <f t="shared" si="149"/>
        <v/>
      </c>
      <c r="B9582" t="s">
        <v>74</v>
      </c>
      <c r="C9582" t="s">
        <v>99</v>
      </c>
      <c r="D9582" s="8" t="s">
        <v>1426</v>
      </c>
      <c r="E9582">
        <v>5</v>
      </c>
      <c r="F9582">
        <v>0.99216818809509277</v>
      </c>
      <c r="G9582">
        <v>1.0068041086196899</v>
      </c>
      <c r="H9582">
        <v>1.1214069090783596E-2</v>
      </c>
      <c r="I9582">
        <v>75.819650781400739</v>
      </c>
      <c r="J9582">
        <v>1</v>
      </c>
      <c r="K9582" s="6" t="s">
        <v>9041</v>
      </c>
    </row>
    <row r="9583" spans="1:11" x14ac:dyDescent="0.3">
      <c r="A9583" s="5" t="str">
        <f t="shared" si="149"/>
        <v/>
      </c>
      <c r="B9583" t="s">
        <v>74</v>
      </c>
      <c r="C9583" t="s">
        <v>99</v>
      </c>
      <c r="D9583" s="8" t="s">
        <v>1426</v>
      </c>
      <c r="E9583">
        <v>6</v>
      </c>
      <c r="F9583">
        <v>0.9082673192024231</v>
      </c>
      <c r="G9583">
        <v>0.91755878925323486</v>
      </c>
      <c r="H9583">
        <v>9.5363203436136246E-3</v>
      </c>
      <c r="I9583">
        <v>76.036339957566071</v>
      </c>
      <c r="J9583">
        <v>1</v>
      </c>
      <c r="K9583" s="6" t="s">
        <v>9042</v>
      </c>
    </row>
    <row r="9584" spans="1:11" x14ac:dyDescent="0.3">
      <c r="A9584" s="5" t="str">
        <f t="shared" si="149"/>
        <v/>
      </c>
      <c r="B9584" t="s">
        <v>74</v>
      </c>
      <c r="C9584" t="s">
        <v>99</v>
      </c>
      <c r="D9584" s="8" t="s">
        <v>1426</v>
      </c>
      <c r="E9584">
        <v>7</v>
      </c>
      <c r="F9584">
        <v>0.87471461296081543</v>
      </c>
      <c r="G9584">
        <v>0.87650084495544434</v>
      </c>
      <c r="H9584">
        <v>8.7666204199194908E-3</v>
      </c>
      <c r="I9584">
        <v>76.089098977432073</v>
      </c>
      <c r="J9584">
        <v>1</v>
      </c>
      <c r="K9584" s="6" t="s">
        <v>9043</v>
      </c>
    </row>
    <row r="9585" spans="1:11" x14ac:dyDescent="0.3">
      <c r="A9585" s="5" t="str">
        <f t="shared" si="149"/>
        <v/>
      </c>
      <c r="B9585" t="s">
        <v>74</v>
      </c>
      <c r="C9585" t="s">
        <v>99</v>
      </c>
      <c r="D9585" s="8" t="s">
        <v>1426</v>
      </c>
      <c r="E9585">
        <v>8</v>
      </c>
      <c r="F9585">
        <v>0.90673458576202393</v>
      </c>
      <c r="G9585">
        <v>0.91272008419036865</v>
      </c>
      <c r="H9585">
        <v>9.4286119565367699E-3</v>
      </c>
      <c r="I9585">
        <v>75.425168821155836</v>
      </c>
      <c r="J9585">
        <v>1</v>
      </c>
      <c r="K9585" s="6" t="s">
        <v>9044</v>
      </c>
    </row>
    <row r="9586" spans="1:11" x14ac:dyDescent="0.3">
      <c r="A9586" s="5" t="str">
        <f t="shared" si="149"/>
        <v/>
      </c>
      <c r="B9586" t="s">
        <v>74</v>
      </c>
      <c r="C9586" t="s">
        <v>99</v>
      </c>
      <c r="D9586" s="8" t="s">
        <v>1426</v>
      </c>
      <c r="E9586">
        <v>9</v>
      </c>
      <c r="F9586">
        <v>1.0630260705947876</v>
      </c>
      <c r="G9586">
        <v>1.0518257617950439</v>
      </c>
      <c r="H9586">
        <v>1.1466807685792446E-2</v>
      </c>
      <c r="I9586">
        <v>78.186272429092767</v>
      </c>
      <c r="J9586">
        <v>1</v>
      </c>
      <c r="K9586" s="6" t="s">
        <v>9045</v>
      </c>
    </row>
    <row r="9587" spans="1:11" x14ac:dyDescent="0.3">
      <c r="A9587" s="5" t="str">
        <f t="shared" si="149"/>
        <v/>
      </c>
      <c r="B9587" t="s">
        <v>74</v>
      </c>
      <c r="C9587" t="s">
        <v>99</v>
      </c>
      <c r="D9587" s="8" t="s">
        <v>1426</v>
      </c>
      <c r="E9587">
        <v>10</v>
      </c>
      <c r="F9587">
        <v>1.3153456449508667</v>
      </c>
      <c r="G9587">
        <v>1.2910434007644653</v>
      </c>
      <c r="H9587">
        <v>1.3856969773769379E-2</v>
      </c>
      <c r="I9587">
        <v>84.352894076797185</v>
      </c>
      <c r="J9587">
        <v>1</v>
      </c>
      <c r="K9587" s="6" t="s">
        <v>9046</v>
      </c>
    </row>
    <row r="9588" spans="1:11" x14ac:dyDescent="0.3">
      <c r="A9588" s="5" t="str">
        <f t="shared" si="149"/>
        <v/>
      </c>
      <c r="B9588" t="s">
        <v>74</v>
      </c>
      <c r="C9588" t="s">
        <v>99</v>
      </c>
      <c r="D9588" s="8" t="s">
        <v>1426</v>
      </c>
      <c r="E9588">
        <v>11</v>
      </c>
      <c r="F9588">
        <v>1.6538503170013428</v>
      </c>
      <c r="G9588">
        <v>1.6341636180877686</v>
      </c>
      <c r="H9588">
        <v>1.617823913693428E-2</v>
      </c>
      <c r="I9588">
        <v>91.961238664861725</v>
      </c>
      <c r="J9588">
        <v>1</v>
      </c>
      <c r="K9588" s="6" t="s">
        <v>9047</v>
      </c>
    </row>
    <row r="9589" spans="1:11" x14ac:dyDescent="0.3">
      <c r="A9589" s="5" t="str">
        <f t="shared" si="149"/>
        <v/>
      </c>
      <c r="B9589" t="s">
        <v>74</v>
      </c>
      <c r="C9589" t="s">
        <v>99</v>
      </c>
      <c r="D9589" s="8" t="s">
        <v>1426</v>
      </c>
      <c r="E9589">
        <v>12</v>
      </c>
      <c r="F9589">
        <v>2.0941276550292969</v>
      </c>
      <c r="G9589">
        <v>2.0064246654510498</v>
      </c>
      <c r="H9589">
        <v>1.7394920811057091E-2</v>
      </c>
      <c r="I9589">
        <v>96.752894076771625</v>
      </c>
      <c r="J9589">
        <v>1</v>
      </c>
      <c r="K9589" s="6" t="s">
        <v>9048</v>
      </c>
    </row>
    <row r="9590" spans="1:11" x14ac:dyDescent="0.3">
      <c r="A9590" s="5" t="str">
        <f t="shared" si="149"/>
        <v/>
      </c>
      <c r="B9590" t="s">
        <v>74</v>
      </c>
      <c r="C9590" t="s">
        <v>99</v>
      </c>
      <c r="D9590" s="8" t="s">
        <v>1426</v>
      </c>
      <c r="E9590">
        <v>13</v>
      </c>
      <c r="F9590">
        <v>2.4788656234741211</v>
      </c>
      <c r="G9590">
        <v>2.3699254989624023</v>
      </c>
      <c r="H9590">
        <v>1.6199961304664612E-2</v>
      </c>
      <c r="I9590">
        <v>100.16406521318945</v>
      </c>
      <c r="J9590">
        <v>1</v>
      </c>
      <c r="K9590" s="6" t="s">
        <v>9049</v>
      </c>
    </row>
    <row r="9591" spans="1:11" x14ac:dyDescent="0.3">
      <c r="A9591" s="5" t="str">
        <f t="shared" si="149"/>
        <v/>
      </c>
      <c r="B9591" t="s">
        <v>74</v>
      </c>
      <c r="C9591" t="s">
        <v>99</v>
      </c>
      <c r="D9591" s="8" t="s">
        <v>1426</v>
      </c>
      <c r="E9591">
        <v>14</v>
      </c>
      <c r="F9591">
        <v>2.7554090023040771</v>
      </c>
      <c r="G9591">
        <v>2.7113444805145264</v>
      </c>
      <c r="H9591">
        <v>8.6474288254976273E-3</v>
      </c>
      <c r="I9591">
        <v>101.03082191778937</v>
      </c>
      <c r="J9591">
        <v>1</v>
      </c>
      <c r="K9591" s="6" t="s">
        <v>9050</v>
      </c>
    </row>
    <row r="9592" spans="1:11" x14ac:dyDescent="0.3">
      <c r="A9592" s="5" t="str">
        <f t="shared" si="149"/>
        <v/>
      </c>
      <c r="B9592" t="s">
        <v>74</v>
      </c>
      <c r="C9592" t="s">
        <v>99</v>
      </c>
      <c r="D9592" s="8" t="s">
        <v>1426</v>
      </c>
      <c r="E9592">
        <v>15</v>
      </c>
      <c r="F9592">
        <v>2.9510366916656494</v>
      </c>
      <c r="G9592">
        <v>2.9951012134552002</v>
      </c>
      <c r="H9592">
        <v>8.6474288254976273E-3</v>
      </c>
      <c r="I9592">
        <v>102.9253038780781</v>
      </c>
      <c r="J9592">
        <v>1</v>
      </c>
      <c r="K9592" s="6" t="s">
        <v>9051</v>
      </c>
    </row>
    <row r="9593" spans="1:11" x14ac:dyDescent="0.3">
      <c r="A9593" s="5" t="str">
        <f t="shared" si="149"/>
        <v/>
      </c>
      <c r="B9593" t="s">
        <v>74</v>
      </c>
      <c r="C9593" t="s">
        <v>99</v>
      </c>
      <c r="D9593" s="8" t="s">
        <v>1426</v>
      </c>
      <c r="E9593">
        <v>16</v>
      </c>
      <c r="F9593">
        <v>3.1407525539398193</v>
      </c>
      <c r="G9593">
        <v>3.0976183414459229</v>
      </c>
      <c r="H9593">
        <v>1.6625871881842613E-2</v>
      </c>
      <c r="I9593">
        <v>104.90027011382877</v>
      </c>
      <c r="J9593">
        <v>1</v>
      </c>
      <c r="K9593" s="6" t="s">
        <v>9052</v>
      </c>
    </row>
    <row r="9594" spans="1:11" x14ac:dyDescent="0.3">
      <c r="A9594" s="5" t="str">
        <f t="shared" si="149"/>
        <v/>
      </c>
      <c r="B9594" t="s">
        <v>74</v>
      </c>
      <c r="C9594" t="s">
        <v>99</v>
      </c>
      <c r="D9594" s="8" t="s">
        <v>1426</v>
      </c>
      <c r="E9594">
        <v>17</v>
      </c>
      <c r="F9594">
        <v>3.2257633209228516</v>
      </c>
      <c r="G9594">
        <v>2.9271185398101807</v>
      </c>
      <c r="H9594">
        <v>1.8510155379772186E-2</v>
      </c>
      <c r="I9594">
        <v>103.70861470191009</v>
      </c>
      <c r="J9594">
        <v>0.5</v>
      </c>
      <c r="K9594" s="6" t="s">
        <v>9053</v>
      </c>
    </row>
    <row r="9595" spans="1:11" x14ac:dyDescent="0.3">
      <c r="A9595" s="5" t="str">
        <f t="shared" si="149"/>
        <v/>
      </c>
      <c r="B9595" t="s">
        <v>74</v>
      </c>
      <c r="C9595" t="s">
        <v>99</v>
      </c>
      <c r="D9595" s="8" t="s">
        <v>1426</v>
      </c>
      <c r="E9595">
        <v>18</v>
      </c>
      <c r="F9595">
        <v>3.2461123466491699</v>
      </c>
      <c r="G9595">
        <v>2.3436200618743896</v>
      </c>
      <c r="H9595">
        <v>1.9891001284122467E-2</v>
      </c>
      <c r="I9595">
        <v>101.6226123866675</v>
      </c>
      <c r="J9595">
        <v>1</v>
      </c>
      <c r="K9595" s="6" t="s">
        <v>9054</v>
      </c>
    </row>
    <row r="9596" spans="1:11" x14ac:dyDescent="0.3">
      <c r="A9596" s="5" t="str">
        <f t="shared" si="149"/>
        <v/>
      </c>
      <c r="B9596" t="s">
        <v>74</v>
      </c>
      <c r="C9596" t="s">
        <v>99</v>
      </c>
      <c r="D9596" s="8" t="s">
        <v>1426</v>
      </c>
      <c r="E9596">
        <v>19</v>
      </c>
      <c r="F9596">
        <v>3.123234748840332</v>
      </c>
      <c r="G9596">
        <v>2.6258020401000977</v>
      </c>
      <c r="H9596">
        <v>1.951940730214119E-2</v>
      </c>
      <c r="I9596">
        <v>97.308614701893973</v>
      </c>
      <c r="J9596">
        <v>1</v>
      </c>
      <c r="K9596" s="6" t="s">
        <v>9055</v>
      </c>
    </row>
    <row r="9597" spans="1:11" x14ac:dyDescent="0.3">
      <c r="A9597" s="5" t="str">
        <f t="shared" si="149"/>
        <v/>
      </c>
      <c r="B9597" t="s">
        <v>74</v>
      </c>
      <c r="C9597" t="s">
        <v>99</v>
      </c>
      <c r="D9597" s="8" t="s">
        <v>1426</v>
      </c>
      <c r="E9597">
        <v>20</v>
      </c>
      <c r="F9597">
        <v>2.9844489097595215</v>
      </c>
      <c r="G9597">
        <v>2.5920078754425049</v>
      </c>
      <c r="H9597">
        <v>1.8937414512038231E-2</v>
      </c>
      <c r="I9597">
        <v>92.455855682053169</v>
      </c>
      <c r="J9597">
        <v>1</v>
      </c>
      <c r="K9597" s="6" t="s">
        <v>9056</v>
      </c>
    </row>
    <row r="9598" spans="1:11" x14ac:dyDescent="0.3">
      <c r="A9598" s="5" t="str">
        <f t="shared" si="149"/>
        <v/>
      </c>
      <c r="B9598" t="s">
        <v>74</v>
      </c>
      <c r="C9598" t="s">
        <v>99</v>
      </c>
      <c r="D9598" s="8" t="s">
        <v>1426</v>
      </c>
      <c r="E9598">
        <v>21</v>
      </c>
      <c r="F9598">
        <v>2.8241856098175049</v>
      </c>
      <c r="G9598">
        <v>2.8360483646392822</v>
      </c>
      <c r="H9598">
        <v>1.7779137939214706E-2</v>
      </c>
      <c r="I9598">
        <v>85.527995369488067</v>
      </c>
      <c r="J9598">
        <v>0.5</v>
      </c>
      <c r="K9598" s="6" t="s">
        <v>9057</v>
      </c>
    </row>
    <row r="9599" spans="1:11" x14ac:dyDescent="0.3">
      <c r="A9599" s="5" t="str">
        <f t="shared" si="149"/>
        <v/>
      </c>
      <c r="B9599" t="s">
        <v>74</v>
      </c>
      <c r="C9599" t="s">
        <v>99</v>
      </c>
      <c r="D9599" s="8" t="s">
        <v>1426</v>
      </c>
      <c r="E9599">
        <v>22</v>
      </c>
      <c r="F9599">
        <v>2.6011004447937012</v>
      </c>
      <c r="G9599">
        <v>2.8478305339813232</v>
      </c>
      <c r="H9599">
        <v>1.7684755846858025E-2</v>
      </c>
      <c r="I9599">
        <v>85.191925525772092</v>
      </c>
      <c r="J9599">
        <v>1</v>
      </c>
      <c r="K9599" s="6" t="s">
        <v>9058</v>
      </c>
    </row>
    <row r="9600" spans="1:11" x14ac:dyDescent="0.3">
      <c r="A9600" s="5" t="str">
        <f t="shared" si="149"/>
        <v/>
      </c>
      <c r="B9600" t="s">
        <v>74</v>
      </c>
      <c r="C9600" t="s">
        <v>99</v>
      </c>
      <c r="D9600" s="8" t="s">
        <v>1426</v>
      </c>
      <c r="E9600">
        <v>23</v>
      </c>
      <c r="F9600">
        <v>2.3651947975158691</v>
      </c>
      <c r="G9600">
        <v>2.5132865905761719</v>
      </c>
      <c r="H9600">
        <v>1.7790205776691437E-2</v>
      </c>
      <c r="I9600">
        <v>83.814132741668828</v>
      </c>
      <c r="J9600">
        <v>1</v>
      </c>
      <c r="K9600" s="6" t="s">
        <v>9059</v>
      </c>
    </row>
    <row r="9601" spans="1:11" x14ac:dyDescent="0.3">
      <c r="A9601" s="5" t="str">
        <f t="shared" si="149"/>
        <v/>
      </c>
      <c r="B9601" t="s">
        <v>74</v>
      </c>
      <c r="C9601" t="s">
        <v>99</v>
      </c>
      <c r="D9601" s="8" t="s">
        <v>1426</v>
      </c>
      <c r="E9601">
        <v>24</v>
      </c>
      <c r="F9601">
        <v>2.1075229644775391</v>
      </c>
      <c r="G9601">
        <v>2.1457619667053223</v>
      </c>
      <c r="H9601">
        <v>1.7180323600769043E-2</v>
      </c>
      <c r="I9601">
        <v>83.30578815356867</v>
      </c>
      <c r="J9601">
        <v>1</v>
      </c>
      <c r="K9601" s="6" t="s">
        <v>9060</v>
      </c>
    </row>
    <row r="9602" spans="1:11" x14ac:dyDescent="0.3">
      <c r="A9602" s="5" t="str">
        <f t="shared" ref="A9602:A9665" si="150">IF(AND(category = B9602, subcategory=C9602, reportdate = D9602), E9602, "")</f>
        <v/>
      </c>
      <c r="B9602" t="s">
        <v>74</v>
      </c>
      <c r="C9602" t="s">
        <v>100</v>
      </c>
      <c r="D9602" s="8" t="s">
        <v>1427</v>
      </c>
      <c r="E9602">
        <v>1</v>
      </c>
      <c r="F9602">
        <v>1.1809823513031006</v>
      </c>
      <c r="G9602">
        <v>1.1821186542510986</v>
      </c>
      <c r="H9602">
        <v>9.8595563322305679E-3</v>
      </c>
      <c r="I9602">
        <v>73.656004860776349</v>
      </c>
      <c r="K9602" s="6" t="s">
        <v>9061</v>
      </c>
    </row>
    <row r="9603" spans="1:11" x14ac:dyDescent="0.3">
      <c r="A9603" s="5" t="str">
        <f t="shared" si="150"/>
        <v/>
      </c>
      <c r="B9603" t="s">
        <v>74</v>
      </c>
      <c r="C9603" t="s">
        <v>100</v>
      </c>
      <c r="D9603" s="8" t="s">
        <v>1428</v>
      </c>
      <c r="E9603">
        <v>1</v>
      </c>
      <c r="F9603">
        <v>1.2733708620071411</v>
      </c>
      <c r="G9603">
        <v>1.318076491355896</v>
      </c>
      <c r="H9603">
        <v>1.0317094624042511E-2</v>
      </c>
      <c r="I9603">
        <v>75.385023647613423</v>
      </c>
      <c r="K9603" s="6" t="s">
        <v>9062</v>
      </c>
    </row>
    <row r="9604" spans="1:11" x14ac:dyDescent="0.3">
      <c r="A9604" s="5" t="str">
        <f t="shared" si="150"/>
        <v/>
      </c>
      <c r="B9604" t="s">
        <v>74</v>
      </c>
      <c r="C9604" t="s">
        <v>100</v>
      </c>
      <c r="D9604" s="8" t="s">
        <v>1428</v>
      </c>
      <c r="E9604">
        <v>2</v>
      </c>
      <c r="F9604">
        <v>1.0725369453430176</v>
      </c>
      <c r="G9604">
        <v>1.099000096321106</v>
      </c>
      <c r="H9604">
        <v>9.4051500782370567E-3</v>
      </c>
      <c r="I9604">
        <v>74.90164718316224</v>
      </c>
      <c r="K9604" s="6" t="s">
        <v>9063</v>
      </c>
    </row>
    <row r="9605" spans="1:11" x14ac:dyDescent="0.3">
      <c r="A9605" s="5" t="str">
        <f t="shared" si="150"/>
        <v/>
      </c>
      <c r="B9605" t="s">
        <v>74</v>
      </c>
      <c r="C9605" t="s">
        <v>100</v>
      </c>
      <c r="D9605" s="8" t="s">
        <v>1429</v>
      </c>
      <c r="E9605">
        <v>2</v>
      </c>
      <c r="F9605">
        <v>0.99446952342987061</v>
      </c>
      <c r="G9605">
        <v>0.97413128614425659</v>
      </c>
      <c r="H9605">
        <v>8.9459549635648727E-3</v>
      </c>
      <c r="I9605">
        <v>72.141010218620579</v>
      </c>
      <c r="K9605" s="6" t="s">
        <v>9064</v>
      </c>
    </row>
    <row r="9606" spans="1:11" x14ac:dyDescent="0.3">
      <c r="A9606" s="5" t="str">
        <f t="shared" si="150"/>
        <v/>
      </c>
      <c r="B9606" t="s">
        <v>74</v>
      </c>
      <c r="C9606" t="s">
        <v>100</v>
      </c>
      <c r="D9606" s="8" t="s">
        <v>1429</v>
      </c>
      <c r="E9606">
        <v>3</v>
      </c>
      <c r="F9606">
        <v>0.86037534475326538</v>
      </c>
      <c r="G9606">
        <v>0.83899688720703125</v>
      </c>
      <c r="H9606">
        <v>7.9661160707473755E-3</v>
      </c>
      <c r="I9606">
        <v>71.0033716019568</v>
      </c>
      <c r="K9606" s="6" t="s">
        <v>9065</v>
      </c>
    </row>
    <row r="9607" spans="1:11" x14ac:dyDescent="0.3">
      <c r="A9607" s="5" t="str">
        <f t="shared" si="150"/>
        <v/>
      </c>
      <c r="B9607" t="s">
        <v>74</v>
      </c>
      <c r="C9607" t="s">
        <v>100</v>
      </c>
      <c r="D9607" s="8" t="s">
        <v>1430</v>
      </c>
      <c r="E9607">
        <v>3</v>
      </c>
      <c r="F9607">
        <v>0.92489248514175415</v>
      </c>
      <c r="G9607">
        <v>0.94927632808685303</v>
      </c>
      <c r="H9607">
        <v>8.3171287551522255E-3</v>
      </c>
      <c r="I9607">
        <v>74.206953784845822</v>
      </c>
      <c r="K9607" s="6" t="s">
        <v>9066</v>
      </c>
    </row>
    <row r="9608" spans="1:11" x14ac:dyDescent="0.3">
      <c r="A9608" s="5" t="str">
        <f t="shared" si="150"/>
        <v/>
      </c>
      <c r="B9608" t="s">
        <v>74</v>
      </c>
      <c r="C9608" t="s">
        <v>100</v>
      </c>
      <c r="D9608" s="8" t="s">
        <v>1431</v>
      </c>
      <c r="E9608">
        <v>4</v>
      </c>
      <c r="F9608">
        <v>0.76327061653137207</v>
      </c>
      <c r="G9608">
        <v>0.7514767050743103</v>
      </c>
      <c r="H9608">
        <v>6.9319335743784904E-3</v>
      </c>
      <c r="I9608">
        <v>70.121515657127219</v>
      </c>
      <c r="K9608" s="6" t="s">
        <v>9067</v>
      </c>
    </row>
    <row r="9609" spans="1:11" x14ac:dyDescent="0.3">
      <c r="A9609" s="5" t="str">
        <f t="shared" si="150"/>
        <v/>
      </c>
      <c r="B9609" t="s">
        <v>74</v>
      </c>
      <c r="C9609" t="s">
        <v>100</v>
      </c>
      <c r="D9609" s="8" t="s">
        <v>1432</v>
      </c>
      <c r="E9609">
        <v>4</v>
      </c>
      <c r="F9609">
        <v>0.81701433658599854</v>
      </c>
      <c r="G9609">
        <v>0.84191983938217163</v>
      </c>
      <c r="H9609">
        <v>7.312907837331295E-3</v>
      </c>
      <c r="I9609">
        <v>72.982487529357769</v>
      </c>
      <c r="K9609" s="6" t="s">
        <v>9068</v>
      </c>
    </row>
    <row r="9610" spans="1:11" x14ac:dyDescent="0.3">
      <c r="A9610" s="5" t="str">
        <f t="shared" si="150"/>
        <v/>
      </c>
      <c r="B9610" t="s">
        <v>74</v>
      </c>
      <c r="C9610" t="s">
        <v>100</v>
      </c>
      <c r="D9610" s="8" t="s">
        <v>1432</v>
      </c>
      <c r="E9610">
        <v>5</v>
      </c>
      <c r="F9610">
        <v>0.74685990810394287</v>
      </c>
      <c r="G9610">
        <v>0.76572251319885254</v>
      </c>
      <c r="H9610">
        <v>6.3973097130656242E-3</v>
      </c>
      <c r="I9610">
        <v>71.876614800592293</v>
      </c>
      <c r="K9610" s="6" t="s">
        <v>9069</v>
      </c>
    </row>
    <row r="9611" spans="1:11" x14ac:dyDescent="0.3">
      <c r="A9611" s="5" t="str">
        <f t="shared" si="150"/>
        <v/>
      </c>
      <c r="B9611" t="s">
        <v>74</v>
      </c>
      <c r="C9611" t="s">
        <v>100</v>
      </c>
      <c r="D9611" s="8" t="s">
        <v>1433</v>
      </c>
      <c r="E9611">
        <v>5</v>
      </c>
      <c r="F9611">
        <v>0.6985093355178833</v>
      </c>
      <c r="G9611">
        <v>0.69237059354782104</v>
      </c>
      <c r="H9611">
        <v>6.0850507579743862E-3</v>
      </c>
      <c r="I9611">
        <v>69.701554207301584</v>
      </c>
      <c r="K9611" s="6" t="s">
        <v>9070</v>
      </c>
    </row>
    <row r="9612" spans="1:11" x14ac:dyDescent="0.3">
      <c r="A9612" s="5" t="str">
        <f t="shared" si="150"/>
        <v/>
      </c>
      <c r="B9612" t="s">
        <v>74</v>
      </c>
      <c r="C9612" t="s">
        <v>100</v>
      </c>
      <c r="D9612" s="8" t="s">
        <v>1433</v>
      </c>
      <c r="E9612">
        <v>6</v>
      </c>
      <c r="F9612">
        <v>0.66820603609085083</v>
      </c>
      <c r="G9612">
        <v>0.66936987638473511</v>
      </c>
      <c r="H9612">
        <v>5.1389560103416443E-3</v>
      </c>
      <c r="I9612">
        <v>69.233702071540662</v>
      </c>
      <c r="K9612" s="6" t="s">
        <v>9071</v>
      </c>
    </row>
    <row r="9613" spans="1:11" x14ac:dyDescent="0.3">
      <c r="A9613" s="5" t="str">
        <f t="shared" si="150"/>
        <v/>
      </c>
      <c r="B9613" t="s">
        <v>74</v>
      </c>
      <c r="C9613" t="s">
        <v>100</v>
      </c>
      <c r="D9613" s="8" t="s">
        <v>1434</v>
      </c>
      <c r="E9613">
        <v>6</v>
      </c>
      <c r="F9613">
        <v>0.71026879549026489</v>
      </c>
      <c r="G9613">
        <v>0.72433167695999146</v>
      </c>
      <c r="H9613">
        <v>5.4781869985163212E-3</v>
      </c>
      <c r="I9613">
        <v>70.943705078139828</v>
      </c>
      <c r="K9613" s="6" t="s">
        <v>9072</v>
      </c>
    </row>
    <row r="9614" spans="1:11" x14ac:dyDescent="0.3">
      <c r="A9614" s="5" t="str">
        <f t="shared" si="150"/>
        <v/>
      </c>
      <c r="B9614" t="s">
        <v>74</v>
      </c>
      <c r="C9614" t="s">
        <v>100</v>
      </c>
      <c r="D9614" s="8" t="s">
        <v>1435</v>
      </c>
      <c r="E9614">
        <v>7</v>
      </c>
      <c r="F9614">
        <v>0.66386127471923828</v>
      </c>
      <c r="G9614">
        <v>0.66018742322921753</v>
      </c>
      <c r="H9614">
        <v>4.7287316992878914E-3</v>
      </c>
      <c r="I9614">
        <v>69.081107084919523</v>
      </c>
      <c r="K9614" s="6" t="s">
        <v>9073</v>
      </c>
    </row>
    <row r="9615" spans="1:11" x14ac:dyDescent="0.3">
      <c r="A9615" s="5" t="str">
        <f t="shared" si="150"/>
        <v/>
      </c>
      <c r="B9615" t="s">
        <v>74</v>
      </c>
      <c r="C9615" t="s">
        <v>100</v>
      </c>
      <c r="D9615" s="8" t="s">
        <v>1436</v>
      </c>
      <c r="E9615">
        <v>7</v>
      </c>
      <c r="F9615">
        <v>0.69727325439453125</v>
      </c>
      <c r="G9615">
        <v>0.70666134357452393</v>
      </c>
      <c r="H9615">
        <v>4.9622058868408203E-3</v>
      </c>
      <c r="I9615">
        <v>70.774381552071461</v>
      </c>
      <c r="K9615" s="6" t="s">
        <v>9074</v>
      </c>
    </row>
    <row r="9616" spans="1:11" x14ac:dyDescent="0.3">
      <c r="A9616" s="5" t="str">
        <f t="shared" si="150"/>
        <v/>
      </c>
      <c r="B9616" t="s">
        <v>74</v>
      </c>
      <c r="C9616" t="s">
        <v>100</v>
      </c>
      <c r="D9616" s="8" t="s">
        <v>1437</v>
      </c>
      <c r="E9616">
        <v>8</v>
      </c>
      <c r="F9616">
        <v>0.64896905422210693</v>
      </c>
      <c r="G9616">
        <v>0.64500945806503296</v>
      </c>
      <c r="H9616">
        <v>5.2177752368152142E-3</v>
      </c>
      <c r="I9616">
        <v>69.921304966975129</v>
      </c>
      <c r="K9616" s="6" t="s">
        <v>9075</v>
      </c>
    </row>
    <row r="9617" spans="1:11" x14ac:dyDescent="0.3">
      <c r="A9617" s="5" t="str">
        <f t="shared" si="150"/>
        <v/>
      </c>
      <c r="B9617" t="s">
        <v>74</v>
      </c>
      <c r="C9617" t="s">
        <v>100</v>
      </c>
      <c r="D9617" s="8" t="s">
        <v>1438</v>
      </c>
      <c r="E9617">
        <v>8</v>
      </c>
      <c r="F9617">
        <v>0.68529778718948364</v>
      </c>
      <c r="G9617">
        <v>0.69975495338439941</v>
      </c>
      <c r="H9617">
        <v>5.4271640256047249E-3</v>
      </c>
      <c r="I9617">
        <v>71.587653667519447</v>
      </c>
      <c r="K9617" s="6" t="s">
        <v>9076</v>
      </c>
    </row>
    <row r="9618" spans="1:11" x14ac:dyDescent="0.3">
      <c r="A9618" s="5" t="str">
        <f t="shared" si="150"/>
        <v/>
      </c>
      <c r="B9618" t="s">
        <v>74</v>
      </c>
      <c r="C9618" t="s">
        <v>100</v>
      </c>
      <c r="D9618" s="8" t="s">
        <v>1438</v>
      </c>
      <c r="E9618">
        <v>9</v>
      </c>
      <c r="F9618">
        <v>0.66845971345901489</v>
      </c>
      <c r="G9618">
        <v>0.69208645820617676</v>
      </c>
      <c r="H9618">
        <v>6.4852191135287285E-3</v>
      </c>
      <c r="I9618">
        <v>74.731792518139045</v>
      </c>
      <c r="K9618" s="6" t="s">
        <v>9077</v>
      </c>
    </row>
    <row r="9619" spans="1:11" x14ac:dyDescent="0.3">
      <c r="A9619" s="5" t="str">
        <f t="shared" si="150"/>
        <v/>
      </c>
      <c r="B9619" t="s">
        <v>74</v>
      </c>
      <c r="C9619" t="s">
        <v>100</v>
      </c>
      <c r="D9619" s="8" t="s">
        <v>1439</v>
      </c>
      <c r="E9619">
        <v>9</v>
      </c>
      <c r="F9619">
        <v>0.60928082466125488</v>
      </c>
      <c r="G9619">
        <v>0.59765857458114624</v>
      </c>
      <c r="H9619">
        <v>6.1527709476649761E-3</v>
      </c>
      <c r="I9619">
        <v>72.362595026724861</v>
      </c>
      <c r="K9619" s="6" t="s">
        <v>9078</v>
      </c>
    </row>
    <row r="9620" spans="1:11" x14ac:dyDescent="0.3">
      <c r="A9620" s="5" t="str">
        <f t="shared" si="150"/>
        <v/>
      </c>
      <c r="B9620" t="s">
        <v>74</v>
      </c>
      <c r="C9620" t="s">
        <v>100</v>
      </c>
      <c r="D9620" s="8" t="s">
        <v>1439</v>
      </c>
      <c r="E9620">
        <v>10</v>
      </c>
      <c r="F9620">
        <v>0.54846572875976563</v>
      </c>
      <c r="G9620">
        <v>0.5360608696937561</v>
      </c>
      <c r="H9620">
        <v>7.3871593922376633E-3</v>
      </c>
      <c r="I9620">
        <v>76.338053617344414</v>
      </c>
      <c r="K9620" s="6" t="s">
        <v>9079</v>
      </c>
    </row>
    <row r="9621" spans="1:11" x14ac:dyDescent="0.3">
      <c r="A9621" s="5" t="str">
        <f t="shared" si="150"/>
        <v/>
      </c>
      <c r="B9621" t="s">
        <v>74</v>
      </c>
      <c r="C9621" t="s">
        <v>100</v>
      </c>
      <c r="D9621" s="8" t="s">
        <v>1440</v>
      </c>
      <c r="E9621">
        <v>10</v>
      </c>
      <c r="F9621">
        <v>0.67837810516357422</v>
      </c>
      <c r="G9621">
        <v>0.68795448541641235</v>
      </c>
      <c r="H9621">
        <v>7.7733499929308891E-3</v>
      </c>
      <c r="I9621">
        <v>79.574955286796879</v>
      </c>
      <c r="K9621" s="6" t="s">
        <v>9080</v>
      </c>
    </row>
    <row r="9622" spans="1:11" x14ac:dyDescent="0.3">
      <c r="A9622" s="5" t="str">
        <f t="shared" si="150"/>
        <v/>
      </c>
      <c r="B9622" t="s">
        <v>74</v>
      </c>
      <c r="C9622" t="s">
        <v>100</v>
      </c>
      <c r="D9622" s="8" t="s">
        <v>1441</v>
      </c>
      <c r="E9622">
        <v>11</v>
      </c>
      <c r="F9622">
        <v>0.58128130435943604</v>
      </c>
      <c r="G9622">
        <v>0.57131391763687134</v>
      </c>
      <c r="H9622">
        <v>8.9188609272241592E-3</v>
      </c>
      <c r="I9622">
        <v>81.504291841658073</v>
      </c>
      <c r="K9622" s="6" t="s">
        <v>9081</v>
      </c>
    </row>
    <row r="9623" spans="1:11" x14ac:dyDescent="0.3">
      <c r="A9623" s="5" t="str">
        <f t="shared" si="150"/>
        <v/>
      </c>
      <c r="B9623" t="s">
        <v>74</v>
      </c>
      <c r="C9623" t="s">
        <v>100</v>
      </c>
      <c r="D9623" s="8" t="s">
        <v>1442</v>
      </c>
      <c r="E9623">
        <v>11</v>
      </c>
      <c r="F9623">
        <v>0.7667849063873291</v>
      </c>
      <c r="G9623">
        <v>0.78434830904006958</v>
      </c>
      <c r="H9623">
        <v>9.1233830899000168E-3</v>
      </c>
      <c r="I9623">
        <v>84.326953095200679</v>
      </c>
      <c r="K9623" s="6" t="s">
        <v>9082</v>
      </c>
    </row>
    <row r="9624" spans="1:11" x14ac:dyDescent="0.3">
      <c r="A9624" s="5" t="str">
        <f t="shared" si="150"/>
        <v/>
      </c>
      <c r="B9624" t="s">
        <v>74</v>
      </c>
      <c r="C9624" t="s">
        <v>100</v>
      </c>
      <c r="D9624" s="8" t="s">
        <v>1442</v>
      </c>
      <c r="E9624">
        <v>12</v>
      </c>
      <c r="F9624">
        <v>0.97769665718078613</v>
      </c>
      <c r="G9624">
        <v>1.0202846527099609</v>
      </c>
      <c r="H9624">
        <v>1.0725939646363258E-2</v>
      </c>
      <c r="I9624">
        <v>88.62202878604036</v>
      </c>
      <c r="K9624" s="6" t="s">
        <v>9083</v>
      </c>
    </row>
    <row r="9625" spans="1:11" x14ac:dyDescent="0.3">
      <c r="A9625" s="5" t="str">
        <f t="shared" si="150"/>
        <v/>
      </c>
      <c r="B9625" t="s">
        <v>74</v>
      </c>
      <c r="C9625" t="s">
        <v>100</v>
      </c>
      <c r="D9625" s="8" t="s">
        <v>1443</v>
      </c>
      <c r="E9625">
        <v>12</v>
      </c>
      <c r="F9625">
        <v>0.74666202068328857</v>
      </c>
      <c r="G9625">
        <v>0.76002341508865356</v>
      </c>
      <c r="H9625">
        <v>1.0712688788771629E-2</v>
      </c>
      <c r="I9625">
        <v>86.526943364563579</v>
      </c>
      <c r="K9625" s="6" t="s">
        <v>9084</v>
      </c>
    </row>
    <row r="9626" spans="1:11" x14ac:dyDescent="0.3">
      <c r="A9626" s="5" t="str">
        <f t="shared" si="150"/>
        <v/>
      </c>
      <c r="B9626" t="s">
        <v>74</v>
      </c>
      <c r="C9626" t="s">
        <v>100</v>
      </c>
      <c r="D9626" s="8" t="s">
        <v>1444</v>
      </c>
      <c r="E9626">
        <v>13</v>
      </c>
      <c r="F9626">
        <v>1.3117482662200928</v>
      </c>
      <c r="G9626">
        <v>1.36879563331604</v>
      </c>
      <c r="H9626">
        <v>1.1772460304200649E-2</v>
      </c>
      <c r="I9626">
        <v>91.612146608630113</v>
      </c>
      <c r="K9626" s="6" t="s">
        <v>9085</v>
      </c>
    </row>
    <row r="9627" spans="1:11" x14ac:dyDescent="0.3">
      <c r="A9627" s="5" t="str">
        <f t="shared" si="150"/>
        <v/>
      </c>
      <c r="B9627" t="s">
        <v>74</v>
      </c>
      <c r="C9627" t="s">
        <v>100</v>
      </c>
      <c r="D9627" s="8" t="s">
        <v>1445</v>
      </c>
      <c r="E9627">
        <v>13</v>
      </c>
      <c r="F9627">
        <v>1.0319812297821045</v>
      </c>
      <c r="G9627">
        <v>1.0470616817474365</v>
      </c>
      <c r="H9627">
        <v>1.2349857017397881E-2</v>
      </c>
      <c r="I9627">
        <v>89.828532706010989</v>
      </c>
      <c r="K9627" s="6" t="s">
        <v>9086</v>
      </c>
    </row>
    <row r="9628" spans="1:11" x14ac:dyDescent="0.3">
      <c r="A9628" s="5" t="str">
        <f t="shared" si="150"/>
        <v/>
      </c>
      <c r="B9628" t="s">
        <v>74</v>
      </c>
      <c r="C9628" t="s">
        <v>100</v>
      </c>
      <c r="D9628" s="8" t="s">
        <v>1445</v>
      </c>
      <c r="E9628">
        <v>14</v>
      </c>
      <c r="F9628">
        <v>1.3959680795669556</v>
      </c>
      <c r="G9628">
        <v>1.3952263593673706</v>
      </c>
      <c r="H9628">
        <v>1.3557326048612595E-2</v>
      </c>
      <c r="I9628">
        <v>92.297700251942345</v>
      </c>
      <c r="K9628" s="6" t="s">
        <v>9087</v>
      </c>
    </row>
    <row r="9629" spans="1:11" x14ac:dyDescent="0.3">
      <c r="A9629" s="5" t="str">
        <f t="shared" si="150"/>
        <v/>
      </c>
      <c r="B9629" t="s">
        <v>74</v>
      </c>
      <c r="C9629" t="s">
        <v>100</v>
      </c>
      <c r="D9629" s="8" t="s">
        <v>1446</v>
      </c>
      <c r="E9629">
        <v>14</v>
      </c>
      <c r="F9629">
        <v>1.7131563425064087</v>
      </c>
      <c r="G9629">
        <v>1.753359317779541</v>
      </c>
      <c r="H9629">
        <v>1.1550332419574261E-2</v>
      </c>
      <c r="I9629">
        <v>94.123030507634496</v>
      </c>
      <c r="K9629" s="6" t="s">
        <v>9088</v>
      </c>
    </row>
    <row r="9630" spans="1:11" x14ac:dyDescent="0.3">
      <c r="A9630" s="5" t="str">
        <f t="shared" si="150"/>
        <v/>
      </c>
      <c r="B9630" t="s">
        <v>74</v>
      </c>
      <c r="C9630" t="s">
        <v>100</v>
      </c>
      <c r="D9630" s="8" t="s">
        <v>1446</v>
      </c>
      <c r="E9630">
        <v>15</v>
      </c>
      <c r="F9630">
        <v>2.1028563976287842</v>
      </c>
      <c r="G9630">
        <v>2.0974056720733643</v>
      </c>
      <c r="H9630">
        <v>6.4803925342857838E-3</v>
      </c>
      <c r="I9630">
        <v>96.072593033854389</v>
      </c>
      <c r="K9630" s="6" t="s">
        <v>9089</v>
      </c>
    </row>
    <row r="9631" spans="1:11" x14ac:dyDescent="0.3">
      <c r="A9631" s="5" t="str">
        <f t="shared" si="150"/>
        <v/>
      </c>
      <c r="B9631" t="s">
        <v>74</v>
      </c>
      <c r="C9631" t="s">
        <v>100</v>
      </c>
      <c r="D9631" s="8" t="s">
        <v>1447</v>
      </c>
      <c r="E9631">
        <v>15</v>
      </c>
      <c r="F9631">
        <v>1.7342040538787842</v>
      </c>
      <c r="G9631">
        <v>1.7531872987747192</v>
      </c>
      <c r="H9631">
        <v>1.3780774548649788E-2</v>
      </c>
      <c r="I9631">
        <v>93.653066118303684</v>
      </c>
      <c r="K9631" s="6" t="s">
        <v>9090</v>
      </c>
    </row>
    <row r="9632" spans="1:11" x14ac:dyDescent="0.3">
      <c r="A9632" s="5" t="str">
        <f t="shared" si="150"/>
        <v/>
      </c>
      <c r="B9632" t="s">
        <v>74</v>
      </c>
      <c r="C9632" t="s">
        <v>100</v>
      </c>
      <c r="D9632" s="8" t="s">
        <v>1448</v>
      </c>
      <c r="E9632">
        <v>16</v>
      </c>
      <c r="F9632">
        <v>2.4621987342834473</v>
      </c>
      <c r="G9632">
        <v>2.4676496982574463</v>
      </c>
      <c r="H9632">
        <v>6.4803925342857838E-3</v>
      </c>
      <c r="I9632">
        <v>97.30625956029516</v>
      </c>
      <c r="K9632" s="6" t="s">
        <v>9091</v>
      </c>
    </row>
    <row r="9633" spans="1:11" x14ac:dyDescent="0.3">
      <c r="A9633" s="5" t="str">
        <f t="shared" si="150"/>
        <v/>
      </c>
      <c r="B9633" t="s">
        <v>74</v>
      </c>
      <c r="C9633" t="s">
        <v>100</v>
      </c>
      <c r="D9633" s="8" t="s">
        <v>1449</v>
      </c>
      <c r="E9633">
        <v>16</v>
      </c>
      <c r="F9633">
        <v>2.1017143726348877</v>
      </c>
      <c r="G9633">
        <v>2.1308677196502686</v>
      </c>
      <c r="H9633">
        <v>1.2688843533396721E-2</v>
      </c>
      <c r="I9633">
        <v>94.564946764336156</v>
      </c>
      <c r="K9633" s="6" t="s">
        <v>9092</v>
      </c>
    </row>
    <row r="9634" spans="1:11" x14ac:dyDescent="0.3">
      <c r="A9634" s="5" t="str">
        <f t="shared" si="150"/>
        <v/>
      </c>
      <c r="B9634" t="s">
        <v>74</v>
      </c>
      <c r="C9634" t="s">
        <v>100</v>
      </c>
      <c r="D9634" s="8" t="s">
        <v>1449</v>
      </c>
      <c r="E9634">
        <v>17</v>
      </c>
      <c r="F9634">
        <v>2.3910050392150879</v>
      </c>
      <c r="G9634">
        <v>2.4035477638244629</v>
      </c>
      <c r="H9634">
        <v>6.8723172880709171E-3</v>
      </c>
      <c r="I9634">
        <v>94.769977465938254</v>
      </c>
      <c r="K9634" s="6" t="s">
        <v>9093</v>
      </c>
    </row>
    <row r="9635" spans="1:11" x14ac:dyDescent="0.3">
      <c r="A9635" s="5" t="str">
        <f t="shared" si="150"/>
        <v/>
      </c>
      <c r="B9635" t="s">
        <v>74</v>
      </c>
      <c r="C9635" t="s">
        <v>100</v>
      </c>
      <c r="D9635" s="8" t="s">
        <v>1450</v>
      </c>
      <c r="E9635">
        <v>17</v>
      </c>
      <c r="F9635">
        <v>2.7333617210388184</v>
      </c>
      <c r="G9635">
        <v>2.8103122711181641</v>
      </c>
      <c r="H9635">
        <v>1.2169205583631992E-2</v>
      </c>
      <c r="I9635">
        <v>97.979760308963236</v>
      </c>
      <c r="K9635" s="6" t="s">
        <v>9094</v>
      </c>
    </row>
    <row r="9636" spans="1:11" x14ac:dyDescent="0.3">
      <c r="A9636" s="5" t="str">
        <f t="shared" si="150"/>
        <v/>
      </c>
      <c r="B9636" t="s">
        <v>74</v>
      </c>
      <c r="C9636" t="s">
        <v>100</v>
      </c>
      <c r="D9636" s="8" t="s">
        <v>1451</v>
      </c>
      <c r="E9636">
        <v>18</v>
      </c>
      <c r="F9636">
        <v>2.6421003341674805</v>
      </c>
      <c r="G9636">
        <v>2.6295576095581055</v>
      </c>
      <c r="H9636">
        <v>6.8723172880709171E-3</v>
      </c>
      <c r="I9636">
        <v>93.955900204481708</v>
      </c>
      <c r="K9636" s="6" t="s">
        <v>9095</v>
      </c>
    </row>
    <row r="9637" spans="1:11" x14ac:dyDescent="0.3">
      <c r="A9637" s="5" t="str">
        <f t="shared" si="150"/>
        <v/>
      </c>
      <c r="B9637" t="s">
        <v>74</v>
      </c>
      <c r="C9637" t="s">
        <v>100</v>
      </c>
      <c r="D9637" s="8" t="s">
        <v>1452</v>
      </c>
      <c r="E9637">
        <v>18</v>
      </c>
      <c r="F9637">
        <v>2.9479360580444336</v>
      </c>
      <c r="G9637">
        <v>1.9967418909072876</v>
      </c>
      <c r="H9637">
        <v>1.3987388461828232E-2</v>
      </c>
      <c r="I9637">
        <v>97.263738904059082</v>
      </c>
      <c r="J9637">
        <v>1</v>
      </c>
      <c r="K9637" s="6" t="s">
        <v>9096</v>
      </c>
    </row>
    <row r="9638" spans="1:11" x14ac:dyDescent="0.3">
      <c r="A9638" s="5" t="str">
        <f t="shared" si="150"/>
        <v/>
      </c>
      <c r="B9638" t="s">
        <v>74</v>
      </c>
      <c r="C9638" t="s">
        <v>100</v>
      </c>
      <c r="D9638" s="8" t="s">
        <v>1452</v>
      </c>
      <c r="E9638">
        <v>19</v>
      </c>
      <c r="F9638">
        <v>3.0023655891418457</v>
      </c>
      <c r="G9638">
        <v>2.5735762119293213</v>
      </c>
      <c r="H9638">
        <v>1.3962702825665474E-2</v>
      </c>
      <c r="I9638">
        <v>95.411087271923378</v>
      </c>
      <c r="J9638">
        <v>1</v>
      </c>
      <c r="K9638" s="6" t="s">
        <v>9097</v>
      </c>
    </row>
    <row r="9639" spans="1:11" x14ac:dyDescent="0.3">
      <c r="A9639" s="5" t="str">
        <f t="shared" si="150"/>
        <v/>
      </c>
      <c r="B9639" t="s">
        <v>74</v>
      </c>
      <c r="C9639" t="s">
        <v>100</v>
      </c>
      <c r="D9639" s="8" t="s">
        <v>1453</v>
      </c>
      <c r="E9639">
        <v>19</v>
      </c>
      <c r="F9639">
        <v>2.7217185497283936</v>
      </c>
      <c r="G9639">
        <v>2.7806932926177979</v>
      </c>
      <c r="H9639">
        <v>1.2546767480671406E-2</v>
      </c>
      <c r="I9639">
        <v>92.641973541935073</v>
      </c>
      <c r="K9639" s="6" t="s">
        <v>9098</v>
      </c>
    </row>
    <row r="9640" spans="1:11" x14ac:dyDescent="0.3">
      <c r="A9640" s="5" t="str">
        <f t="shared" si="150"/>
        <v/>
      </c>
      <c r="B9640" t="s">
        <v>74</v>
      </c>
      <c r="C9640" t="s">
        <v>100</v>
      </c>
      <c r="D9640" s="8" t="s">
        <v>1453</v>
      </c>
      <c r="E9640">
        <v>20</v>
      </c>
      <c r="F9640">
        <v>2.5667140483856201</v>
      </c>
      <c r="G9640">
        <v>1.739773154258728</v>
      </c>
      <c r="H9640">
        <v>1.3422455638647079E-2</v>
      </c>
      <c r="I9640">
        <v>90.553820622086036</v>
      </c>
      <c r="J9640">
        <v>1</v>
      </c>
      <c r="K9640" s="6" t="s">
        <v>9099</v>
      </c>
    </row>
    <row r="9641" spans="1:11" x14ac:dyDescent="0.3">
      <c r="A9641" s="5" t="str">
        <f t="shared" si="150"/>
        <v/>
      </c>
      <c r="B9641" t="s">
        <v>74</v>
      </c>
      <c r="C9641" t="s">
        <v>100</v>
      </c>
      <c r="D9641" s="8" t="s">
        <v>1454</v>
      </c>
      <c r="E9641">
        <v>20</v>
      </c>
      <c r="F9641">
        <v>2.8073070049285889</v>
      </c>
      <c r="G9641">
        <v>2.5424606800079346</v>
      </c>
      <c r="H9641">
        <v>1.343458890914917E-2</v>
      </c>
      <c r="I9641">
        <v>92.921784218208145</v>
      </c>
      <c r="J9641">
        <v>1</v>
      </c>
      <c r="K9641" s="6" t="s">
        <v>9100</v>
      </c>
    </row>
    <row r="9642" spans="1:11" x14ac:dyDescent="0.3">
      <c r="A9642" s="5" t="str">
        <f t="shared" si="150"/>
        <v/>
      </c>
      <c r="B9642" t="s">
        <v>74</v>
      </c>
      <c r="C9642" t="s">
        <v>100</v>
      </c>
      <c r="D9642" s="8" t="s">
        <v>1455</v>
      </c>
      <c r="E9642">
        <v>21</v>
      </c>
      <c r="F9642">
        <v>2.3916170597076416</v>
      </c>
      <c r="G9642">
        <v>2.7452278137207031</v>
      </c>
      <c r="H9642">
        <v>1.3041609898209572E-2</v>
      </c>
      <c r="I9642">
        <v>86.662167889208902</v>
      </c>
      <c r="K9642" s="6" t="s">
        <v>9101</v>
      </c>
    </row>
    <row r="9643" spans="1:11" x14ac:dyDescent="0.3">
      <c r="A9643" s="5" t="str">
        <f t="shared" si="150"/>
        <v/>
      </c>
      <c r="B9643" t="s">
        <v>74</v>
      </c>
      <c r="C9643" t="s">
        <v>100</v>
      </c>
      <c r="D9643" s="8" t="s">
        <v>1456</v>
      </c>
      <c r="E9643">
        <v>21</v>
      </c>
      <c r="F9643">
        <v>2.6807770729064941</v>
      </c>
      <c r="G9643">
        <v>2.4988601207733154</v>
      </c>
      <c r="H9643">
        <v>1.2846091762185097E-2</v>
      </c>
      <c r="I9643">
        <v>89.002661867390501</v>
      </c>
      <c r="J9643">
        <v>1</v>
      </c>
      <c r="K9643" s="6" t="s">
        <v>9102</v>
      </c>
    </row>
    <row r="9644" spans="1:11" x14ac:dyDescent="0.3">
      <c r="A9644" s="5" t="str">
        <f t="shared" si="150"/>
        <v/>
      </c>
      <c r="B9644" t="s">
        <v>74</v>
      </c>
      <c r="C9644" t="s">
        <v>100</v>
      </c>
      <c r="D9644" s="8" t="s">
        <v>1456</v>
      </c>
      <c r="E9644">
        <v>22</v>
      </c>
      <c r="F9644">
        <v>2.4656581878662109</v>
      </c>
      <c r="G9644">
        <v>2.9638397693634033</v>
      </c>
      <c r="H9644">
        <v>1.2495956383645535E-2</v>
      </c>
      <c r="I9644">
        <v>85.046634584538538</v>
      </c>
      <c r="K9644" s="6" t="s">
        <v>9103</v>
      </c>
    </row>
    <row r="9645" spans="1:11" x14ac:dyDescent="0.3">
      <c r="A9645" s="5" t="str">
        <f t="shared" si="150"/>
        <v/>
      </c>
      <c r="B9645" t="s">
        <v>74</v>
      </c>
      <c r="C9645" t="s">
        <v>100</v>
      </c>
      <c r="D9645" s="8" t="s">
        <v>1457</v>
      </c>
      <c r="E9645">
        <v>22</v>
      </c>
      <c r="F9645">
        <v>2.198554515838623</v>
      </c>
      <c r="G9645">
        <v>2.2782258987426758</v>
      </c>
      <c r="H9645">
        <v>1.2205731123685837E-2</v>
      </c>
      <c r="I9645">
        <v>82.269290038880584</v>
      </c>
      <c r="K9645" s="6" t="s">
        <v>9104</v>
      </c>
    </row>
    <row r="9646" spans="1:11" x14ac:dyDescent="0.3">
      <c r="A9646" s="5" t="str">
        <f t="shared" si="150"/>
        <v/>
      </c>
      <c r="B9646" t="s">
        <v>74</v>
      </c>
      <c r="C9646" t="s">
        <v>100</v>
      </c>
      <c r="D9646" s="8" t="s">
        <v>1457</v>
      </c>
      <c r="E9646">
        <v>23</v>
      </c>
      <c r="F9646">
        <v>1.9252555370330811</v>
      </c>
      <c r="G9646">
        <v>1.959183931350708</v>
      </c>
      <c r="H9646">
        <v>1.1929349042475224E-2</v>
      </c>
      <c r="I9646">
        <v>80.238899962884233</v>
      </c>
      <c r="K9646" s="6" t="s">
        <v>9105</v>
      </c>
    </row>
    <row r="9647" spans="1:11" x14ac:dyDescent="0.3">
      <c r="A9647" s="5" t="str">
        <f t="shared" si="150"/>
        <v/>
      </c>
      <c r="B9647" t="s">
        <v>74</v>
      </c>
      <c r="C9647" t="s">
        <v>100</v>
      </c>
      <c r="D9647" s="8" t="s">
        <v>1458</v>
      </c>
      <c r="E9647">
        <v>23</v>
      </c>
      <c r="F9647">
        <v>2.1735954284667969</v>
      </c>
      <c r="G9647">
        <v>2.4482128620147705</v>
      </c>
      <c r="H9647">
        <v>1.1984420940279961E-2</v>
      </c>
      <c r="I9647">
        <v>82.233838060725262</v>
      </c>
      <c r="K9647" s="6" t="s">
        <v>9106</v>
      </c>
    </row>
    <row r="9648" spans="1:11" x14ac:dyDescent="0.3">
      <c r="A9648" s="5" t="str">
        <f t="shared" si="150"/>
        <v/>
      </c>
      <c r="B9648" t="s">
        <v>74</v>
      </c>
      <c r="C9648" t="s">
        <v>100</v>
      </c>
      <c r="D9648" s="8" t="s">
        <v>1458</v>
      </c>
      <c r="E9648">
        <v>24</v>
      </c>
      <c r="F9648">
        <v>1.8628122806549072</v>
      </c>
      <c r="G9648">
        <v>2.0419759750366211</v>
      </c>
      <c r="H9648">
        <v>1.1346170678734779E-2</v>
      </c>
      <c r="I9648">
        <v>80.791225226046677</v>
      </c>
      <c r="K9648" s="6" t="s">
        <v>9107</v>
      </c>
    </row>
    <row r="9649" spans="1:11" x14ac:dyDescent="0.3">
      <c r="A9649" s="5" t="str">
        <f t="shared" si="150"/>
        <v/>
      </c>
      <c r="B9649" t="s">
        <v>74</v>
      </c>
      <c r="C9649" t="s">
        <v>100</v>
      </c>
      <c r="D9649" s="8" t="s">
        <v>1459</v>
      </c>
      <c r="E9649">
        <v>24</v>
      </c>
      <c r="F9649">
        <v>1.6043535470962524</v>
      </c>
      <c r="G9649">
        <v>1.6236613988876343</v>
      </c>
      <c r="H9649">
        <v>1.1306672357022762E-2</v>
      </c>
      <c r="I9649">
        <v>78.51476349615136</v>
      </c>
      <c r="K9649" s="6" t="s">
        <v>9108</v>
      </c>
    </row>
    <row r="9650" spans="1:11" x14ac:dyDescent="0.3">
      <c r="A9650" s="5" t="str">
        <f t="shared" si="150"/>
        <v/>
      </c>
      <c r="B9650" t="s">
        <v>74</v>
      </c>
      <c r="C9650" t="s">
        <v>100</v>
      </c>
      <c r="D9650" s="8" t="s">
        <v>1460</v>
      </c>
      <c r="E9650">
        <v>1</v>
      </c>
      <c r="F9650">
        <v>1.2065459489822388</v>
      </c>
      <c r="G9650">
        <v>1.1932922601699829</v>
      </c>
      <c r="H9650">
        <v>9.7931064665317535E-3</v>
      </c>
      <c r="I9650">
        <v>74.346100175939128</v>
      </c>
      <c r="J9650">
        <v>1</v>
      </c>
      <c r="K9650" s="6" t="s">
        <v>9109</v>
      </c>
    </row>
    <row r="9651" spans="1:11" x14ac:dyDescent="0.3">
      <c r="A9651" s="5" t="str">
        <f t="shared" si="150"/>
        <v/>
      </c>
      <c r="B9651" t="s">
        <v>74</v>
      </c>
      <c r="C9651" t="s">
        <v>100</v>
      </c>
      <c r="D9651" s="8" t="s">
        <v>1460</v>
      </c>
      <c r="E9651">
        <v>2</v>
      </c>
      <c r="F9651">
        <v>0.9890742301940918</v>
      </c>
      <c r="G9651">
        <v>0.97302490472793579</v>
      </c>
      <c r="H9651">
        <v>8.7297810241580009E-3</v>
      </c>
      <c r="I9651">
        <v>72.402525362911248</v>
      </c>
      <c r="J9651">
        <v>1</v>
      </c>
      <c r="K9651" s="6" t="s">
        <v>9110</v>
      </c>
    </row>
    <row r="9652" spans="1:11" x14ac:dyDescent="0.3">
      <c r="A9652" s="5" t="str">
        <f t="shared" si="150"/>
        <v/>
      </c>
      <c r="B9652" t="s">
        <v>74</v>
      </c>
      <c r="C9652" t="s">
        <v>100</v>
      </c>
      <c r="D9652" s="8" t="s">
        <v>1460</v>
      </c>
      <c r="E9652">
        <v>3</v>
      </c>
      <c r="F9652">
        <v>0.85214471817016602</v>
      </c>
      <c r="G9652">
        <v>0.81897121667861938</v>
      </c>
      <c r="H9652">
        <v>7.7465916983783245E-3</v>
      </c>
      <c r="I9652">
        <v>71.014985437818339</v>
      </c>
      <c r="J9652">
        <v>1</v>
      </c>
      <c r="K9652" s="6" t="s">
        <v>9111</v>
      </c>
    </row>
    <row r="9653" spans="1:11" x14ac:dyDescent="0.3">
      <c r="A9653" s="5" t="str">
        <f t="shared" si="150"/>
        <v/>
      </c>
      <c r="B9653" t="s">
        <v>74</v>
      </c>
      <c r="C9653" t="s">
        <v>100</v>
      </c>
      <c r="D9653" s="8" t="s">
        <v>1460</v>
      </c>
      <c r="E9653">
        <v>4</v>
      </c>
      <c r="F9653">
        <v>0.73755908012390137</v>
      </c>
      <c r="G9653">
        <v>0.72222751379013062</v>
      </c>
      <c r="H9653">
        <v>6.6204261966049671E-3</v>
      </c>
      <c r="I9653">
        <v>69.682319621690183</v>
      </c>
      <c r="J9653">
        <v>1</v>
      </c>
      <c r="K9653" s="6" t="s">
        <v>9112</v>
      </c>
    </row>
    <row r="9654" spans="1:11" x14ac:dyDescent="0.3">
      <c r="A9654" s="5" t="str">
        <f t="shared" si="150"/>
        <v/>
      </c>
      <c r="B9654" t="s">
        <v>74</v>
      </c>
      <c r="C9654" t="s">
        <v>100</v>
      </c>
      <c r="D9654" s="8" t="s">
        <v>1460</v>
      </c>
      <c r="E9654">
        <v>5</v>
      </c>
      <c r="F9654">
        <v>0.67264091968536377</v>
      </c>
      <c r="G9654">
        <v>0.66411095857620239</v>
      </c>
      <c r="H9654">
        <v>5.8460584841668606E-3</v>
      </c>
      <c r="I9654">
        <v>68.863976734314178</v>
      </c>
      <c r="J9654">
        <v>1</v>
      </c>
      <c r="K9654" s="6" t="s">
        <v>9113</v>
      </c>
    </row>
    <row r="9655" spans="1:11" x14ac:dyDescent="0.3">
      <c r="A9655" s="5" t="str">
        <f t="shared" si="150"/>
        <v/>
      </c>
      <c r="B9655" t="s">
        <v>74</v>
      </c>
      <c r="C9655" t="s">
        <v>100</v>
      </c>
      <c r="D9655" s="8" t="s">
        <v>1460</v>
      </c>
      <c r="E9655">
        <v>6</v>
      </c>
      <c r="F9655">
        <v>0.64237368106842041</v>
      </c>
      <c r="G9655">
        <v>0.64055794477462769</v>
      </c>
      <c r="H9655">
        <v>5.0032897852361202E-3</v>
      </c>
      <c r="I9655">
        <v>68.109835123794596</v>
      </c>
      <c r="J9655">
        <v>1</v>
      </c>
      <c r="K9655" s="6" t="s">
        <v>9114</v>
      </c>
    </row>
    <row r="9656" spans="1:11" x14ac:dyDescent="0.3">
      <c r="A9656" s="5" t="str">
        <f t="shared" si="150"/>
        <v/>
      </c>
      <c r="B9656" t="s">
        <v>74</v>
      </c>
      <c r="C9656" t="s">
        <v>100</v>
      </c>
      <c r="D9656" s="8" t="s">
        <v>1460</v>
      </c>
      <c r="E9656">
        <v>7</v>
      </c>
      <c r="F9656">
        <v>0.61270701885223389</v>
      </c>
      <c r="G9656">
        <v>0.60730713605880737</v>
      </c>
      <c r="H9656">
        <v>4.7545558772981167E-3</v>
      </c>
      <c r="I9656">
        <v>67.685967115828234</v>
      </c>
      <c r="J9656">
        <v>1</v>
      </c>
      <c r="K9656" s="6" t="s">
        <v>9115</v>
      </c>
    </row>
    <row r="9657" spans="1:11" x14ac:dyDescent="0.3">
      <c r="A9657" s="5" t="str">
        <f t="shared" si="150"/>
        <v/>
      </c>
      <c r="B9657" t="s">
        <v>74</v>
      </c>
      <c r="C9657" t="s">
        <v>100</v>
      </c>
      <c r="D9657" s="8" t="s">
        <v>1460</v>
      </c>
      <c r="E9657">
        <v>8</v>
      </c>
      <c r="F9657">
        <v>0.57221704721450806</v>
      </c>
      <c r="G9657">
        <v>0.56605994701385498</v>
      </c>
      <c r="H9657">
        <v>5.3285076282918453E-3</v>
      </c>
      <c r="I9657">
        <v>69.156192233536032</v>
      </c>
      <c r="J9657">
        <v>1</v>
      </c>
      <c r="K9657" s="6" t="s">
        <v>9116</v>
      </c>
    </row>
    <row r="9658" spans="1:11" x14ac:dyDescent="0.3">
      <c r="A9658" s="5" t="str">
        <f t="shared" si="150"/>
        <v/>
      </c>
      <c r="B9658" t="s">
        <v>74</v>
      </c>
      <c r="C9658" t="s">
        <v>100</v>
      </c>
      <c r="D9658" s="8" t="s">
        <v>1460</v>
      </c>
      <c r="E9658">
        <v>9</v>
      </c>
      <c r="F9658">
        <v>0.51677548885345459</v>
      </c>
      <c r="G9658">
        <v>0.5024036169052124</v>
      </c>
      <c r="H9658">
        <v>6.2944302335381508E-3</v>
      </c>
      <c r="I9658">
        <v>72.967450183990124</v>
      </c>
      <c r="J9658">
        <v>1</v>
      </c>
      <c r="K9658" s="6" t="s">
        <v>9117</v>
      </c>
    </row>
    <row r="9659" spans="1:11" x14ac:dyDescent="0.3">
      <c r="A9659" s="5" t="str">
        <f t="shared" si="150"/>
        <v/>
      </c>
      <c r="B9659" t="s">
        <v>74</v>
      </c>
      <c r="C9659" t="s">
        <v>100</v>
      </c>
      <c r="D9659" s="8" t="s">
        <v>1460</v>
      </c>
      <c r="E9659">
        <v>10</v>
      </c>
      <c r="F9659">
        <v>0.45677122473716736</v>
      </c>
      <c r="G9659">
        <v>0.47617810964584351</v>
      </c>
      <c r="H9659">
        <v>7.5731473043560982E-3</v>
      </c>
      <c r="I9659">
        <v>78.745011642794452</v>
      </c>
      <c r="J9659">
        <v>1</v>
      </c>
      <c r="K9659" s="6" t="s">
        <v>9118</v>
      </c>
    </row>
    <row r="9660" spans="1:11" x14ac:dyDescent="0.3">
      <c r="A9660" s="5" t="str">
        <f t="shared" si="150"/>
        <v/>
      </c>
      <c r="B9660" t="s">
        <v>74</v>
      </c>
      <c r="C9660" t="s">
        <v>100</v>
      </c>
      <c r="D9660" s="8" t="s">
        <v>1460</v>
      </c>
      <c r="E9660">
        <v>11</v>
      </c>
      <c r="F9660">
        <v>0.48262870311737061</v>
      </c>
      <c r="G9660">
        <v>0.54372668266296387</v>
      </c>
      <c r="H9660">
        <v>9.0603521093726158E-3</v>
      </c>
      <c r="I9660">
        <v>83.868672523489906</v>
      </c>
      <c r="J9660">
        <v>1</v>
      </c>
      <c r="K9660" s="6" t="s">
        <v>9119</v>
      </c>
    </row>
    <row r="9661" spans="1:11" x14ac:dyDescent="0.3">
      <c r="A9661" s="5" t="str">
        <f t="shared" si="150"/>
        <v/>
      </c>
      <c r="B9661" t="s">
        <v>74</v>
      </c>
      <c r="C9661" t="s">
        <v>100</v>
      </c>
      <c r="D9661" s="8" t="s">
        <v>1460</v>
      </c>
      <c r="E9661">
        <v>12</v>
      </c>
      <c r="F9661">
        <v>0.64821547269821167</v>
      </c>
      <c r="G9661">
        <v>0.72236865758895874</v>
      </c>
      <c r="H9661">
        <v>1.0807539336383343E-2</v>
      </c>
      <c r="I9661">
        <v>88.299073831990285</v>
      </c>
      <c r="J9661">
        <v>1</v>
      </c>
      <c r="K9661" s="6" t="s">
        <v>9120</v>
      </c>
    </row>
    <row r="9662" spans="1:11" x14ac:dyDescent="0.3">
      <c r="A9662" s="5" t="str">
        <f t="shared" si="150"/>
        <v/>
      </c>
      <c r="B9662" t="s">
        <v>74</v>
      </c>
      <c r="C9662" t="s">
        <v>100</v>
      </c>
      <c r="D9662" s="8" t="s">
        <v>1460</v>
      </c>
      <c r="E9662">
        <v>13</v>
      </c>
      <c r="F9662">
        <v>0.94660836458206177</v>
      </c>
      <c r="G9662">
        <v>1.0348974466323853</v>
      </c>
      <c r="H9662">
        <v>1.2479699216783047E-2</v>
      </c>
      <c r="I9662">
        <v>90.070102023495679</v>
      </c>
      <c r="J9662">
        <v>1</v>
      </c>
      <c r="K9662" s="6" t="s">
        <v>9121</v>
      </c>
    </row>
    <row r="9663" spans="1:11" x14ac:dyDescent="0.3">
      <c r="A9663" s="5" t="str">
        <f t="shared" si="150"/>
        <v/>
      </c>
      <c r="B9663" t="s">
        <v>74</v>
      </c>
      <c r="C9663" t="s">
        <v>100</v>
      </c>
      <c r="D9663" s="8" t="s">
        <v>1460</v>
      </c>
      <c r="E9663">
        <v>14</v>
      </c>
      <c r="F9663">
        <v>1.2895703315734863</v>
      </c>
      <c r="G9663">
        <v>1.3434700965881348</v>
      </c>
      <c r="H9663">
        <v>1.3682073913514614E-2</v>
      </c>
      <c r="I9663">
        <v>91.026273432617458</v>
      </c>
      <c r="J9663">
        <v>1</v>
      </c>
      <c r="K9663" s="6" t="s">
        <v>9122</v>
      </c>
    </row>
    <row r="9664" spans="1:11" x14ac:dyDescent="0.3">
      <c r="A9664" s="5" t="str">
        <f t="shared" si="150"/>
        <v/>
      </c>
      <c r="B9664" t="s">
        <v>74</v>
      </c>
      <c r="C9664" t="s">
        <v>100</v>
      </c>
      <c r="D9664" s="8" t="s">
        <v>1460</v>
      </c>
      <c r="E9664">
        <v>15</v>
      </c>
      <c r="F9664">
        <v>1.6102570295333862</v>
      </c>
      <c r="G9664">
        <v>1.6364755630493164</v>
      </c>
      <c r="H9664">
        <v>1.3860869221389294E-2</v>
      </c>
      <c r="I9664">
        <v>92.189600671516558</v>
      </c>
      <c r="J9664">
        <v>1</v>
      </c>
      <c r="K9664" s="6" t="s">
        <v>9123</v>
      </c>
    </row>
    <row r="9665" spans="1:11" x14ac:dyDescent="0.3">
      <c r="A9665" s="5" t="str">
        <f t="shared" si="150"/>
        <v/>
      </c>
      <c r="B9665" t="s">
        <v>74</v>
      </c>
      <c r="C9665" t="s">
        <v>100</v>
      </c>
      <c r="D9665" s="8" t="s">
        <v>1460</v>
      </c>
      <c r="E9665">
        <v>16</v>
      </c>
      <c r="F9665">
        <v>1.9508192539215088</v>
      </c>
      <c r="G9665">
        <v>1.973300576210022</v>
      </c>
      <c r="H9665">
        <v>1.2597884982824326E-2</v>
      </c>
      <c r="I9665">
        <v>92.433985106948811</v>
      </c>
      <c r="J9665">
        <v>1</v>
      </c>
      <c r="K9665" s="6" t="s">
        <v>9124</v>
      </c>
    </row>
    <row r="9666" spans="1:11" x14ac:dyDescent="0.3">
      <c r="A9666" s="5" t="str">
        <f t="shared" ref="A9666:A9729" si="151">IF(AND(category = B9666, subcategory=C9666, reportdate = D9666), E9666, "")</f>
        <v/>
      </c>
      <c r="B9666" t="s">
        <v>74</v>
      </c>
      <c r="C9666" t="s">
        <v>100</v>
      </c>
      <c r="D9666" s="8" t="s">
        <v>1460</v>
      </c>
      <c r="E9666">
        <v>17</v>
      </c>
      <c r="F9666">
        <v>2.2681529521942139</v>
      </c>
      <c r="G9666">
        <v>2.288661003112793</v>
      </c>
      <c r="H9666">
        <v>6.7899832502007484E-3</v>
      </c>
      <c r="I9666">
        <v>92.655271063133668</v>
      </c>
      <c r="J9666">
        <v>1</v>
      </c>
      <c r="K9666" s="6" t="s">
        <v>9125</v>
      </c>
    </row>
    <row r="9667" spans="1:11" x14ac:dyDescent="0.3">
      <c r="A9667" s="5" t="str">
        <f t="shared" si="151"/>
        <v/>
      </c>
      <c r="B9667" t="s">
        <v>74</v>
      </c>
      <c r="C9667" t="s">
        <v>100</v>
      </c>
      <c r="D9667" s="8" t="s">
        <v>1460</v>
      </c>
      <c r="E9667">
        <v>18</v>
      </c>
      <c r="F9667">
        <v>2.5501768589019775</v>
      </c>
      <c r="G9667">
        <v>2.5296688079833984</v>
      </c>
      <c r="H9667">
        <v>6.7899832502007484E-3</v>
      </c>
      <c r="I9667">
        <v>91.736682414900642</v>
      </c>
      <c r="J9667">
        <v>1</v>
      </c>
      <c r="K9667" s="6" t="s">
        <v>9126</v>
      </c>
    </row>
    <row r="9668" spans="1:11" x14ac:dyDescent="0.3">
      <c r="A9668" s="5" t="str">
        <f t="shared" si="151"/>
        <v/>
      </c>
      <c r="B9668" t="s">
        <v>74</v>
      </c>
      <c r="C9668" t="s">
        <v>100</v>
      </c>
      <c r="D9668" s="8" t="s">
        <v>1460</v>
      </c>
      <c r="E9668">
        <v>19</v>
      </c>
      <c r="F9668">
        <v>2.6314756870269775</v>
      </c>
      <c r="G9668">
        <v>2.6805145740509033</v>
      </c>
      <c r="H9668">
        <v>1.2531203217804432E-2</v>
      </c>
      <c r="I9668">
        <v>90.614296498571647</v>
      </c>
      <c r="J9668">
        <v>1</v>
      </c>
      <c r="K9668" s="6" t="s">
        <v>9127</v>
      </c>
    </row>
    <row r="9669" spans="1:11" x14ac:dyDescent="0.3">
      <c r="A9669" s="5" t="str">
        <f t="shared" si="151"/>
        <v/>
      </c>
      <c r="B9669" t="s">
        <v>74</v>
      </c>
      <c r="C9669" t="s">
        <v>100</v>
      </c>
      <c r="D9669" s="8" t="s">
        <v>1460</v>
      </c>
      <c r="E9669">
        <v>20</v>
      </c>
      <c r="F9669">
        <v>2.4643988609313965</v>
      </c>
      <c r="G9669">
        <v>1.6391599178314209</v>
      </c>
      <c r="H9669">
        <v>1.3249127194285393E-2</v>
      </c>
      <c r="I9669">
        <v>88.127321083153447</v>
      </c>
      <c r="J9669">
        <v>1</v>
      </c>
      <c r="K9669" s="6" t="s">
        <v>9128</v>
      </c>
    </row>
    <row r="9670" spans="1:11" x14ac:dyDescent="0.3">
      <c r="A9670" s="5" t="str">
        <f t="shared" si="151"/>
        <v/>
      </c>
      <c r="B9670" t="s">
        <v>74</v>
      </c>
      <c r="C9670" t="s">
        <v>100</v>
      </c>
      <c r="D9670" s="8" t="s">
        <v>1460</v>
      </c>
      <c r="E9670">
        <v>21</v>
      </c>
      <c r="F9670">
        <v>2.2366960048675537</v>
      </c>
      <c r="G9670">
        <v>2.5726978778839111</v>
      </c>
      <c r="H9670">
        <v>1.2682416476309299E-2</v>
      </c>
      <c r="I9670">
        <v>84.060547367051925</v>
      </c>
      <c r="J9670">
        <v>1</v>
      </c>
      <c r="K9670" s="6" t="s">
        <v>9129</v>
      </c>
    </row>
    <row r="9671" spans="1:11" x14ac:dyDescent="0.3">
      <c r="A9671" s="5" t="str">
        <f t="shared" si="151"/>
        <v/>
      </c>
      <c r="B9671" t="s">
        <v>74</v>
      </c>
      <c r="C9671" t="s">
        <v>100</v>
      </c>
      <c r="D9671" s="8" t="s">
        <v>1460</v>
      </c>
      <c r="E9671">
        <v>22</v>
      </c>
      <c r="F9671">
        <v>2.0367271900177002</v>
      </c>
      <c r="G9671">
        <v>2.1020245552062988</v>
      </c>
      <c r="H9671">
        <v>1.1790530756115913E-2</v>
      </c>
      <c r="I9671">
        <v>79.289950213893064</v>
      </c>
      <c r="J9671">
        <v>1</v>
      </c>
      <c r="K9671" s="6" t="s">
        <v>9130</v>
      </c>
    </row>
    <row r="9672" spans="1:11" x14ac:dyDescent="0.3">
      <c r="A9672" s="5" t="str">
        <f t="shared" si="151"/>
        <v/>
      </c>
      <c r="B9672" t="s">
        <v>74</v>
      </c>
      <c r="C9672" t="s">
        <v>100</v>
      </c>
      <c r="D9672" s="8" t="s">
        <v>1460</v>
      </c>
      <c r="E9672">
        <v>23</v>
      </c>
      <c r="F9672">
        <v>1.7777036428451538</v>
      </c>
      <c r="G9672">
        <v>1.7804206609725952</v>
      </c>
      <c r="H9672">
        <v>1.1363724246621132E-2</v>
      </c>
      <c r="I9672">
        <v>76.650475440939289</v>
      </c>
      <c r="J9672">
        <v>1</v>
      </c>
      <c r="K9672" s="6" t="s">
        <v>9131</v>
      </c>
    </row>
    <row r="9673" spans="1:11" x14ac:dyDescent="0.3">
      <c r="A9673" s="5" t="str">
        <f t="shared" si="151"/>
        <v/>
      </c>
      <c r="B9673" t="s">
        <v>74</v>
      </c>
      <c r="C9673" t="s">
        <v>100</v>
      </c>
      <c r="D9673" s="8" t="s">
        <v>1460</v>
      </c>
      <c r="E9673">
        <v>24</v>
      </c>
      <c r="F9673">
        <v>1.4513375759124756</v>
      </c>
      <c r="G9673">
        <v>1.4618135690689087</v>
      </c>
      <c r="H9673">
        <v>1.0678697377443314E-2</v>
      </c>
      <c r="I9673">
        <v>74.854498370520858</v>
      </c>
      <c r="J9673">
        <v>1</v>
      </c>
      <c r="K9673" s="6" t="s">
        <v>9132</v>
      </c>
    </row>
    <row r="9674" spans="1:11" x14ac:dyDescent="0.3">
      <c r="A9674" s="5" t="str">
        <f t="shared" si="151"/>
        <v/>
      </c>
      <c r="B9674" t="s">
        <v>74</v>
      </c>
      <c r="C9674" t="s">
        <v>100</v>
      </c>
      <c r="D9674" s="8" t="s">
        <v>1461</v>
      </c>
      <c r="E9674">
        <v>1</v>
      </c>
      <c r="F9674">
        <v>1.1103440523147583</v>
      </c>
      <c r="G9674">
        <v>1.1352913379669189</v>
      </c>
      <c r="H9674">
        <v>9.8184151574969292E-3</v>
      </c>
      <c r="I9674">
        <v>70.665650724583074</v>
      </c>
      <c r="J9674">
        <v>1</v>
      </c>
      <c r="K9674" s="6" t="s">
        <v>9133</v>
      </c>
    </row>
    <row r="9675" spans="1:11" x14ac:dyDescent="0.3">
      <c r="A9675" s="5" t="str">
        <f t="shared" si="151"/>
        <v/>
      </c>
      <c r="B9675" t="s">
        <v>74</v>
      </c>
      <c r="C9675" t="s">
        <v>100</v>
      </c>
      <c r="D9675" s="8" t="s">
        <v>1461</v>
      </c>
      <c r="E9675">
        <v>2</v>
      </c>
      <c r="F9675">
        <v>0.93325150012969971</v>
      </c>
      <c r="G9675">
        <v>0.9410209059715271</v>
      </c>
      <c r="H9675">
        <v>8.7922848761081696E-3</v>
      </c>
      <c r="I9675">
        <v>70.19300064769989</v>
      </c>
      <c r="J9675">
        <v>1</v>
      </c>
      <c r="K9675" s="6" t="s">
        <v>9134</v>
      </c>
    </row>
    <row r="9676" spans="1:11" x14ac:dyDescent="0.3">
      <c r="A9676" s="5" t="str">
        <f t="shared" si="151"/>
        <v/>
      </c>
      <c r="B9676" t="s">
        <v>74</v>
      </c>
      <c r="C9676" t="s">
        <v>100</v>
      </c>
      <c r="D9676" s="8" t="s">
        <v>1461</v>
      </c>
      <c r="E9676">
        <v>3</v>
      </c>
      <c r="F9676">
        <v>0.79928481578826904</v>
      </c>
      <c r="G9676">
        <v>0.81391400098800659</v>
      </c>
      <c r="H9676">
        <v>7.7943778596818447E-3</v>
      </c>
      <c r="I9676">
        <v>69.641002778362264</v>
      </c>
      <c r="J9676">
        <v>1</v>
      </c>
      <c r="K9676" s="6" t="s">
        <v>9135</v>
      </c>
    </row>
    <row r="9677" spans="1:11" x14ac:dyDescent="0.3">
      <c r="A9677" s="5" t="str">
        <f t="shared" si="151"/>
        <v/>
      </c>
      <c r="B9677" t="s">
        <v>74</v>
      </c>
      <c r="C9677" t="s">
        <v>100</v>
      </c>
      <c r="D9677" s="8" t="s">
        <v>1461</v>
      </c>
      <c r="E9677">
        <v>4</v>
      </c>
      <c r="F9677">
        <v>0.71877771615982056</v>
      </c>
      <c r="G9677">
        <v>0.72567182779312134</v>
      </c>
      <c r="H9677">
        <v>6.8440265022218227E-3</v>
      </c>
      <c r="I9677">
        <v>68.831220636318207</v>
      </c>
      <c r="J9677">
        <v>1</v>
      </c>
      <c r="K9677" s="6" t="s">
        <v>9136</v>
      </c>
    </row>
    <row r="9678" spans="1:11" x14ac:dyDescent="0.3">
      <c r="A9678" s="5" t="str">
        <f t="shared" si="151"/>
        <v/>
      </c>
      <c r="B9678" t="s">
        <v>74</v>
      </c>
      <c r="C9678" t="s">
        <v>100</v>
      </c>
      <c r="D9678" s="8" t="s">
        <v>1461</v>
      </c>
      <c r="E9678">
        <v>5</v>
      </c>
      <c r="F9678">
        <v>0.6643180251121521</v>
      </c>
      <c r="G9678">
        <v>0.66743159294128418</v>
      </c>
      <c r="H9678">
        <v>5.9859557077288628E-3</v>
      </c>
      <c r="I9678">
        <v>68.003514650583327</v>
      </c>
      <c r="J9678">
        <v>1</v>
      </c>
      <c r="K9678" s="6" t="s">
        <v>9137</v>
      </c>
    </row>
    <row r="9679" spans="1:11" x14ac:dyDescent="0.3">
      <c r="A9679" s="5" t="str">
        <f t="shared" si="151"/>
        <v/>
      </c>
      <c r="B9679" t="s">
        <v>74</v>
      </c>
      <c r="C9679" t="s">
        <v>100</v>
      </c>
      <c r="D9679" s="8" t="s">
        <v>1461</v>
      </c>
      <c r="E9679">
        <v>6</v>
      </c>
      <c r="F9679">
        <v>0.63901215791702271</v>
      </c>
      <c r="G9679">
        <v>0.63966602087020874</v>
      </c>
      <c r="H9679">
        <v>4.9960976466536522E-3</v>
      </c>
      <c r="I9679">
        <v>67.380573165327775</v>
      </c>
      <c r="J9679">
        <v>1</v>
      </c>
      <c r="K9679" s="6" t="s">
        <v>9138</v>
      </c>
    </row>
    <row r="9680" spans="1:11" x14ac:dyDescent="0.3">
      <c r="A9680" s="5" t="str">
        <f t="shared" si="151"/>
        <v/>
      </c>
      <c r="B9680" t="s">
        <v>74</v>
      </c>
      <c r="C9680" t="s">
        <v>100</v>
      </c>
      <c r="D9680" s="8" t="s">
        <v>1461</v>
      </c>
      <c r="E9680">
        <v>7</v>
      </c>
      <c r="F9680">
        <v>0.61310124397277832</v>
      </c>
      <c r="G9680">
        <v>0.61551326513290405</v>
      </c>
      <c r="H9680">
        <v>4.4400966726243496E-3</v>
      </c>
      <c r="I9680">
        <v>67.055976447222491</v>
      </c>
      <c r="J9680">
        <v>1</v>
      </c>
      <c r="K9680" s="6" t="s">
        <v>9139</v>
      </c>
    </row>
    <row r="9681" spans="1:11" x14ac:dyDescent="0.3">
      <c r="A9681" s="5" t="str">
        <f t="shared" si="151"/>
        <v/>
      </c>
      <c r="B9681" t="s">
        <v>74</v>
      </c>
      <c r="C9681" t="s">
        <v>100</v>
      </c>
      <c r="D9681" s="8" t="s">
        <v>1461</v>
      </c>
      <c r="E9681">
        <v>8</v>
      </c>
      <c r="F9681">
        <v>0.57855039834976196</v>
      </c>
      <c r="G9681">
        <v>0.58808833360671997</v>
      </c>
      <c r="H9681">
        <v>4.9413442611694336E-3</v>
      </c>
      <c r="I9681">
        <v>68.54924570972392</v>
      </c>
      <c r="J9681">
        <v>1</v>
      </c>
      <c r="K9681" s="6" t="s">
        <v>9140</v>
      </c>
    </row>
    <row r="9682" spans="1:11" x14ac:dyDescent="0.3">
      <c r="A9682" s="5" t="str">
        <f t="shared" si="151"/>
        <v/>
      </c>
      <c r="B9682" t="s">
        <v>74</v>
      </c>
      <c r="C9682" t="s">
        <v>100</v>
      </c>
      <c r="D9682" s="8" t="s">
        <v>1461</v>
      </c>
      <c r="E9682">
        <v>9</v>
      </c>
      <c r="F9682">
        <v>0.52160501480102539</v>
      </c>
      <c r="G9682">
        <v>0.53986269235610962</v>
      </c>
      <c r="H9682">
        <v>5.846050102263689E-3</v>
      </c>
      <c r="I9682">
        <v>71.299337985637962</v>
      </c>
      <c r="J9682">
        <v>1</v>
      </c>
      <c r="K9682" s="6" t="s">
        <v>9141</v>
      </c>
    </row>
    <row r="9683" spans="1:11" x14ac:dyDescent="0.3">
      <c r="A9683" s="5" t="str">
        <f t="shared" si="151"/>
        <v/>
      </c>
      <c r="B9683" t="s">
        <v>74</v>
      </c>
      <c r="C9683" t="s">
        <v>100</v>
      </c>
      <c r="D9683" s="8" t="s">
        <v>1461</v>
      </c>
      <c r="E9683">
        <v>10</v>
      </c>
      <c r="F9683">
        <v>0.47795793414115906</v>
      </c>
      <c r="G9683">
        <v>0.49517461657524109</v>
      </c>
      <c r="H9683">
        <v>7.0309215225279331E-3</v>
      </c>
      <c r="I9683">
        <v>76.605023474869029</v>
      </c>
      <c r="J9683">
        <v>1</v>
      </c>
      <c r="K9683" s="6" t="s">
        <v>9142</v>
      </c>
    </row>
    <row r="9684" spans="1:11" x14ac:dyDescent="0.3">
      <c r="A9684" s="5" t="str">
        <f t="shared" si="151"/>
        <v/>
      </c>
      <c r="B9684" t="s">
        <v>74</v>
      </c>
      <c r="C9684" t="s">
        <v>100</v>
      </c>
      <c r="D9684" s="8" t="s">
        <v>1461</v>
      </c>
      <c r="E9684">
        <v>11</v>
      </c>
      <c r="F9684">
        <v>0.51315146684646606</v>
      </c>
      <c r="G9684">
        <v>0.54285585880279541</v>
      </c>
      <c r="H9684">
        <v>8.3816871047019958E-3</v>
      </c>
      <c r="I9684">
        <v>81.369626675906986</v>
      </c>
      <c r="J9684">
        <v>1</v>
      </c>
      <c r="K9684" s="6" t="s">
        <v>9143</v>
      </c>
    </row>
    <row r="9685" spans="1:11" x14ac:dyDescent="0.3">
      <c r="A9685" s="5" t="str">
        <f t="shared" si="151"/>
        <v/>
      </c>
      <c r="B9685" t="s">
        <v>74</v>
      </c>
      <c r="C9685" t="s">
        <v>100</v>
      </c>
      <c r="D9685" s="8" t="s">
        <v>1461</v>
      </c>
      <c r="E9685">
        <v>12</v>
      </c>
      <c r="F9685">
        <v>0.67421239614486694</v>
      </c>
      <c r="G9685">
        <v>0.73707669973373413</v>
      </c>
      <c r="H9685">
        <v>1.0075300931930542E-2</v>
      </c>
      <c r="I9685">
        <v>85.365590130665609</v>
      </c>
      <c r="J9685">
        <v>1</v>
      </c>
      <c r="K9685" s="6" t="s">
        <v>9144</v>
      </c>
    </row>
    <row r="9686" spans="1:11" x14ac:dyDescent="0.3">
      <c r="A9686" s="5" t="str">
        <f t="shared" si="151"/>
        <v/>
      </c>
      <c r="B9686" t="s">
        <v>74</v>
      </c>
      <c r="C9686" t="s">
        <v>100</v>
      </c>
      <c r="D9686" s="8" t="s">
        <v>1461</v>
      </c>
      <c r="E9686">
        <v>13</v>
      </c>
      <c r="F9686">
        <v>0.9556308388710022</v>
      </c>
      <c r="G9686">
        <v>1.0360742807388306</v>
      </c>
      <c r="H9686">
        <v>1.1207208037376404E-2</v>
      </c>
      <c r="I9686">
        <v>88.414742851645428</v>
      </c>
      <c r="J9686">
        <v>1</v>
      </c>
      <c r="K9686" s="6" t="s">
        <v>9145</v>
      </c>
    </row>
    <row r="9687" spans="1:11" x14ac:dyDescent="0.3">
      <c r="A9687" s="5" t="str">
        <f t="shared" si="151"/>
        <v/>
      </c>
      <c r="B9687" t="s">
        <v>74</v>
      </c>
      <c r="C9687" t="s">
        <v>100</v>
      </c>
      <c r="D9687" s="8" t="s">
        <v>1461</v>
      </c>
      <c r="E9687">
        <v>14</v>
      </c>
      <c r="F9687">
        <v>1.3403003215789795</v>
      </c>
      <c r="G9687">
        <v>1.4252398014068604</v>
      </c>
      <c r="H9687">
        <v>1.1249787174165249E-2</v>
      </c>
      <c r="I9687">
        <v>91.252038955257248</v>
      </c>
      <c r="J9687">
        <v>1</v>
      </c>
      <c r="K9687" s="6" t="s">
        <v>9146</v>
      </c>
    </row>
    <row r="9688" spans="1:11" x14ac:dyDescent="0.3">
      <c r="A9688" s="5" t="str">
        <f t="shared" si="151"/>
        <v/>
      </c>
      <c r="B9688" t="s">
        <v>74</v>
      </c>
      <c r="C9688" t="s">
        <v>100</v>
      </c>
      <c r="D9688" s="8" t="s">
        <v>1461</v>
      </c>
      <c r="E9688">
        <v>15</v>
      </c>
      <c r="F9688">
        <v>1.7642344236373901</v>
      </c>
      <c r="G9688">
        <v>1.7645659446716309</v>
      </c>
      <c r="H9688">
        <v>6.4115715213119984E-3</v>
      </c>
      <c r="I9688">
        <v>93.758143056929455</v>
      </c>
      <c r="J9688">
        <v>1</v>
      </c>
      <c r="K9688" s="6" t="s">
        <v>9147</v>
      </c>
    </row>
    <row r="9689" spans="1:11" x14ac:dyDescent="0.3">
      <c r="A9689" s="5" t="str">
        <f t="shared" si="151"/>
        <v/>
      </c>
      <c r="B9689" t="s">
        <v>74</v>
      </c>
      <c r="C9689" t="s">
        <v>100</v>
      </c>
      <c r="D9689" s="8" t="s">
        <v>1461</v>
      </c>
      <c r="E9689">
        <v>16</v>
      </c>
      <c r="F9689">
        <v>2.1330685615539551</v>
      </c>
      <c r="G9689">
        <v>2.1327371597290039</v>
      </c>
      <c r="H9689">
        <v>6.4115715213119984E-3</v>
      </c>
      <c r="I9689">
        <v>95.10323742291466</v>
      </c>
      <c r="J9689">
        <v>1</v>
      </c>
      <c r="K9689" s="6" t="s">
        <v>9148</v>
      </c>
    </row>
    <row r="9690" spans="1:11" x14ac:dyDescent="0.3">
      <c r="A9690" s="5" t="str">
        <f t="shared" si="151"/>
        <v/>
      </c>
      <c r="B9690" t="s">
        <v>74</v>
      </c>
      <c r="C9690" t="s">
        <v>100</v>
      </c>
      <c r="D9690" s="8" t="s">
        <v>1461</v>
      </c>
      <c r="E9690">
        <v>17</v>
      </c>
      <c r="F9690">
        <v>2.3834528923034668</v>
      </c>
      <c r="G9690">
        <v>2.4871478080749512</v>
      </c>
      <c r="H9690">
        <v>1.2261570431292057E-2</v>
      </c>
      <c r="I9690">
        <v>95.396459072336413</v>
      </c>
      <c r="J9690">
        <v>1</v>
      </c>
      <c r="K9690" s="6" t="s">
        <v>9149</v>
      </c>
    </row>
    <row r="9691" spans="1:11" x14ac:dyDescent="0.3">
      <c r="A9691" s="5" t="str">
        <f t="shared" si="151"/>
        <v/>
      </c>
      <c r="B9691" t="s">
        <v>74</v>
      </c>
      <c r="C9691" t="s">
        <v>100</v>
      </c>
      <c r="D9691" s="8" t="s">
        <v>1461</v>
      </c>
      <c r="E9691">
        <v>18</v>
      </c>
      <c r="F9691">
        <v>2.5878059864044189</v>
      </c>
      <c r="G9691">
        <v>1.7505730390548706</v>
      </c>
      <c r="H9691">
        <v>1.416480541229248E-2</v>
      </c>
      <c r="I9691">
        <v>94.27205374465656</v>
      </c>
      <c r="J9691">
        <v>1</v>
      </c>
      <c r="K9691" s="6" t="s">
        <v>9150</v>
      </c>
    </row>
    <row r="9692" spans="1:11" x14ac:dyDescent="0.3">
      <c r="A9692" s="5" t="str">
        <f t="shared" si="151"/>
        <v/>
      </c>
      <c r="B9692" t="s">
        <v>74</v>
      </c>
      <c r="C9692" t="s">
        <v>100</v>
      </c>
      <c r="D9692" s="8" t="s">
        <v>1461</v>
      </c>
      <c r="E9692">
        <v>19</v>
      </c>
      <c r="F9692">
        <v>2.6820299625396729</v>
      </c>
      <c r="G9692">
        <v>2.3087124824523926</v>
      </c>
      <c r="H9692">
        <v>1.4065385796129704E-2</v>
      </c>
      <c r="I9692">
        <v>92.25942446531657</v>
      </c>
      <c r="J9692">
        <v>1</v>
      </c>
      <c r="K9692" s="6" t="s">
        <v>9151</v>
      </c>
    </row>
    <row r="9693" spans="1:11" x14ac:dyDescent="0.3">
      <c r="A9693" s="5" t="str">
        <f t="shared" si="151"/>
        <v/>
      </c>
      <c r="B9693" t="s">
        <v>74</v>
      </c>
      <c r="C9693" t="s">
        <v>100</v>
      </c>
      <c r="D9693" s="8" t="s">
        <v>1461</v>
      </c>
      <c r="E9693">
        <v>20</v>
      </c>
      <c r="F9693">
        <v>2.5774703025817871</v>
      </c>
      <c r="G9693">
        <v>2.3383431434631348</v>
      </c>
      <c r="H9693">
        <v>1.3265954330563545E-2</v>
      </c>
      <c r="I9693">
        <v>89.890385472286667</v>
      </c>
      <c r="J9693">
        <v>1</v>
      </c>
      <c r="K9693" s="6" t="s">
        <v>9152</v>
      </c>
    </row>
    <row r="9694" spans="1:11" x14ac:dyDescent="0.3">
      <c r="A9694" s="5" t="str">
        <f t="shared" si="151"/>
        <v/>
      </c>
      <c r="B9694" t="s">
        <v>74</v>
      </c>
      <c r="C9694" t="s">
        <v>100</v>
      </c>
      <c r="D9694" s="8" t="s">
        <v>1461</v>
      </c>
      <c r="E9694">
        <v>21</v>
      </c>
      <c r="F9694">
        <v>2.3832828998565674</v>
      </c>
      <c r="G9694">
        <v>2.2387142181396484</v>
      </c>
      <c r="H9694">
        <v>1.2666746973991394E-2</v>
      </c>
      <c r="I9694">
        <v>86.504018523535152</v>
      </c>
      <c r="J9694">
        <v>1</v>
      </c>
      <c r="K9694" s="6" t="s">
        <v>9153</v>
      </c>
    </row>
    <row r="9695" spans="1:11" x14ac:dyDescent="0.3">
      <c r="A9695" s="5" t="str">
        <f t="shared" si="151"/>
        <v/>
      </c>
      <c r="B9695" t="s">
        <v>74</v>
      </c>
      <c r="C9695" t="s">
        <v>100</v>
      </c>
      <c r="D9695" s="8" t="s">
        <v>1461</v>
      </c>
      <c r="E9695">
        <v>22</v>
      </c>
      <c r="F9695">
        <v>2.2040085792541504</v>
      </c>
      <c r="G9695">
        <v>2.6931290626525879</v>
      </c>
      <c r="H9695">
        <v>1.2419492937624454E-2</v>
      </c>
      <c r="I9695">
        <v>82.611157797861495</v>
      </c>
      <c r="J9695">
        <v>1</v>
      </c>
      <c r="K9695" s="6" t="s">
        <v>9154</v>
      </c>
    </row>
    <row r="9696" spans="1:11" x14ac:dyDescent="0.3">
      <c r="A9696" s="5" t="str">
        <f t="shared" si="151"/>
        <v/>
      </c>
      <c r="B9696" t="s">
        <v>74</v>
      </c>
      <c r="C9696" t="s">
        <v>100</v>
      </c>
      <c r="D9696" s="8" t="s">
        <v>1461</v>
      </c>
      <c r="E9696">
        <v>23</v>
      </c>
      <c r="F9696">
        <v>1.9420797824859619</v>
      </c>
      <c r="G9696">
        <v>2.2040657997131348</v>
      </c>
      <c r="H9696">
        <v>1.1872484348714352E-2</v>
      </c>
      <c r="I9696">
        <v>79.459539078383216</v>
      </c>
      <c r="J9696">
        <v>1</v>
      </c>
      <c r="K9696" s="6" t="s">
        <v>9155</v>
      </c>
    </row>
    <row r="9697" spans="1:11" x14ac:dyDescent="0.3">
      <c r="A9697" s="5" t="str">
        <f t="shared" si="151"/>
        <v/>
      </c>
      <c r="B9697" t="s">
        <v>74</v>
      </c>
      <c r="C9697" t="s">
        <v>100</v>
      </c>
      <c r="D9697" s="8" t="s">
        <v>1461</v>
      </c>
      <c r="E9697">
        <v>24</v>
      </c>
      <c r="F9697">
        <v>1.6542636156082153</v>
      </c>
      <c r="G9697">
        <v>1.8194152116775513</v>
      </c>
      <c r="H9697">
        <v>1.1232585646212101E-2</v>
      </c>
      <c r="I9697">
        <v>77.95217648281276</v>
      </c>
      <c r="J9697">
        <v>1</v>
      </c>
      <c r="K9697" s="6" t="s">
        <v>9156</v>
      </c>
    </row>
    <row r="9698" spans="1:11" x14ac:dyDescent="0.3">
      <c r="A9698" s="5" t="str">
        <f t="shared" si="151"/>
        <v/>
      </c>
      <c r="B9698" t="s">
        <v>74</v>
      </c>
      <c r="C9698" t="s">
        <v>100</v>
      </c>
      <c r="D9698" s="8" t="s">
        <v>1462</v>
      </c>
      <c r="E9698">
        <v>1</v>
      </c>
      <c r="F9698">
        <v>1.4692157506942749</v>
      </c>
      <c r="G9698">
        <v>1.4677462577819824</v>
      </c>
      <c r="H9698">
        <v>1.153776329010725E-2</v>
      </c>
      <c r="I9698">
        <v>76.729184768260637</v>
      </c>
      <c r="J9698">
        <v>1</v>
      </c>
      <c r="K9698" s="6" t="s">
        <v>9157</v>
      </c>
    </row>
    <row r="9699" spans="1:11" x14ac:dyDescent="0.3">
      <c r="A9699" s="5" t="str">
        <f t="shared" si="151"/>
        <v/>
      </c>
      <c r="B9699" t="s">
        <v>74</v>
      </c>
      <c r="C9699" t="s">
        <v>100</v>
      </c>
      <c r="D9699" s="8" t="s">
        <v>1462</v>
      </c>
      <c r="E9699">
        <v>2</v>
      </c>
      <c r="F9699">
        <v>1.2320113182067871</v>
      </c>
      <c r="G9699">
        <v>1.2102173566818237</v>
      </c>
      <c r="H9699">
        <v>1.0566903278231621E-2</v>
      </c>
      <c r="I9699">
        <v>75.33249615327918</v>
      </c>
      <c r="J9699">
        <v>1</v>
      </c>
      <c r="K9699" s="6" t="s">
        <v>9158</v>
      </c>
    </row>
    <row r="9700" spans="1:11" x14ac:dyDescent="0.3">
      <c r="A9700" s="5" t="str">
        <f t="shared" si="151"/>
        <v/>
      </c>
      <c r="B9700" t="s">
        <v>74</v>
      </c>
      <c r="C9700" t="s">
        <v>100</v>
      </c>
      <c r="D9700" s="8" t="s">
        <v>1462</v>
      </c>
      <c r="E9700">
        <v>3</v>
      </c>
      <c r="F9700">
        <v>1.0534422397613525</v>
      </c>
      <c r="G9700">
        <v>1.0245249271392822</v>
      </c>
      <c r="H9700">
        <v>9.3796588480472565E-3</v>
      </c>
      <c r="I9700">
        <v>73.740258959561871</v>
      </c>
      <c r="J9700">
        <v>1</v>
      </c>
      <c r="K9700" s="6" t="s">
        <v>9159</v>
      </c>
    </row>
    <row r="9701" spans="1:11" x14ac:dyDescent="0.3">
      <c r="A9701" s="5" t="str">
        <f t="shared" si="151"/>
        <v/>
      </c>
      <c r="B9701" t="s">
        <v>74</v>
      </c>
      <c r="C9701" t="s">
        <v>100</v>
      </c>
      <c r="D9701" s="8" t="s">
        <v>1462</v>
      </c>
      <c r="E9701">
        <v>4</v>
      </c>
      <c r="F9701">
        <v>0.92157262563705444</v>
      </c>
      <c r="G9701">
        <v>0.89906871318817139</v>
      </c>
      <c r="H9701">
        <v>8.3060162141919136E-3</v>
      </c>
      <c r="I9701">
        <v>73.099809308558491</v>
      </c>
      <c r="J9701">
        <v>1</v>
      </c>
      <c r="K9701" s="6" t="s">
        <v>9160</v>
      </c>
    </row>
    <row r="9702" spans="1:11" x14ac:dyDescent="0.3">
      <c r="A9702" s="5" t="str">
        <f t="shared" si="151"/>
        <v/>
      </c>
      <c r="B9702" t="s">
        <v>74</v>
      </c>
      <c r="C9702" t="s">
        <v>100</v>
      </c>
      <c r="D9702" s="8" t="s">
        <v>1462</v>
      </c>
      <c r="E9702">
        <v>5</v>
      </c>
      <c r="F9702">
        <v>0.83276230096817017</v>
      </c>
      <c r="G9702">
        <v>0.80780875682830811</v>
      </c>
      <c r="H9702">
        <v>7.3864036239683628E-3</v>
      </c>
      <c r="I9702">
        <v>72.818261276261481</v>
      </c>
      <c r="J9702">
        <v>1</v>
      </c>
      <c r="K9702" s="6" t="s">
        <v>9161</v>
      </c>
    </row>
    <row r="9703" spans="1:11" x14ac:dyDescent="0.3">
      <c r="A9703" s="5" t="str">
        <f t="shared" si="151"/>
        <v/>
      </c>
      <c r="B9703" t="s">
        <v>74</v>
      </c>
      <c r="C9703" t="s">
        <v>100</v>
      </c>
      <c r="D9703" s="8" t="s">
        <v>1462</v>
      </c>
      <c r="E9703">
        <v>6</v>
      </c>
      <c r="F9703">
        <v>0.77656877040863037</v>
      </c>
      <c r="G9703">
        <v>0.75974559783935547</v>
      </c>
      <c r="H9703">
        <v>6.28258241340518E-3</v>
      </c>
      <c r="I9703">
        <v>72.268856312000779</v>
      </c>
      <c r="J9703">
        <v>1</v>
      </c>
      <c r="K9703" s="6" t="s">
        <v>9162</v>
      </c>
    </row>
    <row r="9704" spans="1:11" x14ac:dyDescent="0.3">
      <c r="A9704" s="5" t="str">
        <f t="shared" si="151"/>
        <v/>
      </c>
      <c r="B9704" t="s">
        <v>74</v>
      </c>
      <c r="C9704" t="s">
        <v>100</v>
      </c>
      <c r="D9704" s="8" t="s">
        <v>1462</v>
      </c>
      <c r="E9704">
        <v>7</v>
      </c>
      <c r="F9704">
        <v>0.73747384548187256</v>
      </c>
      <c r="G9704">
        <v>0.72741377353668213</v>
      </c>
      <c r="H9704">
        <v>5.7389880530536175E-3</v>
      </c>
      <c r="I9704">
        <v>71.316122451255822</v>
      </c>
      <c r="J9704">
        <v>1</v>
      </c>
      <c r="K9704" s="6" t="s">
        <v>9163</v>
      </c>
    </row>
    <row r="9705" spans="1:11" x14ac:dyDescent="0.3">
      <c r="A9705" s="5" t="str">
        <f t="shared" si="151"/>
        <v/>
      </c>
      <c r="B9705" t="s">
        <v>74</v>
      </c>
      <c r="C9705" t="s">
        <v>100</v>
      </c>
      <c r="D9705" s="8" t="s">
        <v>1462</v>
      </c>
      <c r="E9705">
        <v>8</v>
      </c>
      <c r="F9705">
        <v>0.71456444263458252</v>
      </c>
      <c r="G9705">
        <v>0.72126644849777222</v>
      </c>
      <c r="H9705">
        <v>6.2758447602391243E-3</v>
      </c>
      <c r="I9705">
        <v>72.258682556824354</v>
      </c>
      <c r="J9705">
        <v>1</v>
      </c>
      <c r="K9705" s="6" t="s">
        <v>9164</v>
      </c>
    </row>
    <row r="9706" spans="1:11" x14ac:dyDescent="0.3">
      <c r="A9706" s="5" t="str">
        <f t="shared" si="151"/>
        <v/>
      </c>
      <c r="B9706" t="s">
        <v>74</v>
      </c>
      <c r="C9706" t="s">
        <v>100</v>
      </c>
      <c r="D9706" s="8" t="s">
        <v>1462</v>
      </c>
      <c r="E9706">
        <v>9</v>
      </c>
      <c r="F9706">
        <v>0.70791256427764893</v>
      </c>
      <c r="G9706">
        <v>0.71419662237167358</v>
      </c>
      <c r="H9706">
        <v>7.443572860211134E-3</v>
      </c>
      <c r="I9706">
        <v>74.9046515511683</v>
      </c>
      <c r="J9706">
        <v>1</v>
      </c>
      <c r="K9706" s="6" t="s">
        <v>9165</v>
      </c>
    </row>
    <row r="9707" spans="1:11" x14ac:dyDescent="0.3">
      <c r="A9707" s="5" t="str">
        <f t="shared" si="151"/>
        <v/>
      </c>
      <c r="B9707" t="s">
        <v>74</v>
      </c>
      <c r="C9707" t="s">
        <v>100</v>
      </c>
      <c r="D9707" s="8" t="s">
        <v>1462</v>
      </c>
      <c r="E9707">
        <v>10</v>
      </c>
      <c r="F9707">
        <v>0.7021670937538147</v>
      </c>
      <c r="G9707">
        <v>0.72234630584716797</v>
      </c>
      <c r="H9707">
        <v>8.9345322921872139E-3</v>
      </c>
      <c r="I9707">
        <v>79.583712200194739</v>
      </c>
      <c r="J9707">
        <v>1</v>
      </c>
      <c r="K9707" s="6" t="s">
        <v>9166</v>
      </c>
    </row>
    <row r="9708" spans="1:11" x14ac:dyDescent="0.3">
      <c r="A9708" s="5" t="str">
        <f t="shared" si="151"/>
        <v/>
      </c>
      <c r="B9708" t="s">
        <v>74</v>
      </c>
      <c r="C9708" t="s">
        <v>100</v>
      </c>
      <c r="D9708" s="8" t="s">
        <v>1462</v>
      </c>
      <c r="E9708">
        <v>11</v>
      </c>
      <c r="F9708">
        <v>0.77984517812728882</v>
      </c>
      <c r="G9708">
        <v>0.80838793516159058</v>
      </c>
      <c r="H9708">
        <v>1.0511254891753197E-2</v>
      </c>
      <c r="I9708">
        <v>83.527986159148838</v>
      </c>
      <c r="J9708">
        <v>1</v>
      </c>
      <c r="K9708" s="6" t="s">
        <v>9167</v>
      </c>
    </row>
    <row r="9709" spans="1:11" x14ac:dyDescent="0.3">
      <c r="A9709" s="5" t="str">
        <f t="shared" si="151"/>
        <v/>
      </c>
      <c r="B9709" t="s">
        <v>74</v>
      </c>
      <c r="C9709" t="s">
        <v>100</v>
      </c>
      <c r="D9709" s="8" t="s">
        <v>1462</v>
      </c>
      <c r="E9709">
        <v>12</v>
      </c>
      <c r="F9709">
        <v>0.97897690534591675</v>
      </c>
      <c r="G9709">
        <v>1.0044385194778442</v>
      </c>
      <c r="H9709">
        <v>1.2179167941212654E-2</v>
      </c>
      <c r="I9709">
        <v>86.178328897862713</v>
      </c>
      <c r="J9709">
        <v>1</v>
      </c>
      <c r="K9709" s="6" t="s">
        <v>9168</v>
      </c>
    </row>
    <row r="9710" spans="1:11" x14ac:dyDescent="0.3">
      <c r="A9710" s="5" t="str">
        <f t="shared" si="151"/>
        <v/>
      </c>
      <c r="B9710" t="s">
        <v>74</v>
      </c>
      <c r="C9710" t="s">
        <v>100</v>
      </c>
      <c r="D9710" s="8" t="s">
        <v>1462</v>
      </c>
      <c r="E9710">
        <v>13</v>
      </c>
      <c r="F9710">
        <v>1.2623142004013062</v>
      </c>
      <c r="G9710">
        <v>1.3245649337768555</v>
      </c>
      <c r="H9710">
        <v>1.3809638097882271E-2</v>
      </c>
      <c r="I9710">
        <v>88.513807695970442</v>
      </c>
      <c r="J9710">
        <v>1</v>
      </c>
      <c r="K9710" s="6" t="s">
        <v>9169</v>
      </c>
    </row>
    <row r="9711" spans="1:11" x14ac:dyDescent="0.3">
      <c r="A9711" s="5" t="str">
        <f t="shared" si="151"/>
        <v/>
      </c>
      <c r="B9711" t="s">
        <v>74</v>
      </c>
      <c r="C9711" t="s">
        <v>100</v>
      </c>
      <c r="D9711" s="8" t="s">
        <v>1462</v>
      </c>
      <c r="E9711">
        <v>14</v>
      </c>
      <c r="F9711">
        <v>1.5417976379394531</v>
      </c>
      <c r="G9711">
        <v>1.6143375635147095</v>
      </c>
      <c r="H9711">
        <v>1.4684062451124191E-2</v>
      </c>
      <c r="I9711">
        <v>90.342810908592128</v>
      </c>
      <c r="J9711">
        <v>1</v>
      </c>
      <c r="K9711" s="6" t="s">
        <v>9170</v>
      </c>
    </row>
    <row r="9712" spans="1:11" x14ac:dyDescent="0.3">
      <c r="A9712" s="5" t="str">
        <f t="shared" si="151"/>
        <v/>
      </c>
      <c r="B9712" t="s">
        <v>74</v>
      </c>
      <c r="C9712" t="s">
        <v>100</v>
      </c>
      <c r="D9712" s="8" t="s">
        <v>1462</v>
      </c>
      <c r="E9712">
        <v>15</v>
      </c>
      <c r="F9712">
        <v>1.8011072874069214</v>
      </c>
      <c r="G9712">
        <v>1.894335150718689</v>
      </c>
      <c r="H9712">
        <v>1.4563071541488171E-2</v>
      </c>
      <c r="I9712">
        <v>90.377126405431738</v>
      </c>
      <c r="J9712">
        <v>1</v>
      </c>
      <c r="K9712" s="6" t="s">
        <v>9171</v>
      </c>
    </row>
    <row r="9713" spans="1:11" x14ac:dyDescent="0.3">
      <c r="A9713" s="5" t="str">
        <f t="shared" si="151"/>
        <v/>
      </c>
      <c r="B9713" t="s">
        <v>74</v>
      </c>
      <c r="C9713" t="s">
        <v>100</v>
      </c>
      <c r="D9713" s="8" t="s">
        <v>1462</v>
      </c>
      <c r="E9713">
        <v>16</v>
      </c>
      <c r="F9713">
        <v>2.122905969619751</v>
      </c>
      <c r="G9713">
        <v>2.1861386299133301</v>
      </c>
      <c r="H9713">
        <v>1.326812244951725E-2</v>
      </c>
      <c r="I9713">
        <v>90.387148120228147</v>
      </c>
      <c r="J9713">
        <v>1</v>
      </c>
      <c r="K9713" s="6" t="s">
        <v>9172</v>
      </c>
    </row>
    <row r="9714" spans="1:11" x14ac:dyDescent="0.3">
      <c r="A9714" s="5" t="str">
        <f t="shared" si="151"/>
        <v/>
      </c>
      <c r="B9714" t="s">
        <v>74</v>
      </c>
      <c r="C9714" t="s">
        <v>100</v>
      </c>
      <c r="D9714" s="8" t="s">
        <v>1462</v>
      </c>
      <c r="E9714">
        <v>17</v>
      </c>
      <c r="F9714">
        <v>2.4001827239990234</v>
      </c>
      <c r="G9714">
        <v>2.4067142009735107</v>
      </c>
      <c r="H9714">
        <v>7.072721142321825E-3</v>
      </c>
      <c r="I9714">
        <v>90.063851002896769</v>
      </c>
      <c r="J9714">
        <v>1</v>
      </c>
      <c r="K9714" s="6" t="s">
        <v>9173</v>
      </c>
    </row>
    <row r="9715" spans="1:11" x14ac:dyDescent="0.3">
      <c r="A9715" s="5" t="str">
        <f t="shared" si="151"/>
        <v/>
      </c>
      <c r="B9715" t="s">
        <v>74</v>
      </c>
      <c r="C9715" t="s">
        <v>100</v>
      </c>
      <c r="D9715" s="8" t="s">
        <v>1462</v>
      </c>
      <c r="E9715">
        <v>18</v>
      </c>
      <c r="F9715">
        <v>2.6035246849060059</v>
      </c>
      <c r="G9715">
        <v>2.5969932079315186</v>
      </c>
      <c r="H9715">
        <v>7.072721142321825E-3</v>
      </c>
      <c r="I9715">
        <v>88.917524337660865</v>
      </c>
      <c r="J9715">
        <v>1</v>
      </c>
      <c r="K9715" s="6" t="s">
        <v>9174</v>
      </c>
    </row>
    <row r="9716" spans="1:11" x14ac:dyDescent="0.3">
      <c r="A9716" s="5" t="str">
        <f t="shared" si="151"/>
        <v/>
      </c>
      <c r="B9716" t="s">
        <v>74</v>
      </c>
      <c r="C9716" t="s">
        <v>100</v>
      </c>
      <c r="D9716" s="8" t="s">
        <v>1462</v>
      </c>
      <c r="E9716">
        <v>19</v>
      </c>
      <c r="F9716">
        <v>2.6148529052734375</v>
      </c>
      <c r="G9716">
        <v>2.6917061805725098</v>
      </c>
      <c r="H9716">
        <v>1.2957687489688396E-2</v>
      </c>
      <c r="I9716">
        <v>86.699952707575491</v>
      </c>
      <c r="J9716">
        <v>1</v>
      </c>
      <c r="K9716" s="6" t="s">
        <v>9175</v>
      </c>
    </row>
    <row r="9717" spans="1:11" x14ac:dyDescent="0.3">
      <c r="A9717" s="5" t="str">
        <f t="shared" si="151"/>
        <v/>
      </c>
      <c r="B9717" t="s">
        <v>74</v>
      </c>
      <c r="C9717" t="s">
        <v>100</v>
      </c>
      <c r="D9717" s="8" t="s">
        <v>1462</v>
      </c>
      <c r="E9717">
        <v>20</v>
      </c>
      <c r="F9717">
        <v>2.3929920196533203</v>
      </c>
      <c r="G9717">
        <v>1.6513668298721313</v>
      </c>
      <c r="H9717">
        <v>1.3872649520635605E-2</v>
      </c>
      <c r="I9717">
        <v>84.065671712606033</v>
      </c>
      <c r="J9717">
        <v>1</v>
      </c>
      <c r="K9717" s="6" t="s">
        <v>9176</v>
      </c>
    </row>
    <row r="9718" spans="1:11" x14ac:dyDescent="0.3">
      <c r="A9718" s="5" t="str">
        <f t="shared" si="151"/>
        <v/>
      </c>
      <c r="B9718" t="s">
        <v>74</v>
      </c>
      <c r="C9718" t="s">
        <v>100</v>
      </c>
      <c r="D9718" s="8" t="s">
        <v>1462</v>
      </c>
      <c r="E9718">
        <v>21</v>
      </c>
      <c r="F9718">
        <v>2.1689078807830811</v>
      </c>
      <c r="G9718">
        <v>2.4915375709533691</v>
      </c>
      <c r="H9718">
        <v>1.3368301093578339E-2</v>
      </c>
      <c r="I9718">
        <v>80.373961290953204</v>
      </c>
      <c r="J9718">
        <v>1</v>
      </c>
      <c r="K9718" s="6" t="s">
        <v>9177</v>
      </c>
    </row>
    <row r="9719" spans="1:11" x14ac:dyDescent="0.3">
      <c r="A9719" s="5" t="str">
        <f t="shared" si="151"/>
        <v/>
      </c>
      <c r="B9719" t="s">
        <v>74</v>
      </c>
      <c r="C9719" t="s">
        <v>100</v>
      </c>
      <c r="D9719" s="8" t="s">
        <v>1462</v>
      </c>
      <c r="E9719">
        <v>22</v>
      </c>
      <c r="F9719">
        <v>1.9674400091171265</v>
      </c>
      <c r="G9719">
        <v>2.0468990802764893</v>
      </c>
      <c r="H9719">
        <v>1.256154291331768E-2</v>
      </c>
      <c r="I9719">
        <v>76.916311534024146</v>
      </c>
      <c r="J9719">
        <v>1</v>
      </c>
      <c r="K9719" s="6" t="s">
        <v>9178</v>
      </c>
    </row>
    <row r="9720" spans="1:11" x14ac:dyDescent="0.3">
      <c r="A9720" s="5" t="str">
        <f t="shared" si="151"/>
        <v/>
      </c>
      <c r="B9720" t="s">
        <v>74</v>
      </c>
      <c r="C9720" t="s">
        <v>100</v>
      </c>
      <c r="D9720" s="8" t="s">
        <v>1462</v>
      </c>
      <c r="E9720">
        <v>23</v>
      </c>
      <c r="F9720">
        <v>1.7276061773300171</v>
      </c>
      <c r="G9720">
        <v>1.7775789499282837</v>
      </c>
      <c r="H9720">
        <v>1.2481451965868473E-2</v>
      </c>
      <c r="I9720">
        <v>74.862844890073035</v>
      </c>
      <c r="J9720">
        <v>1</v>
      </c>
      <c r="K9720" s="6" t="s">
        <v>9179</v>
      </c>
    </row>
    <row r="9721" spans="1:11" x14ac:dyDescent="0.3">
      <c r="A9721" s="5" t="str">
        <f t="shared" si="151"/>
        <v/>
      </c>
      <c r="B9721" t="s">
        <v>74</v>
      </c>
      <c r="C9721" t="s">
        <v>100</v>
      </c>
      <c r="D9721" s="8" t="s">
        <v>1462</v>
      </c>
      <c r="E9721">
        <v>24</v>
      </c>
      <c r="F9721">
        <v>1.4516912698745728</v>
      </c>
      <c r="G9721">
        <v>1.4741008281707764</v>
      </c>
      <c r="H9721">
        <v>1.1961929500102997E-2</v>
      </c>
      <c r="I9721">
        <v>73.024002170395818</v>
      </c>
      <c r="J9721">
        <v>1</v>
      </c>
      <c r="K9721" s="6" t="s">
        <v>9180</v>
      </c>
    </row>
    <row r="9722" spans="1:11" x14ac:dyDescent="0.3">
      <c r="A9722" s="5" t="str">
        <f t="shared" si="151"/>
        <v/>
      </c>
      <c r="B9722" t="s">
        <v>74</v>
      </c>
      <c r="C9722" t="s">
        <v>100</v>
      </c>
      <c r="D9722" s="8" t="s">
        <v>1463</v>
      </c>
      <c r="E9722">
        <v>1</v>
      </c>
      <c r="F9722">
        <v>1.0073342323303223</v>
      </c>
      <c r="G9722">
        <v>1.0196757316589355</v>
      </c>
      <c r="H9722">
        <v>9.3408059328794479E-3</v>
      </c>
      <c r="I9722">
        <v>68.616307090895802</v>
      </c>
      <c r="J9722">
        <v>1</v>
      </c>
      <c r="K9722" s="6" t="s">
        <v>9181</v>
      </c>
    </row>
    <row r="9723" spans="1:11" x14ac:dyDescent="0.3">
      <c r="A9723" s="5" t="str">
        <f t="shared" si="151"/>
        <v/>
      </c>
      <c r="B9723" t="s">
        <v>74</v>
      </c>
      <c r="C9723" t="s">
        <v>100</v>
      </c>
      <c r="D9723" s="8" t="s">
        <v>1463</v>
      </c>
      <c r="E9723">
        <v>2</v>
      </c>
      <c r="F9723">
        <v>0.85480237007141113</v>
      </c>
      <c r="G9723">
        <v>0.86561083793640137</v>
      </c>
      <c r="H9723">
        <v>8.5254674777388573E-3</v>
      </c>
      <c r="I9723">
        <v>67.439494484732222</v>
      </c>
      <c r="J9723">
        <v>1</v>
      </c>
      <c r="K9723" s="6" t="s">
        <v>9182</v>
      </c>
    </row>
    <row r="9724" spans="1:11" x14ac:dyDescent="0.3">
      <c r="A9724" s="5" t="str">
        <f t="shared" si="151"/>
        <v/>
      </c>
      <c r="B9724" t="s">
        <v>74</v>
      </c>
      <c r="C9724" t="s">
        <v>100</v>
      </c>
      <c r="D9724" s="8" t="s">
        <v>1463</v>
      </c>
      <c r="E9724">
        <v>3</v>
      </c>
      <c r="F9724">
        <v>0.74025642871856689</v>
      </c>
      <c r="G9724">
        <v>0.7469937801361084</v>
      </c>
      <c r="H9724">
        <v>7.4592116288840771E-3</v>
      </c>
      <c r="I9724">
        <v>66.45228361948358</v>
      </c>
      <c r="J9724">
        <v>1</v>
      </c>
      <c r="K9724" s="6" t="s">
        <v>9183</v>
      </c>
    </row>
    <row r="9725" spans="1:11" x14ac:dyDescent="0.3">
      <c r="A9725" s="5" t="str">
        <f t="shared" si="151"/>
        <v/>
      </c>
      <c r="B9725" t="s">
        <v>74</v>
      </c>
      <c r="C9725" t="s">
        <v>100</v>
      </c>
      <c r="D9725" s="8" t="s">
        <v>1463</v>
      </c>
      <c r="E9725">
        <v>4</v>
      </c>
      <c r="F9725">
        <v>0.67638140916824341</v>
      </c>
      <c r="G9725">
        <v>0.66714328527450562</v>
      </c>
      <c r="H9725">
        <v>6.4652878791093826E-3</v>
      </c>
      <c r="I9725">
        <v>65.463722058458458</v>
      </c>
      <c r="J9725">
        <v>1</v>
      </c>
      <c r="K9725" s="6" t="s">
        <v>9184</v>
      </c>
    </row>
    <row r="9726" spans="1:11" x14ac:dyDescent="0.3">
      <c r="A9726" s="5" t="str">
        <f t="shared" si="151"/>
        <v/>
      </c>
      <c r="B9726" t="s">
        <v>74</v>
      </c>
      <c r="C9726" t="s">
        <v>100</v>
      </c>
      <c r="D9726" s="8" t="s">
        <v>1463</v>
      </c>
      <c r="E9726">
        <v>5</v>
      </c>
      <c r="F9726">
        <v>0.62673676013946533</v>
      </c>
      <c r="G9726">
        <v>0.6194722056388855</v>
      </c>
      <c r="H9726">
        <v>5.6032054126262665E-3</v>
      </c>
      <c r="I9726">
        <v>64.630052001288917</v>
      </c>
      <c r="J9726">
        <v>1</v>
      </c>
      <c r="K9726" s="6" t="s">
        <v>9185</v>
      </c>
    </row>
    <row r="9727" spans="1:11" x14ac:dyDescent="0.3">
      <c r="A9727" s="5" t="str">
        <f t="shared" si="151"/>
        <v/>
      </c>
      <c r="B9727" t="s">
        <v>74</v>
      </c>
      <c r="C9727" t="s">
        <v>100</v>
      </c>
      <c r="D9727" s="8" t="s">
        <v>1463</v>
      </c>
      <c r="E9727">
        <v>6</v>
      </c>
      <c r="F9727">
        <v>0.60733860731124878</v>
      </c>
      <c r="G9727">
        <v>0.60703772306442261</v>
      </c>
      <c r="H9727">
        <v>4.6327481977641582E-3</v>
      </c>
      <c r="I9727">
        <v>64.327244056363142</v>
      </c>
      <c r="J9727">
        <v>1</v>
      </c>
      <c r="K9727" s="6" t="s">
        <v>9186</v>
      </c>
    </row>
    <row r="9728" spans="1:11" x14ac:dyDescent="0.3">
      <c r="A9728" s="5" t="str">
        <f t="shared" si="151"/>
        <v/>
      </c>
      <c r="B9728" t="s">
        <v>74</v>
      </c>
      <c r="C9728" t="s">
        <v>100</v>
      </c>
      <c r="D9728" s="8" t="s">
        <v>1463</v>
      </c>
      <c r="E9728">
        <v>7</v>
      </c>
      <c r="F9728">
        <v>0.60546225309371948</v>
      </c>
      <c r="G9728">
        <v>0.59838294982910156</v>
      </c>
      <c r="H9728">
        <v>4.1693798266351223E-3</v>
      </c>
      <c r="I9728">
        <v>63.761445258439018</v>
      </c>
      <c r="J9728">
        <v>1</v>
      </c>
      <c r="K9728" s="6" t="s">
        <v>9187</v>
      </c>
    </row>
    <row r="9729" spans="1:11" x14ac:dyDescent="0.3">
      <c r="A9729" s="5" t="str">
        <f t="shared" si="151"/>
        <v/>
      </c>
      <c r="B9729" t="s">
        <v>74</v>
      </c>
      <c r="C9729" t="s">
        <v>100</v>
      </c>
      <c r="D9729" s="8" t="s">
        <v>1463</v>
      </c>
      <c r="E9729">
        <v>8</v>
      </c>
      <c r="F9729">
        <v>0.56841754913330078</v>
      </c>
      <c r="G9729">
        <v>0.55345886945724487</v>
      </c>
      <c r="H9729">
        <v>4.4283159077167511E-3</v>
      </c>
      <c r="I9729">
        <v>64.079274639168801</v>
      </c>
      <c r="J9729">
        <v>1</v>
      </c>
      <c r="K9729" s="6" t="s">
        <v>9188</v>
      </c>
    </row>
    <row r="9730" spans="1:11" x14ac:dyDescent="0.3">
      <c r="A9730" s="5" t="str">
        <f t="shared" ref="A9730:A9793" si="152">IF(AND(category = B9730, subcategory=C9730, reportdate = D9730), E9730, "")</f>
        <v/>
      </c>
      <c r="B9730" t="s">
        <v>74</v>
      </c>
      <c r="C9730" t="s">
        <v>100</v>
      </c>
      <c r="D9730" s="8" t="s">
        <v>1463</v>
      </c>
      <c r="E9730">
        <v>9</v>
      </c>
      <c r="F9730">
        <v>0.48805660009384155</v>
      </c>
      <c r="G9730">
        <v>0.46954619884490967</v>
      </c>
      <c r="H9730">
        <v>5.2256360650062561E-3</v>
      </c>
      <c r="I9730">
        <v>67.417621345496485</v>
      </c>
      <c r="J9730">
        <v>1</v>
      </c>
      <c r="K9730" s="6" t="s">
        <v>9189</v>
      </c>
    </row>
    <row r="9731" spans="1:11" x14ac:dyDescent="0.3">
      <c r="A9731" s="5" t="str">
        <f t="shared" si="152"/>
        <v/>
      </c>
      <c r="B9731" t="s">
        <v>74</v>
      </c>
      <c r="C9731" t="s">
        <v>100</v>
      </c>
      <c r="D9731" s="8" t="s">
        <v>1463</v>
      </c>
      <c r="E9731">
        <v>10</v>
      </c>
      <c r="F9731">
        <v>0.36598685383796692</v>
      </c>
      <c r="G9731">
        <v>0.36057132482528687</v>
      </c>
      <c r="H9731">
        <v>6.2091215513646603E-3</v>
      </c>
      <c r="I9731">
        <v>71.289501789555445</v>
      </c>
      <c r="J9731">
        <v>1</v>
      </c>
      <c r="K9731" s="6" t="s">
        <v>9190</v>
      </c>
    </row>
    <row r="9732" spans="1:11" x14ac:dyDescent="0.3">
      <c r="A9732" s="5" t="str">
        <f t="shared" si="152"/>
        <v/>
      </c>
      <c r="B9732" t="s">
        <v>74</v>
      </c>
      <c r="C9732" t="s">
        <v>100</v>
      </c>
      <c r="D9732" s="8" t="s">
        <v>1463</v>
      </c>
      <c r="E9732">
        <v>11</v>
      </c>
      <c r="F9732">
        <v>0.31160458922386169</v>
      </c>
      <c r="G9732">
        <v>0.31366613507270813</v>
      </c>
      <c r="H9732">
        <v>7.3272362351417542E-3</v>
      </c>
      <c r="I9732">
        <v>76.552185916242635</v>
      </c>
      <c r="J9732">
        <v>1</v>
      </c>
      <c r="K9732" s="6" t="s">
        <v>9191</v>
      </c>
    </row>
    <row r="9733" spans="1:11" x14ac:dyDescent="0.3">
      <c r="A9733" s="5" t="str">
        <f t="shared" si="152"/>
        <v/>
      </c>
      <c r="B9733" t="s">
        <v>74</v>
      </c>
      <c r="C9733" t="s">
        <v>100</v>
      </c>
      <c r="D9733" s="8" t="s">
        <v>1463</v>
      </c>
      <c r="E9733">
        <v>12</v>
      </c>
      <c r="F9733">
        <v>0.39071205258369446</v>
      </c>
      <c r="G9733">
        <v>0.36855432391166687</v>
      </c>
      <c r="H9733">
        <v>8.6947595700621605E-3</v>
      </c>
      <c r="I9733">
        <v>81.242838630541456</v>
      </c>
      <c r="J9733">
        <v>1</v>
      </c>
      <c r="K9733" s="6" t="s">
        <v>9192</v>
      </c>
    </row>
    <row r="9734" spans="1:11" x14ac:dyDescent="0.3">
      <c r="A9734" s="5" t="str">
        <f t="shared" si="152"/>
        <v/>
      </c>
      <c r="B9734" t="s">
        <v>74</v>
      </c>
      <c r="C9734" t="s">
        <v>100</v>
      </c>
      <c r="D9734" s="8" t="s">
        <v>1463</v>
      </c>
      <c r="E9734">
        <v>13</v>
      </c>
      <c r="F9734">
        <v>0.58813619613647461</v>
      </c>
      <c r="G9734">
        <v>0.55539995431900024</v>
      </c>
      <c r="H9734">
        <v>1.0095010511577129E-2</v>
      </c>
      <c r="I9734">
        <v>85.0131747313782</v>
      </c>
      <c r="J9734">
        <v>1</v>
      </c>
      <c r="K9734" s="6" t="s">
        <v>9193</v>
      </c>
    </row>
    <row r="9735" spans="1:11" x14ac:dyDescent="0.3">
      <c r="A9735" s="5" t="str">
        <f t="shared" si="152"/>
        <v/>
      </c>
      <c r="B9735" t="s">
        <v>74</v>
      </c>
      <c r="C9735" t="s">
        <v>100</v>
      </c>
      <c r="D9735" s="8" t="s">
        <v>1463</v>
      </c>
      <c r="E9735">
        <v>14</v>
      </c>
      <c r="F9735">
        <v>0.88123118877410889</v>
      </c>
      <c r="G9735">
        <v>0.83164352178573608</v>
      </c>
      <c r="H9735">
        <v>1.1291271075606346E-2</v>
      </c>
      <c r="I9735">
        <v>86.438822160334482</v>
      </c>
      <c r="J9735">
        <v>1</v>
      </c>
      <c r="K9735" s="6" t="s">
        <v>9194</v>
      </c>
    </row>
    <row r="9736" spans="1:11" x14ac:dyDescent="0.3">
      <c r="A9736" s="5" t="str">
        <f t="shared" si="152"/>
        <v/>
      </c>
      <c r="B9736" t="s">
        <v>74</v>
      </c>
      <c r="C9736" t="s">
        <v>100</v>
      </c>
      <c r="D9736" s="8" t="s">
        <v>1463</v>
      </c>
      <c r="E9736">
        <v>15</v>
      </c>
      <c r="F9736">
        <v>1.1862775087356567</v>
      </c>
      <c r="G9736">
        <v>1.157042384147644</v>
      </c>
      <c r="H9736">
        <v>1.1743477545678616E-2</v>
      </c>
      <c r="I9736">
        <v>88.692415946249596</v>
      </c>
      <c r="J9736">
        <v>1</v>
      </c>
      <c r="K9736" s="6" t="s">
        <v>9195</v>
      </c>
    </row>
    <row r="9737" spans="1:11" x14ac:dyDescent="0.3">
      <c r="A9737" s="5" t="str">
        <f t="shared" si="152"/>
        <v/>
      </c>
      <c r="B9737" t="s">
        <v>74</v>
      </c>
      <c r="C9737" t="s">
        <v>100</v>
      </c>
      <c r="D9737" s="8" t="s">
        <v>1463</v>
      </c>
      <c r="E9737">
        <v>16</v>
      </c>
      <c r="F9737">
        <v>1.562896728515625</v>
      </c>
      <c r="G9737">
        <v>1.5356534719467163</v>
      </c>
      <c r="H9737">
        <v>1.1311640031635761E-2</v>
      </c>
      <c r="I9737">
        <v>89.813392485519458</v>
      </c>
      <c r="J9737">
        <v>1</v>
      </c>
      <c r="K9737" s="6" t="s">
        <v>9196</v>
      </c>
    </row>
    <row r="9738" spans="1:11" x14ac:dyDescent="0.3">
      <c r="A9738" s="5" t="str">
        <f t="shared" si="152"/>
        <v/>
      </c>
      <c r="B9738" t="s">
        <v>74</v>
      </c>
      <c r="C9738" t="s">
        <v>100</v>
      </c>
      <c r="D9738" s="8" t="s">
        <v>1463</v>
      </c>
      <c r="E9738">
        <v>17</v>
      </c>
      <c r="F9738">
        <v>1.8962129354476929</v>
      </c>
      <c r="G9738">
        <v>1.8993573188781738</v>
      </c>
      <c r="H9738">
        <v>6.3062971457839012E-3</v>
      </c>
      <c r="I9738">
        <v>90.359471577084619</v>
      </c>
      <c r="J9738">
        <v>1</v>
      </c>
      <c r="K9738" s="6" t="s">
        <v>9197</v>
      </c>
    </row>
    <row r="9739" spans="1:11" x14ac:dyDescent="0.3">
      <c r="A9739" s="5" t="str">
        <f t="shared" si="152"/>
        <v/>
      </c>
      <c r="B9739" t="s">
        <v>74</v>
      </c>
      <c r="C9739" t="s">
        <v>100</v>
      </c>
      <c r="D9739" s="8" t="s">
        <v>1463</v>
      </c>
      <c r="E9739">
        <v>18</v>
      </c>
      <c r="F9739">
        <v>2.1968576908111572</v>
      </c>
      <c r="G9739">
        <v>2.1937131881713867</v>
      </c>
      <c r="H9739">
        <v>6.3062971457839012E-3</v>
      </c>
      <c r="I9739">
        <v>89.03416589236322</v>
      </c>
      <c r="J9739">
        <v>1</v>
      </c>
      <c r="K9739" s="6" t="s">
        <v>9198</v>
      </c>
    </row>
    <row r="9740" spans="1:11" x14ac:dyDescent="0.3">
      <c r="A9740" s="5" t="str">
        <f t="shared" si="152"/>
        <v/>
      </c>
      <c r="B9740" t="s">
        <v>74</v>
      </c>
      <c r="C9740" t="s">
        <v>100</v>
      </c>
      <c r="D9740" s="8" t="s">
        <v>1463</v>
      </c>
      <c r="E9740">
        <v>19</v>
      </c>
      <c r="F9740">
        <v>2.3088326454162598</v>
      </c>
      <c r="G9740">
        <v>2.3508057594299316</v>
      </c>
      <c r="H9740">
        <v>1.1402163654565811E-2</v>
      </c>
      <c r="I9740">
        <v>87.678932853292594</v>
      </c>
      <c r="J9740">
        <v>1</v>
      </c>
      <c r="K9740" s="6" t="s">
        <v>9199</v>
      </c>
    </row>
    <row r="9741" spans="1:11" x14ac:dyDescent="0.3">
      <c r="A9741" s="5" t="str">
        <f t="shared" si="152"/>
        <v/>
      </c>
      <c r="B9741" t="s">
        <v>74</v>
      </c>
      <c r="C9741" t="s">
        <v>100</v>
      </c>
      <c r="D9741" s="8" t="s">
        <v>1463</v>
      </c>
      <c r="E9741">
        <v>20</v>
      </c>
      <c r="F9741">
        <v>2.1544876098632813</v>
      </c>
      <c r="G9741">
        <v>1.5140655040740967</v>
      </c>
      <c r="H9741">
        <v>1.1748867109417915E-2</v>
      </c>
      <c r="I9741">
        <v>85.136827703077842</v>
      </c>
      <c r="J9741">
        <v>1</v>
      </c>
      <c r="K9741" s="6" t="s">
        <v>9200</v>
      </c>
    </row>
    <row r="9742" spans="1:11" x14ac:dyDescent="0.3">
      <c r="A9742" s="5" t="str">
        <f t="shared" si="152"/>
        <v/>
      </c>
      <c r="B9742" t="s">
        <v>74</v>
      </c>
      <c r="C9742" t="s">
        <v>100</v>
      </c>
      <c r="D9742" s="8" t="s">
        <v>1463</v>
      </c>
      <c r="E9742">
        <v>21</v>
      </c>
      <c r="F9742">
        <v>1.9971767663955688</v>
      </c>
      <c r="G9742">
        <v>2.2987995147705078</v>
      </c>
      <c r="H9742">
        <v>1.1136950924992561E-2</v>
      </c>
      <c r="I9742">
        <v>80.918755322729879</v>
      </c>
      <c r="J9742">
        <v>1</v>
      </c>
      <c r="K9742" s="6" t="s">
        <v>9201</v>
      </c>
    </row>
    <row r="9743" spans="1:11" x14ac:dyDescent="0.3">
      <c r="A9743" s="5" t="str">
        <f t="shared" si="152"/>
        <v/>
      </c>
      <c r="B9743" t="s">
        <v>74</v>
      </c>
      <c r="C9743" t="s">
        <v>100</v>
      </c>
      <c r="D9743" s="8" t="s">
        <v>1463</v>
      </c>
      <c r="E9743">
        <v>22</v>
      </c>
      <c r="F9743">
        <v>1.8396716117858887</v>
      </c>
      <c r="G9743">
        <v>1.8719586133956909</v>
      </c>
      <c r="H9743">
        <v>1.0596976615488529E-2</v>
      </c>
      <c r="I9743">
        <v>76.411742847793775</v>
      </c>
      <c r="J9743">
        <v>1</v>
      </c>
      <c r="K9743" s="6" t="s">
        <v>9202</v>
      </c>
    </row>
    <row r="9744" spans="1:11" x14ac:dyDescent="0.3">
      <c r="A9744" s="5" t="str">
        <f t="shared" si="152"/>
        <v/>
      </c>
      <c r="B9744" t="s">
        <v>74</v>
      </c>
      <c r="C9744" t="s">
        <v>100</v>
      </c>
      <c r="D9744" s="8" t="s">
        <v>1463</v>
      </c>
      <c r="E9744">
        <v>23</v>
      </c>
      <c r="F9744">
        <v>1.5743134021759033</v>
      </c>
      <c r="G9744">
        <v>1.6283935308456421</v>
      </c>
      <c r="H9744">
        <v>1.0461282916367054E-2</v>
      </c>
      <c r="I9744">
        <v>73.616594512403637</v>
      </c>
      <c r="J9744">
        <v>1</v>
      </c>
      <c r="K9744" s="6" t="s">
        <v>9203</v>
      </c>
    </row>
    <row r="9745" spans="1:11" x14ac:dyDescent="0.3">
      <c r="A9745" s="5" t="str">
        <f t="shared" si="152"/>
        <v/>
      </c>
      <c r="B9745" t="s">
        <v>74</v>
      </c>
      <c r="C9745" t="s">
        <v>100</v>
      </c>
      <c r="D9745" s="8" t="s">
        <v>1463</v>
      </c>
      <c r="E9745">
        <v>24</v>
      </c>
      <c r="F9745">
        <v>1.3172228336334229</v>
      </c>
      <c r="G9745">
        <v>1.3581198453903198</v>
      </c>
      <c r="H9745">
        <v>9.8000559955835342E-3</v>
      </c>
      <c r="I9745">
        <v>72.656861232321688</v>
      </c>
      <c r="J9745">
        <v>1</v>
      </c>
      <c r="K9745" s="6" t="s">
        <v>9204</v>
      </c>
    </row>
    <row r="9746" spans="1:11" x14ac:dyDescent="0.3">
      <c r="A9746" s="5" t="str">
        <f t="shared" si="152"/>
        <v/>
      </c>
      <c r="B9746" t="s">
        <v>74</v>
      </c>
      <c r="C9746" t="s">
        <v>100</v>
      </c>
      <c r="D9746" s="8" t="s">
        <v>1464</v>
      </c>
      <c r="E9746">
        <v>1</v>
      </c>
      <c r="F9746">
        <v>1.1001896858215332</v>
      </c>
      <c r="G9746">
        <v>1.1252245903015137</v>
      </c>
      <c r="H9746">
        <v>9.4853416085243225E-3</v>
      </c>
      <c r="I9746">
        <v>71.58154920903668</v>
      </c>
      <c r="J9746">
        <v>1</v>
      </c>
      <c r="K9746" s="6" t="s">
        <v>9205</v>
      </c>
    </row>
    <row r="9747" spans="1:11" x14ac:dyDescent="0.3">
      <c r="A9747" s="5" t="str">
        <f t="shared" si="152"/>
        <v/>
      </c>
      <c r="B9747" t="s">
        <v>74</v>
      </c>
      <c r="C9747" t="s">
        <v>100</v>
      </c>
      <c r="D9747" s="8" t="s">
        <v>1464</v>
      </c>
      <c r="E9747">
        <v>2</v>
      </c>
      <c r="F9747">
        <v>0.93550270795822144</v>
      </c>
      <c r="G9747">
        <v>0.93333202600479126</v>
      </c>
      <c r="H9747">
        <v>8.505835197865963E-3</v>
      </c>
      <c r="I9747">
        <v>70.016062760262145</v>
      </c>
      <c r="J9747">
        <v>1</v>
      </c>
      <c r="K9747" s="6" t="s">
        <v>9206</v>
      </c>
    </row>
    <row r="9748" spans="1:11" x14ac:dyDescent="0.3">
      <c r="A9748" s="5" t="str">
        <f t="shared" si="152"/>
        <v/>
      </c>
      <c r="B9748" t="s">
        <v>74</v>
      </c>
      <c r="C9748" t="s">
        <v>100</v>
      </c>
      <c r="D9748" s="8" t="s">
        <v>1464</v>
      </c>
      <c r="E9748">
        <v>3</v>
      </c>
      <c r="F9748">
        <v>0.80990695953369141</v>
      </c>
      <c r="G9748">
        <v>0.80358362197875977</v>
      </c>
      <c r="H9748">
        <v>7.570270448923111E-3</v>
      </c>
      <c r="I9748">
        <v>68.810920928234424</v>
      </c>
      <c r="J9748">
        <v>1</v>
      </c>
      <c r="K9748" s="6" t="s">
        <v>9207</v>
      </c>
    </row>
    <row r="9749" spans="1:11" x14ac:dyDescent="0.3">
      <c r="A9749" s="5" t="str">
        <f t="shared" si="152"/>
        <v/>
      </c>
      <c r="B9749" t="s">
        <v>74</v>
      </c>
      <c r="C9749" t="s">
        <v>100</v>
      </c>
      <c r="D9749" s="8" t="s">
        <v>1464</v>
      </c>
      <c r="E9749">
        <v>4</v>
      </c>
      <c r="F9749">
        <v>0.72060775756835938</v>
      </c>
      <c r="G9749">
        <v>0.7213255763053894</v>
      </c>
      <c r="H9749">
        <v>6.6317003220319748E-3</v>
      </c>
      <c r="I9749">
        <v>68.027017929320223</v>
      </c>
      <c r="J9749">
        <v>1</v>
      </c>
      <c r="K9749" s="6" t="s">
        <v>9208</v>
      </c>
    </row>
    <row r="9750" spans="1:11" x14ac:dyDescent="0.3">
      <c r="A9750" s="5" t="str">
        <f t="shared" si="152"/>
        <v/>
      </c>
      <c r="B9750" t="s">
        <v>74</v>
      </c>
      <c r="C9750" t="s">
        <v>100</v>
      </c>
      <c r="D9750" s="8" t="s">
        <v>1464</v>
      </c>
      <c r="E9750">
        <v>5</v>
      </c>
      <c r="F9750">
        <v>0.66004884243011475</v>
      </c>
      <c r="G9750">
        <v>0.66221833229064941</v>
      </c>
      <c r="H9750">
        <v>5.7509979233145714E-3</v>
      </c>
      <c r="I9750">
        <v>67.343831907935225</v>
      </c>
      <c r="J9750">
        <v>1</v>
      </c>
      <c r="K9750" s="6" t="s">
        <v>9209</v>
      </c>
    </row>
    <row r="9751" spans="1:11" x14ac:dyDescent="0.3">
      <c r="A9751" s="5" t="str">
        <f t="shared" si="152"/>
        <v/>
      </c>
      <c r="B9751" t="s">
        <v>74</v>
      </c>
      <c r="C9751" t="s">
        <v>100</v>
      </c>
      <c r="D9751" s="8" t="s">
        <v>1464</v>
      </c>
      <c r="E9751">
        <v>6</v>
      </c>
      <c r="F9751">
        <v>0.63551515340805054</v>
      </c>
      <c r="G9751">
        <v>0.64015710353851318</v>
      </c>
      <c r="H9751">
        <v>4.7486387193202972E-3</v>
      </c>
      <c r="I9751">
        <v>66.556730323236891</v>
      </c>
      <c r="J9751">
        <v>1</v>
      </c>
      <c r="K9751" s="6" t="s">
        <v>9210</v>
      </c>
    </row>
    <row r="9752" spans="1:11" x14ac:dyDescent="0.3">
      <c r="A9752" s="5" t="str">
        <f t="shared" si="152"/>
        <v/>
      </c>
      <c r="B9752" t="s">
        <v>74</v>
      </c>
      <c r="C9752" t="s">
        <v>100</v>
      </c>
      <c r="D9752" s="8" t="s">
        <v>1464</v>
      </c>
      <c r="E9752">
        <v>7</v>
      </c>
      <c r="F9752">
        <v>0.63246244192123413</v>
      </c>
      <c r="G9752">
        <v>0.63116753101348877</v>
      </c>
      <c r="H9752">
        <v>4.1834423318505287E-3</v>
      </c>
      <c r="I9752">
        <v>65.997565565607815</v>
      </c>
      <c r="J9752">
        <v>1</v>
      </c>
      <c r="K9752" s="6" t="s">
        <v>9211</v>
      </c>
    </row>
    <row r="9753" spans="1:11" x14ac:dyDescent="0.3">
      <c r="A9753" s="5" t="str">
        <f t="shared" si="152"/>
        <v/>
      </c>
      <c r="B9753" t="s">
        <v>74</v>
      </c>
      <c r="C9753" t="s">
        <v>100</v>
      </c>
      <c r="D9753" s="8" t="s">
        <v>1464</v>
      </c>
      <c r="E9753">
        <v>8</v>
      </c>
      <c r="F9753">
        <v>0.61502712965011597</v>
      </c>
      <c r="G9753">
        <v>0.607887864112854</v>
      </c>
      <c r="H9753">
        <v>4.7094165347516537E-3</v>
      </c>
      <c r="I9753">
        <v>66.573966287138319</v>
      </c>
      <c r="J9753">
        <v>1</v>
      </c>
      <c r="K9753" s="6" t="s">
        <v>9212</v>
      </c>
    </row>
    <row r="9754" spans="1:11" x14ac:dyDescent="0.3">
      <c r="A9754" s="5" t="str">
        <f t="shared" si="152"/>
        <v/>
      </c>
      <c r="B9754" t="s">
        <v>74</v>
      </c>
      <c r="C9754" t="s">
        <v>100</v>
      </c>
      <c r="D9754" s="8" t="s">
        <v>1464</v>
      </c>
      <c r="E9754">
        <v>9</v>
      </c>
      <c r="F9754">
        <v>0.56646102666854858</v>
      </c>
      <c r="G9754">
        <v>0.55441582202911377</v>
      </c>
      <c r="H9754">
        <v>5.5689401924610138E-3</v>
      </c>
      <c r="I9754">
        <v>68.847802666716973</v>
      </c>
      <c r="J9754">
        <v>1</v>
      </c>
      <c r="K9754" s="6" t="s">
        <v>9213</v>
      </c>
    </row>
    <row r="9755" spans="1:11" x14ac:dyDescent="0.3">
      <c r="A9755" s="5" t="str">
        <f t="shared" si="152"/>
        <v/>
      </c>
      <c r="B9755" t="s">
        <v>74</v>
      </c>
      <c r="C9755" t="s">
        <v>100</v>
      </c>
      <c r="D9755" s="8" t="s">
        <v>1464</v>
      </c>
      <c r="E9755">
        <v>10</v>
      </c>
      <c r="F9755">
        <v>0.49660795927047729</v>
      </c>
      <c r="G9755">
        <v>0.47116503119468689</v>
      </c>
      <c r="H9755">
        <v>6.7307595163583755E-3</v>
      </c>
      <c r="I9755">
        <v>72.800240005910837</v>
      </c>
      <c r="J9755">
        <v>1</v>
      </c>
      <c r="K9755" s="6" t="s">
        <v>9214</v>
      </c>
    </row>
    <row r="9756" spans="1:11" x14ac:dyDescent="0.3">
      <c r="A9756" s="5" t="str">
        <f t="shared" si="152"/>
        <v/>
      </c>
      <c r="B9756" t="s">
        <v>74</v>
      </c>
      <c r="C9756" t="s">
        <v>100</v>
      </c>
      <c r="D9756" s="8" t="s">
        <v>1464</v>
      </c>
      <c r="E9756">
        <v>11</v>
      </c>
      <c r="F9756">
        <v>0.48194274306297302</v>
      </c>
      <c r="G9756">
        <v>0.46227025985717773</v>
      </c>
      <c r="H9756">
        <v>8.0079911276698112E-3</v>
      </c>
      <c r="I9756">
        <v>77.736596879708756</v>
      </c>
      <c r="J9756">
        <v>1</v>
      </c>
      <c r="K9756" s="6" t="s">
        <v>9215</v>
      </c>
    </row>
    <row r="9757" spans="1:11" x14ac:dyDescent="0.3">
      <c r="A9757" s="5" t="str">
        <f t="shared" si="152"/>
        <v/>
      </c>
      <c r="B9757" t="s">
        <v>74</v>
      </c>
      <c r="C9757" t="s">
        <v>100</v>
      </c>
      <c r="D9757" s="8" t="s">
        <v>1464</v>
      </c>
      <c r="E9757">
        <v>12</v>
      </c>
      <c r="F9757">
        <v>0.61478424072265625</v>
      </c>
      <c r="G9757">
        <v>0.60100573301315308</v>
      </c>
      <c r="H9757">
        <v>9.7129521891474724E-3</v>
      </c>
      <c r="I9757">
        <v>82.888998365840862</v>
      </c>
      <c r="J9757">
        <v>1</v>
      </c>
      <c r="K9757" s="6" t="s">
        <v>9216</v>
      </c>
    </row>
    <row r="9758" spans="1:11" x14ac:dyDescent="0.3">
      <c r="A9758" s="5" t="str">
        <f t="shared" si="152"/>
        <v/>
      </c>
      <c r="B9758" t="s">
        <v>74</v>
      </c>
      <c r="C9758" t="s">
        <v>100</v>
      </c>
      <c r="D9758" s="8" t="s">
        <v>1464</v>
      </c>
      <c r="E9758">
        <v>13</v>
      </c>
      <c r="F9758">
        <v>0.89871799945831299</v>
      </c>
      <c r="G9758">
        <v>0.86568456888198853</v>
      </c>
      <c r="H9758">
        <v>1.1346296407282352E-2</v>
      </c>
      <c r="I9758">
        <v>87.901864518064386</v>
      </c>
      <c r="J9758">
        <v>1</v>
      </c>
      <c r="K9758" s="6" t="s">
        <v>9217</v>
      </c>
    </row>
    <row r="9759" spans="1:11" x14ac:dyDescent="0.3">
      <c r="A9759" s="5" t="str">
        <f t="shared" si="152"/>
        <v/>
      </c>
      <c r="B9759" t="s">
        <v>74</v>
      </c>
      <c r="C9759" t="s">
        <v>100</v>
      </c>
      <c r="D9759" s="8" t="s">
        <v>1464</v>
      </c>
      <c r="E9759">
        <v>14</v>
      </c>
      <c r="F9759">
        <v>1.2817903757095337</v>
      </c>
      <c r="G9759">
        <v>1.2405864000320435</v>
      </c>
      <c r="H9759">
        <v>1.2498596683144569E-2</v>
      </c>
      <c r="I9759">
        <v>91.183218540673522</v>
      </c>
      <c r="J9759">
        <v>1</v>
      </c>
      <c r="K9759" s="6" t="s">
        <v>9218</v>
      </c>
    </row>
    <row r="9760" spans="1:11" x14ac:dyDescent="0.3">
      <c r="A9760" s="5" t="str">
        <f t="shared" si="152"/>
        <v/>
      </c>
      <c r="B9760" t="s">
        <v>74</v>
      </c>
      <c r="C9760" t="s">
        <v>100</v>
      </c>
      <c r="D9760" s="8" t="s">
        <v>1464</v>
      </c>
      <c r="E9760">
        <v>15</v>
      </c>
      <c r="F9760">
        <v>1.6335786581039429</v>
      </c>
      <c r="G9760">
        <v>1.6156044006347656</v>
      </c>
      <c r="H9760">
        <v>1.2808064930140972E-2</v>
      </c>
      <c r="I9760">
        <v>93.25763429278399</v>
      </c>
      <c r="J9760">
        <v>1</v>
      </c>
      <c r="K9760" s="6" t="s">
        <v>9219</v>
      </c>
    </row>
    <row r="9761" spans="1:11" x14ac:dyDescent="0.3">
      <c r="A9761" s="5" t="str">
        <f t="shared" si="152"/>
        <v/>
      </c>
      <c r="B9761" t="s">
        <v>74</v>
      </c>
      <c r="C9761" t="s">
        <v>100</v>
      </c>
      <c r="D9761" s="8" t="s">
        <v>1464</v>
      </c>
      <c r="E9761">
        <v>16</v>
      </c>
      <c r="F9761">
        <v>2.0268716812133789</v>
      </c>
      <c r="G9761">
        <v>2.0175681114196777</v>
      </c>
      <c r="H9761">
        <v>1.1876760981976986E-2</v>
      </c>
      <c r="I9761">
        <v>94.403302548095894</v>
      </c>
      <c r="J9761">
        <v>1</v>
      </c>
      <c r="K9761" s="6" t="s">
        <v>9220</v>
      </c>
    </row>
    <row r="9762" spans="1:11" x14ac:dyDescent="0.3">
      <c r="A9762" s="5" t="str">
        <f t="shared" si="152"/>
        <v/>
      </c>
      <c r="B9762" t="s">
        <v>74</v>
      </c>
      <c r="C9762" t="s">
        <v>100</v>
      </c>
      <c r="D9762" s="8" t="s">
        <v>1464</v>
      </c>
      <c r="E9762">
        <v>17</v>
      </c>
      <c r="F9762">
        <v>2.3420679569244385</v>
      </c>
      <c r="G9762">
        <v>2.355679988861084</v>
      </c>
      <c r="H9762">
        <v>6.5241935662925243E-3</v>
      </c>
      <c r="I9762">
        <v>95.181858898947695</v>
      </c>
      <c r="J9762">
        <v>1</v>
      </c>
      <c r="K9762" s="6" t="s">
        <v>9221</v>
      </c>
    </row>
    <row r="9763" spans="1:11" x14ac:dyDescent="0.3">
      <c r="A9763" s="5" t="str">
        <f t="shared" si="152"/>
        <v/>
      </c>
      <c r="B9763" t="s">
        <v>74</v>
      </c>
      <c r="C9763" t="s">
        <v>100</v>
      </c>
      <c r="D9763" s="8" t="s">
        <v>1464</v>
      </c>
      <c r="E9763">
        <v>18</v>
      </c>
      <c r="F9763">
        <v>2.6496553421020508</v>
      </c>
      <c r="G9763">
        <v>2.6360430717468262</v>
      </c>
      <c r="H9763">
        <v>6.5241935662925243E-3</v>
      </c>
      <c r="I9763">
        <v>95.217700087812844</v>
      </c>
      <c r="J9763">
        <v>1</v>
      </c>
      <c r="K9763" s="6" t="s">
        <v>9222</v>
      </c>
    </row>
    <row r="9764" spans="1:11" x14ac:dyDescent="0.3">
      <c r="A9764" s="5" t="str">
        <f t="shared" si="152"/>
        <v/>
      </c>
      <c r="B9764" t="s">
        <v>74</v>
      </c>
      <c r="C9764" t="s">
        <v>100</v>
      </c>
      <c r="D9764" s="8" t="s">
        <v>1464</v>
      </c>
      <c r="E9764">
        <v>19</v>
      </c>
      <c r="F9764">
        <v>2.7506203651428223</v>
      </c>
      <c r="G9764">
        <v>2.8274402618408203</v>
      </c>
      <c r="H9764">
        <v>1.1918256990611553E-2</v>
      </c>
      <c r="I9764">
        <v>94.275302093981736</v>
      </c>
      <c r="J9764">
        <v>1</v>
      </c>
      <c r="K9764" s="6" t="s">
        <v>9223</v>
      </c>
    </row>
    <row r="9765" spans="1:11" x14ac:dyDescent="0.3">
      <c r="A9765" s="5" t="str">
        <f t="shared" si="152"/>
        <v/>
      </c>
      <c r="B9765" t="s">
        <v>74</v>
      </c>
      <c r="C9765" t="s">
        <v>100</v>
      </c>
      <c r="D9765" s="8" t="s">
        <v>1464</v>
      </c>
      <c r="E9765">
        <v>20</v>
      </c>
      <c r="F9765">
        <v>2.5943033695220947</v>
      </c>
      <c r="G9765">
        <v>1.799838662147522</v>
      </c>
      <c r="H9765">
        <v>1.2615583837032318E-2</v>
      </c>
      <c r="I9765">
        <v>92.401582486377535</v>
      </c>
      <c r="J9765">
        <v>1</v>
      </c>
      <c r="K9765" s="6" t="s">
        <v>9224</v>
      </c>
    </row>
    <row r="9766" spans="1:11" x14ac:dyDescent="0.3">
      <c r="A9766" s="5" t="str">
        <f t="shared" si="152"/>
        <v/>
      </c>
      <c r="B9766" t="s">
        <v>74</v>
      </c>
      <c r="C9766" t="s">
        <v>100</v>
      </c>
      <c r="D9766" s="8" t="s">
        <v>1464</v>
      </c>
      <c r="E9766">
        <v>21</v>
      </c>
      <c r="F9766">
        <v>2.4179923534393311</v>
      </c>
      <c r="G9766">
        <v>2.7735521793365479</v>
      </c>
      <c r="H9766">
        <v>1.2260004878044128E-2</v>
      </c>
      <c r="I9766">
        <v>87.477481380716839</v>
      </c>
      <c r="J9766">
        <v>1</v>
      </c>
      <c r="K9766" s="6" t="s">
        <v>9225</v>
      </c>
    </row>
    <row r="9767" spans="1:11" x14ac:dyDescent="0.3">
      <c r="A9767" s="5" t="str">
        <f t="shared" si="152"/>
        <v/>
      </c>
      <c r="B9767" t="s">
        <v>74</v>
      </c>
      <c r="C9767" t="s">
        <v>100</v>
      </c>
      <c r="D9767" s="8" t="s">
        <v>1464</v>
      </c>
      <c r="E9767">
        <v>22</v>
      </c>
      <c r="F9767">
        <v>2.2364916801452637</v>
      </c>
      <c r="G9767">
        <v>2.3068320751190186</v>
      </c>
      <c r="H9767">
        <v>1.1503184214234352E-2</v>
      </c>
      <c r="I9767">
        <v>82.616078998359399</v>
      </c>
      <c r="J9767">
        <v>1</v>
      </c>
      <c r="K9767" s="6" t="s">
        <v>9226</v>
      </c>
    </row>
    <row r="9768" spans="1:11" x14ac:dyDescent="0.3">
      <c r="A9768" s="5" t="str">
        <f t="shared" si="152"/>
        <v/>
      </c>
      <c r="B9768" t="s">
        <v>74</v>
      </c>
      <c r="C9768" t="s">
        <v>100</v>
      </c>
      <c r="D9768" s="8" t="s">
        <v>1464</v>
      </c>
      <c r="E9768">
        <v>23</v>
      </c>
      <c r="F9768">
        <v>1.955263614654541</v>
      </c>
      <c r="G9768">
        <v>1.9993677139282227</v>
      </c>
      <c r="H9768">
        <v>1.1297114193439484E-2</v>
      </c>
      <c r="I9768">
        <v>81.118137546202945</v>
      </c>
      <c r="J9768">
        <v>1</v>
      </c>
      <c r="K9768" s="6" t="s">
        <v>9227</v>
      </c>
    </row>
    <row r="9769" spans="1:11" x14ac:dyDescent="0.3">
      <c r="A9769" s="5" t="str">
        <f t="shared" si="152"/>
        <v/>
      </c>
      <c r="B9769" t="s">
        <v>74</v>
      </c>
      <c r="C9769" t="s">
        <v>100</v>
      </c>
      <c r="D9769" s="8" t="s">
        <v>1464</v>
      </c>
      <c r="E9769">
        <v>24</v>
      </c>
      <c r="F9769">
        <v>1.6300919055938721</v>
      </c>
      <c r="G9769">
        <v>1.6490685939788818</v>
      </c>
      <c r="H9769">
        <v>1.0687189176678658E-2</v>
      </c>
      <c r="I9769">
        <v>79.181468757781744</v>
      </c>
      <c r="J9769">
        <v>1</v>
      </c>
      <c r="K9769" s="6" t="s">
        <v>9228</v>
      </c>
    </row>
    <row r="9770" spans="1:11" x14ac:dyDescent="0.3">
      <c r="A9770" s="5" t="str">
        <f t="shared" si="152"/>
        <v/>
      </c>
      <c r="B9770" t="s">
        <v>74</v>
      </c>
      <c r="C9770" t="s">
        <v>100</v>
      </c>
      <c r="D9770" s="8" t="s">
        <v>1465</v>
      </c>
      <c r="E9770">
        <v>1</v>
      </c>
      <c r="F9770">
        <v>1.3543620109558105</v>
      </c>
      <c r="G9770">
        <v>1.3629287481307983</v>
      </c>
      <c r="H9770">
        <v>1.0369834490120411E-2</v>
      </c>
      <c r="I9770">
        <v>77.167059583123276</v>
      </c>
      <c r="J9770">
        <v>1</v>
      </c>
      <c r="K9770" s="6" t="s">
        <v>9229</v>
      </c>
    </row>
    <row r="9771" spans="1:11" x14ac:dyDescent="0.3">
      <c r="A9771" s="5" t="str">
        <f t="shared" si="152"/>
        <v/>
      </c>
      <c r="B9771" t="s">
        <v>74</v>
      </c>
      <c r="C9771" t="s">
        <v>100</v>
      </c>
      <c r="D9771" s="8" t="s">
        <v>1465</v>
      </c>
      <c r="E9771">
        <v>2</v>
      </c>
      <c r="F9771">
        <v>1.1494423151016235</v>
      </c>
      <c r="G9771">
        <v>1.1317263841629028</v>
      </c>
      <c r="H9771">
        <v>9.4538228586316109E-3</v>
      </c>
      <c r="I9771">
        <v>75.892743432113377</v>
      </c>
      <c r="J9771">
        <v>1</v>
      </c>
      <c r="K9771" s="6" t="s">
        <v>9230</v>
      </c>
    </row>
    <row r="9772" spans="1:11" x14ac:dyDescent="0.3">
      <c r="A9772" s="5" t="str">
        <f t="shared" si="152"/>
        <v/>
      </c>
      <c r="B9772" t="s">
        <v>74</v>
      </c>
      <c r="C9772" t="s">
        <v>100</v>
      </c>
      <c r="D9772" s="8" t="s">
        <v>1465</v>
      </c>
      <c r="E9772">
        <v>3</v>
      </c>
      <c r="F9772">
        <v>0.97155147790908813</v>
      </c>
      <c r="G9772">
        <v>0.97351157665252686</v>
      </c>
      <c r="H9772">
        <v>8.4217237308621407E-3</v>
      </c>
      <c r="I9772">
        <v>75.000657112353892</v>
      </c>
      <c r="J9772">
        <v>1</v>
      </c>
      <c r="K9772" s="6" t="s">
        <v>9231</v>
      </c>
    </row>
    <row r="9773" spans="1:11" x14ac:dyDescent="0.3">
      <c r="A9773" s="5" t="str">
        <f t="shared" si="152"/>
        <v/>
      </c>
      <c r="B9773" t="s">
        <v>74</v>
      </c>
      <c r="C9773" t="s">
        <v>100</v>
      </c>
      <c r="D9773" s="8" t="s">
        <v>1465</v>
      </c>
      <c r="E9773">
        <v>4</v>
      </c>
      <c r="F9773">
        <v>0.84890979528427124</v>
      </c>
      <c r="G9773">
        <v>0.85972082614898682</v>
      </c>
      <c r="H9773">
        <v>7.2886338457465172E-3</v>
      </c>
      <c r="I9773">
        <v>73.8840797493624</v>
      </c>
      <c r="J9773">
        <v>1</v>
      </c>
      <c r="K9773" s="6" t="s">
        <v>9232</v>
      </c>
    </row>
    <row r="9774" spans="1:11" x14ac:dyDescent="0.3">
      <c r="A9774" s="5" t="str">
        <f t="shared" si="152"/>
        <v/>
      </c>
      <c r="B9774" t="s">
        <v>74</v>
      </c>
      <c r="C9774" t="s">
        <v>100</v>
      </c>
      <c r="D9774" s="8" t="s">
        <v>1465</v>
      </c>
      <c r="E9774">
        <v>5</v>
      </c>
      <c r="F9774">
        <v>0.76869165897369385</v>
      </c>
      <c r="G9774">
        <v>0.77081364393234253</v>
      </c>
      <c r="H9774">
        <v>6.3666645437479019E-3</v>
      </c>
      <c r="I9774">
        <v>73.029834355641114</v>
      </c>
      <c r="J9774">
        <v>1</v>
      </c>
      <c r="K9774" s="6" t="s">
        <v>9233</v>
      </c>
    </row>
    <row r="9775" spans="1:11" x14ac:dyDescent="0.3">
      <c r="A9775" s="5" t="str">
        <f t="shared" si="152"/>
        <v/>
      </c>
      <c r="B9775" t="s">
        <v>74</v>
      </c>
      <c r="C9775" t="s">
        <v>100</v>
      </c>
      <c r="D9775" s="8" t="s">
        <v>1465</v>
      </c>
      <c r="E9775">
        <v>6</v>
      </c>
      <c r="F9775">
        <v>0.73108518123626709</v>
      </c>
      <c r="G9775">
        <v>0.72871941328048706</v>
      </c>
      <c r="H9775">
        <v>5.4757711477577686E-3</v>
      </c>
      <c r="I9775">
        <v>72.860797436928678</v>
      </c>
      <c r="J9775">
        <v>1</v>
      </c>
      <c r="K9775" s="6" t="s">
        <v>9234</v>
      </c>
    </row>
    <row r="9776" spans="1:11" x14ac:dyDescent="0.3">
      <c r="A9776" s="5" t="str">
        <f t="shared" si="152"/>
        <v/>
      </c>
      <c r="B9776" t="s">
        <v>74</v>
      </c>
      <c r="C9776" t="s">
        <v>100</v>
      </c>
      <c r="D9776" s="8" t="s">
        <v>1465</v>
      </c>
      <c r="E9776">
        <v>7</v>
      </c>
      <c r="F9776">
        <v>0.71493363380432129</v>
      </c>
      <c r="G9776">
        <v>0.71677207946777344</v>
      </c>
      <c r="H9776">
        <v>5.1201824098825455E-3</v>
      </c>
      <c r="I9776">
        <v>72.336805603424366</v>
      </c>
      <c r="J9776">
        <v>1</v>
      </c>
      <c r="K9776" s="6" t="s">
        <v>9235</v>
      </c>
    </row>
    <row r="9777" spans="1:11" x14ac:dyDescent="0.3">
      <c r="A9777" s="5" t="str">
        <f t="shared" si="152"/>
        <v/>
      </c>
      <c r="B9777" t="s">
        <v>74</v>
      </c>
      <c r="C9777" t="s">
        <v>100</v>
      </c>
      <c r="D9777" s="8" t="s">
        <v>1465</v>
      </c>
      <c r="E9777">
        <v>8</v>
      </c>
      <c r="F9777">
        <v>0.71316498517990112</v>
      </c>
      <c r="G9777">
        <v>0.71342837810516357</v>
      </c>
      <c r="H9777">
        <v>5.636497400701046E-3</v>
      </c>
      <c r="I9777">
        <v>73.182760722623939</v>
      </c>
      <c r="J9777">
        <v>1</v>
      </c>
      <c r="K9777" s="6" t="s">
        <v>9236</v>
      </c>
    </row>
    <row r="9778" spans="1:11" x14ac:dyDescent="0.3">
      <c r="A9778" s="5" t="str">
        <f t="shared" si="152"/>
        <v/>
      </c>
      <c r="B9778" t="s">
        <v>74</v>
      </c>
      <c r="C9778" t="s">
        <v>100</v>
      </c>
      <c r="D9778" s="8" t="s">
        <v>1465</v>
      </c>
      <c r="E9778">
        <v>9</v>
      </c>
      <c r="F9778">
        <v>0.7284466028213501</v>
      </c>
      <c r="G9778">
        <v>0.72665196657180786</v>
      </c>
      <c r="H9778">
        <v>6.8681119009852409E-3</v>
      </c>
      <c r="I9778">
        <v>77.414725136423996</v>
      </c>
      <c r="J9778">
        <v>1</v>
      </c>
      <c r="K9778" s="6" t="s">
        <v>9237</v>
      </c>
    </row>
    <row r="9779" spans="1:11" x14ac:dyDescent="0.3">
      <c r="A9779" s="5" t="str">
        <f t="shared" si="152"/>
        <v/>
      </c>
      <c r="B9779" t="s">
        <v>74</v>
      </c>
      <c r="C9779" t="s">
        <v>100</v>
      </c>
      <c r="D9779" s="8" t="s">
        <v>1465</v>
      </c>
      <c r="E9779">
        <v>10</v>
      </c>
      <c r="F9779">
        <v>0.76065611839294434</v>
      </c>
      <c r="G9779">
        <v>0.76933330297470093</v>
      </c>
      <c r="H9779">
        <v>8.406955748796463E-3</v>
      </c>
      <c r="I9779">
        <v>83.387134494459559</v>
      </c>
      <c r="J9779">
        <v>1</v>
      </c>
      <c r="K9779" s="6" t="s">
        <v>9238</v>
      </c>
    </row>
    <row r="9780" spans="1:11" x14ac:dyDescent="0.3">
      <c r="A9780" s="5" t="str">
        <f t="shared" si="152"/>
        <v/>
      </c>
      <c r="B9780" t="s">
        <v>74</v>
      </c>
      <c r="C9780" t="s">
        <v>100</v>
      </c>
      <c r="D9780" s="8" t="s">
        <v>1465</v>
      </c>
      <c r="E9780">
        <v>11</v>
      </c>
      <c r="F9780">
        <v>0.91705524921417236</v>
      </c>
      <c r="G9780">
        <v>0.89621251821517944</v>
      </c>
      <c r="H9780">
        <v>1.0267969220876694E-2</v>
      </c>
      <c r="I9780">
        <v>88.143119399588883</v>
      </c>
      <c r="J9780">
        <v>1</v>
      </c>
      <c r="K9780" s="6" t="s">
        <v>9239</v>
      </c>
    </row>
    <row r="9781" spans="1:11" x14ac:dyDescent="0.3">
      <c r="A9781" s="5" t="str">
        <f t="shared" si="152"/>
        <v/>
      </c>
      <c r="B9781" t="s">
        <v>74</v>
      </c>
      <c r="C9781" t="s">
        <v>100</v>
      </c>
      <c r="D9781" s="8" t="s">
        <v>1465</v>
      </c>
      <c r="E9781">
        <v>12</v>
      </c>
      <c r="F9781">
        <v>1.1968311071395874</v>
      </c>
      <c r="G9781">
        <v>1.1661645174026489</v>
      </c>
      <c r="H9781">
        <v>1.2276352383196354E-2</v>
      </c>
      <c r="I9781">
        <v>92.268572917102475</v>
      </c>
      <c r="J9781">
        <v>1</v>
      </c>
      <c r="K9781" s="6" t="s">
        <v>9240</v>
      </c>
    </row>
    <row r="9782" spans="1:11" x14ac:dyDescent="0.3">
      <c r="A9782" s="5" t="str">
        <f t="shared" si="152"/>
        <v/>
      </c>
      <c r="B9782" t="s">
        <v>74</v>
      </c>
      <c r="C9782" t="s">
        <v>100</v>
      </c>
      <c r="D9782" s="8" t="s">
        <v>1465</v>
      </c>
      <c r="E9782">
        <v>13</v>
      </c>
      <c r="F9782">
        <v>1.580695629119873</v>
      </c>
      <c r="G9782">
        <v>1.5517873764038086</v>
      </c>
      <c r="H9782">
        <v>1.3794167898595333E-2</v>
      </c>
      <c r="I9782">
        <v>94.796147917802742</v>
      </c>
      <c r="J9782">
        <v>1</v>
      </c>
      <c r="K9782" s="6" t="s">
        <v>9241</v>
      </c>
    </row>
    <row r="9783" spans="1:11" x14ac:dyDescent="0.3">
      <c r="A9783" s="5" t="str">
        <f t="shared" si="152"/>
        <v/>
      </c>
      <c r="B9783" t="s">
        <v>74</v>
      </c>
      <c r="C9783" t="s">
        <v>100</v>
      </c>
      <c r="D9783" s="8" t="s">
        <v>1465</v>
      </c>
      <c r="E9783">
        <v>14</v>
      </c>
      <c r="F9783">
        <v>1.9676737785339355</v>
      </c>
      <c r="G9783">
        <v>1.9280357360839844</v>
      </c>
      <c r="H9783">
        <v>1.4267236925661564E-2</v>
      </c>
      <c r="I9783">
        <v>96.673821415428165</v>
      </c>
      <c r="J9783">
        <v>1</v>
      </c>
      <c r="K9783" s="6" t="s">
        <v>9242</v>
      </c>
    </row>
    <row r="9784" spans="1:11" x14ac:dyDescent="0.3">
      <c r="A9784" s="5" t="str">
        <f t="shared" si="152"/>
        <v/>
      </c>
      <c r="B9784" t="s">
        <v>74</v>
      </c>
      <c r="C9784" t="s">
        <v>100</v>
      </c>
      <c r="D9784" s="8" t="s">
        <v>1465</v>
      </c>
      <c r="E9784">
        <v>15</v>
      </c>
      <c r="F9784">
        <v>2.2882905006408691</v>
      </c>
      <c r="G9784">
        <v>2.2580130100250244</v>
      </c>
      <c r="H9784">
        <v>1.289952639490366E-2</v>
      </c>
      <c r="I9784">
        <v>97.143305884871282</v>
      </c>
      <c r="J9784">
        <v>1</v>
      </c>
      <c r="K9784" s="6" t="s">
        <v>9243</v>
      </c>
    </row>
    <row r="9785" spans="1:11" x14ac:dyDescent="0.3">
      <c r="A9785" s="5" t="str">
        <f t="shared" si="152"/>
        <v/>
      </c>
      <c r="B9785" t="s">
        <v>74</v>
      </c>
      <c r="C9785" t="s">
        <v>100</v>
      </c>
      <c r="D9785" s="8" t="s">
        <v>1465</v>
      </c>
      <c r="E9785">
        <v>16</v>
      </c>
      <c r="F9785">
        <v>2.6424133777618408</v>
      </c>
      <c r="G9785">
        <v>2.6262383460998535</v>
      </c>
      <c r="H9785">
        <v>6.8449461832642555E-3</v>
      </c>
      <c r="I9785">
        <v>97.611171876642842</v>
      </c>
      <c r="J9785">
        <v>1</v>
      </c>
      <c r="K9785" s="6" t="s">
        <v>9244</v>
      </c>
    </row>
    <row r="9786" spans="1:11" x14ac:dyDescent="0.3">
      <c r="A9786" s="5" t="str">
        <f t="shared" si="152"/>
        <v/>
      </c>
      <c r="B9786" t="s">
        <v>74</v>
      </c>
      <c r="C9786" t="s">
        <v>100</v>
      </c>
      <c r="D9786" s="8" t="s">
        <v>1465</v>
      </c>
      <c r="E9786">
        <v>17</v>
      </c>
      <c r="F9786">
        <v>2.9050257205963135</v>
      </c>
      <c r="G9786">
        <v>2.9212007522583008</v>
      </c>
      <c r="H9786">
        <v>6.8449461832642555E-3</v>
      </c>
      <c r="I9786">
        <v>98.837880151000292</v>
      </c>
      <c r="J9786">
        <v>1</v>
      </c>
      <c r="K9786" s="6" t="s">
        <v>9245</v>
      </c>
    </row>
    <row r="9787" spans="1:11" x14ac:dyDescent="0.3">
      <c r="A9787" s="5" t="str">
        <f t="shared" si="152"/>
        <v/>
      </c>
      <c r="B9787" t="s">
        <v>74</v>
      </c>
      <c r="C9787" t="s">
        <v>100</v>
      </c>
      <c r="D9787" s="8" t="s">
        <v>1465</v>
      </c>
      <c r="E9787">
        <v>18</v>
      </c>
      <c r="F9787">
        <v>3.0901877880096436</v>
      </c>
      <c r="G9787">
        <v>3.1676416397094727</v>
      </c>
      <c r="H9787">
        <v>1.2836167588829994E-2</v>
      </c>
      <c r="I9787">
        <v>98.83870615563697</v>
      </c>
      <c r="J9787">
        <v>1</v>
      </c>
      <c r="K9787" s="6" t="s">
        <v>9246</v>
      </c>
    </row>
    <row r="9788" spans="1:11" x14ac:dyDescent="0.3">
      <c r="A9788" s="5" t="str">
        <f t="shared" si="152"/>
        <v/>
      </c>
      <c r="B9788" t="s">
        <v>74</v>
      </c>
      <c r="C9788" t="s">
        <v>100</v>
      </c>
      <c r="D9788" s="8" t="s">
        <v>1465</v>
      </c>
      <c r="E9788">
        <v>19</v>
      </c>
      <c r="F9788">
        <v>3.1294395923614502</v>
      </c>
      <c r="G9788">
        <v>2.2146830558776855</v>
      </c>
      <c r="H9788">
        <v>1.4709452167153358E-2</v>
      </c>
      <c r="I9788">
        <v>96.966621717227213</v>
      </c>
      <c r="J9788">
        <v>1</v>
      </c>
      <c r="K9788" s="6" t="s">
        <v>9247</v>
      </c>
    </row>
    <row r="9789" spans="1:11" x14ac:dyDescent="0.3">
      <c r="A9789" s="5" t="str">
        <f t="shared" si="152"/>
        <v/>
      </c>
      <c r="B9789" t="s">
        <v>74</v>
      </c>
      <c r="C9789" t="s">
        <v>100</v>
      </c>
      <c r="D9789" s="8" t="s">
        <v>1465</v>
      </c>
      <c r="E9789">
        <v>20</v>
      </c>
      <c r="F9789">
        <v>2.9265735149383545</v>
      </c>
      <c r="G9789">
        <v>2.4536666870117188</v>
      </c>
      <c r="H9789">
        <v>1.4387191273272038E-2</v>
      </c>
      <c r="I9789">
        <v>94.146908296897294</v>
      </c>
      <c r="J9789">
        <v>1</v>
      </c>
      <c r="K9789" s="6" t="s">
        <v>9248</v>
      </c>
    </row>
    <row r="9790" spans="1:11" x14ac:dyDescent="0.3">
      <c r="A9790" s="5" t="str">
        <f t="shared" si="152"/>
        <v/>
      </c>
      <c r="B9790" t="s">
        <v>74</v>
      </c>
      <c r="C9790" t="s">
        <v>100</v>
      </c>
      <c r="D9790" s="8" t="s">
        <v>1465</v>
      </c>
      <c r="E9790">
        <v>21</v>
      </c>
      <c r="F9790">
        <v>2.7011840343475342</v>
      </c>
      <c r="G9790">
        <v>3.1559836864471436</v>
      </c>
      <c r="H9790">
        <v>1.4015276916325092E-2</v>
      </c>
      <c r="I9790">
        <v>89.616077289828368</v>
      </c>
      <c r="J9790">
        <v>1</v>
      </c>
      <c r="K9790" s="6" t="s">
        <v>9249</v>
      </c>
    </row>
    <row r="9791" spans="1:11" x14ac:dyDescent="0.3">
      <c r="A9791" s="5" t="str">
        <f t="shared" si="152"/>
        <v/>
      </c>
      <c r="B9791" t="s">
        <v>74</v>
      </c>
      <c r="C9791" t="s">
        <v>100</v>
      </c>
      <c r="D9791" s="8" t="s">
        <v>1465</v>
      </c>
      <c r="E9791">
        <v>22</v>
      </c>
      <c r="F9791">
        <v>2.460155725479126</v>
      </c>
      <c r="G9791">
        <v>2.6146166324615479</v>
      </c>
      <c r="H9791">
        <v>1.3156333938241005E-2</v>
      </c>
      <c r="I9791">
        <v>84.664898483643441</v>
      </c>
      <c r="J9791">
        <v>1</v>
      </c>
      <c r="K9791" s="6" t="s">
        <v>9250</v>
      </c>
    </row>
    <row r="9792" spans="1:11" x14ac:dyDescent="0.3">
      <c r="A9792" s="5" t="str">
        <f t="shared" si="152"/>
        <v/>
      </c>
      <c r="B9792" t="s">
        <v>74</v>
      </c>
      <c r="C9792" t="s">
        <v>100</v>
      </c>
      <c r="D9792" s="8" t="s">
        <v>1465</v>
      </c>
      <c r="E9792">
        <v>23</v>
      </c>
      <c r="F9792">
        <v>2.1586391925811768</v>
      </c>
      <c r="G9792">
        <v>2.1823310852050781</v>
      </c>
      <c r="H9792">
        <v>1.2830449268221855E-2</v>
      </c>
      <c r="I9792">
        <v>81.506683941718507</v>
      </c>
      <c r="J9792">
        <v>1</v>
      </c>
      <c r="K9792" s="6" t="s">
        <v>9251</v>
      </c>
    </row>
    <row r="9793" spans="1:11" x14ac:dyDescent="0.3">
      <c r="A9793" s="5" t="str">
        <f t="shared" si="152"/>
        <v/>
      </c>
      <c r="B9793" t="s">
        <v>74</v>
      </c>
      <c r="C9793" t="s">
        <v>100</v>
      </c>
      <c r="D9793" s="8" t="s">
        <v>1465</v>
      </c>
      <c r="E9793">
        <v>24</v>
      </c>
      <c r="F9793">
        <v>1.8072919845581055</v>
      </c>
      <c r="G9793">
        <v>1.8121116161346436</v>
      </c>
      <c r="H9793">
        <v>1.2167963199317455E-2</v>
      </c>
      <c r="I9793">
        <v>79.766037733002818</v>
      </c>
      <c r="J9793">
        <v>1</v>
      </c>
      <c r="K9793" s="6" t="s">
        <v>9252</v>
      </c>
    </row>
    <row r="9794" spans="1:11" x14ac:dyDescent="0.3">
      <c r="A9794" s="5" t="str">
        <f t="shared" ref="A9794:A9857" si="153">IF(AND(category = B9794, subcategory=C9794, reportdate = D9794), E9794, "")</f>
        <v/>
      </c>
      <c r="B9794" t="s">
        <v>74</v>
      </c>
      <c r="C9794" t="s">
        <v>100</v>
      </c>
      <c r="D9794" s="8" t="s">
        <v>1466</v>
      </c>
      <c r="E9794">
        <v>1</v>
      </c>
      <c r="F9794">
        <v>1.2363784313201904</v>
      </c>
      <c r="G9794">
        <v>1.2280569076538086</v>
      </c>
      <c r="H9794">
        <v>1.0287058539688587E-2</v>
      </c>
      <c r="I9794">
        <v>75.044162335056399</v>
      </c>
      <c r="J9794">
        <v>1</v>
      </c>
      <c r="K9794" s="6" t="s">
        <v>9253</v>
      </c>
    </row>
    <row r="9795" spans="1:11" x14ac:dyDescent="0.3">
      <c r="A9795" s="5" t="str">
        <f t="shared" si="153"/>
        <v/>
      </c>
      <c r="B9795" t="s">
        <v>74</v>
      </c>
      <c r="C9795" t="s">
        <v>100</v>
      </c>
      <c r="D9795" s="8" t="s">
        <v>1466</v>
      </c>
      <c r="E9795">
        <v>2</v>
      </c>
      <c r="F9795">
        <v>1.0593060255050659</v>
      </c>
      <c r="G9795">
        <v>1.0163266658782959</v>
      </c>
      <c r="H9795">
        <v>9.5728524029254913E-3</v>
      </c>
      <c r="I9795">
        <v>74.014859084750512</v>
      </c>
      <c r="J9795">
        <v>1</v>
      </c>
      <c r="K9795" s="6" t="s">
        <v>9254</v>
      </c>
    </row>
    <row r="9796" spans="1:11" x14ac:dyDescent="0.3">
      <c r="A9796" s="5" t="str">
        <f t="shared" si="153"/>
        <v/>
      </c>
      <c r="B9796" t="s">
        <v>74</v>
      </c>
      <c r="C9796" t="s">
        <v>100</v>
      </c>
      <c r="D9796" s="8" t="s">
        <v>1466</v>
      </c>
      <c r="E9796">
        <v>3</v>
      </c>
      <c r="F9796">
        <v>0.91953331232070923</v>
      </c>
      <c r="G9796">
        <v>0.89496684074401855</v>
      </c>
      <c r="H9796">
        <v>8.5527859628200531E-3</v>
      </c>
      <c r="I9796">
        <v>73.19873994176568</v>
      </c>
      <c r="J9796">
        <v>1</v>
      </c>
      <c r="K9796" s="6" t="s">
        <v>9255</v>
      </c>
    </row>
    <row r="9797" spans="1:11" x14ac:dyDescent="0.3">
      <c r="A9797" s="5" t="str">
        <f t="shared" si="153"/>
        <v/>
      </c>
      <c r="B9797" t="s">
        <v>74</v>
      </c>
      <c r="C9797" t="s">
        <v>100</v>
      </c>
      <c r="D9797" s="8" t="s">
        <v>1466</v>
      </c>
      <c r="E9797">
        <v>4</v>
      </c>
      <c r="F9797">
        <v>0.83230793476104736</v>
      </c>
      <c r="G9797">
        <v>0.81150788068771362</v>
      </c>
      <c r="H9797">
        <v>7.512308657169342E-3</v>
      </c>
      <c r="I9797">
        <v>72.67569070113332</v>
      </c>
      <c r="J9797">
        <v>1</v>
      </c>
      <c r="K9797" s="6" t="s">
        <v>9256</v>
      </c>
    </row>
    <row r="9798" spans="1:11" x14ac:dyDescent="0.3">
      <c r="A9798" s="5" t="str">
        <f t="shared" si="153"/>
        <v/>
      </c>
      <c r="B9798" t="s">
        <v>74</v>
      </c>
      <c r="C9798" t="s">
        <v>100</v>
      </c>
      <c r="D9798" s="8" t="s">
        <v>1466</v>
      </c>
      <c r="E9798">
        <v>5</v>
      </c>
      <c r="F9798">
        <v>0.76347523927688599</v>
      </c>
      <c r="G9798">
        <v>0.75139874219894409</v>
      </c>
      <c r="H9798">
        <v>6.6258171573281288E-3</v>
      </c>
      <c r="I9798">
        <v>72.924938614108143</v>
      </c>
      <c r="J9798">
        <v>1</v>
      </c>
      <c r="K9798" s="6" t="s">
        <v>9257</v>
      </c>
    </row>
    <row r="9799" spans="1:11" x14ac:dyDescent="0.3">
      <c r="A9799" s="5" t="str">
        <f t="shared" si="153"/>
        <v/>
      </c>
      <c r="B9799" t="s">
        <v>74</v>
      </c>
      <c r="C9799" t="s">
        <v>100</v>
      </c>
      <c r="D9799" s="8" t="s">
        <v>1466</v>
      </c>
      <c r="E9799">
        <v>6</v>
      </c>
      <c r="F9799">
        <v>0.72732704877853394</v>
      </c>
      <c r="G9799">
        <v>0.72801268100738525</v>
      </c>
      <c r="H9799">
        <v>5.629402119666338E-3</v>
      </c>
      <c r="I9799">
        <v>73.068961730148828</v>
      </c>
      <c r="J9799">
        <v>1</v>
      </c>
      <c r="K9799" s="6" t="s">
        <v>9258</v>
      </c>
    </row>
    <row r="9800" spans="1:11" x14ac:dyDescent="0.3">
      <c r="A9800" s="5" t="str">
        <f t="shared" si="153"/>
        <v/>
      </c>
      <c r="B9800" t="s">
        <v>74</v>
      </c>
      <c r="C9800" t="s">
        <v>100</v>
      </c>
      <c r="D9800" s="8" t="s">
        <v>1466</v>
      </c>
      <c r="E9800">
        <v>7</v>
      </c>
      <c r="F9800">
        <v>0.74737465381622314</v>
      </c>
      <c r="G9800">
        <v>0.74305719137191772</v>
      </c>
      <c r="H9800">
        <v>5.196605809032917E-3</v>
      </c>
      <c r="I9800">
        <v>73.600911333435988</v>
      </c>
      <c r="J9800">
        <v>1</v>
      </c>
      <c r="K9800" s="6" t="s">
        <v>9259</v>
      </c>
    </row>
    <row r="9801" spans="1:11" x14ac:dyDescent="0.3">
      <c r="A9801" s="5" t="str">
        <f t="shared" si="153"/>
        <v/>
      </c>
      <c r="B9801" t="s">
        <v>74</v>
      </c>
      <c r="C9801" t="s">
        <v>100</v>
      </c>
      <c r="D9801" s="8" t="s">
        <v>1466</v>
      </c>
      <c r="E9801">
        <v>8</v>
      </c>
      <c r="F9801">
        <v>0.76101535558700562</v>
      </c>
      <c r="G9801">
        <v>0.76248657703399658</v>
      </c>
      <c r="H9801">
        <v>5.5785896256566048E-3</v>
      </c>
      <c r="I9801">
        <v>74.067415018962976</v>
      </c>
      <c r="J9801">
        <v>1</v>
      </c>
      <c r="K9801" s="6" t="s">
        <v>9260</v>
      </c>
    </row>
    <row r="9802" spans="1:11" x14ac:dyDescent="0.3">
      <c r="A9802" s="5" t="str">
        <f t="shared" si="153"/>
        <v/>
      </c>
      <c r="B9802" t="s">
        <v>74</v>
      </c>
      <c r="C9802" t="s">
        <v>100</v>
      </c>
      <c r="D9802" s="8" t="s">
        <v>1466</v>
      </c>
      <c r="E9802">
        <v>9</v>
      </c>
      <c r="F9802">
        <v>0.74624872207641602</v>
      </c>
      <c r="G9802">
        <v>0.73784220218658447</v>
      </c>
      <c r="H9802">
        <v>6.5541500225663185E-3</v>
      </c>
      <c r="I9802">
        <v>75.28723688580655</v>
      </c>
      <c r="J9802">
        <v>1</v>
      </c>
      <c r="K9802" s="6" t="s">
        <v>9261</v>
      </c>
    </row>
    <row r="9803" spans="1:11" x14ac:dyDescent="0.3">
      <c r="A9803" s="5" t="str">
        <f t="shared" si="153"/>
        <v/>
      </c>
      <c r="B9803" t="s">
        <v>74</v>
      </c>
      <c r="C9803" t="s">
        <v>100</v>
      </c>
      <c r="D9803" s="8" t="s">
        <v>1466</v>
      </c>
      <c r="E9803">
        <v>10</v>
      </c>
      <c r="F9803">
        <v>0.69370955228805542</v>
      </c>
      <c r="G9803">
        <v>0.66215217113494873</v>
      </c>
      <c r="H9803">
        <v>7.8151170164346695E-3</v>
      </c>
      <c r="I9803">
        <v>77.457358438830923</v>
      </c>
      <c r="J9803">
        <v>1</v>
      </c>
      <c r="K9803" s="6" t="s">
        <v>9262</v>
      </c>
    </row>
    <row r="9804" spans="1:11" x14ac:dyDescent="0.3">
      <c r="A9804" s="5" t="str">
        <f t="shared" si="153"/>
        <v/>
      </c>
      <c r="B9804" t="s">
        <v>74</v>
      </c>
      <c r="C9804" t="s">
        <v>100</v>
      </c>
      <c r="D9804" s="8" t="s">
        <v>1466</v>
      </c>
      <c r="E9804">
        <v>11</v>
      </c>
      <c r="F9804">
        <v>0.78138440847396851</v>
      </c>
      <c r="G9804">
        <v>0.7090802788734436</v>
      </c>
      <c r="H9804">
        <v>9.6169877797365189E-3</v>
      </c>
      <c r="I9804">
        <v>82.89822082059159</v>
      </c>
      <c r="J9804">
        <v>1</v>
      </c>
      <c r="K9804" s="6" t="s">
        <v>9263</v>
      </c>
    </row>
    <row r="9805" spans="1:11" x14ac:dyDescent="0.3">
      <c r="A9805" s="5" t="str">
        <f t="shared" si="153"/>
        <v/>
      </c>
      <c r="B9805" t="s">
        <v>74</v>
      </c>
      <c r="C9805" t="s">
        <v>100</v>
      </c>
      <c r="D9805" s="8" t="s">
        <v>1466</v>
      </c>
      <c r="E9805">
        <v>12</v>
      </c>
      <c r="F9805">
        <v>0.97931337356567383</v>
      </c>
      <c r="G9805">
        <v>0.95831400156021118</v>
      </c>
      <c r="H9805">
        <v>1.1543299071490765E-2</v>
      </c>
      <c r="I9805">
        <v>88.391181961572798</v>
      </c>
      <c r="J9805">
        <v>1</v>
      </c>
      <c r="K9805" s="6" t="s">
        <v>9264</v>
      </c>
    </row>
    <row r="9806" spans="1:11" x14ac:dyDescent="0.3">
      <c r="A9806" s="5" t="str">
        <f t="shared" si="153"/>
        <v/>
      </c>
      <c r="B9806" t="s">
        <v>74</v>
      </c>
      <c r="C9806" t="s">
        <v>100</v>
      </c>
      <c r="D9806" s="8" t="s">
        <v>1466</v>
      </c>
      <c r="E9806">
        <v>13</v>
      </c>
      <c r="F9806">
        <v>1.2527620792388916</v>
      </c>
      <c r="G9806">
        <v>1.2419975996017456</v>
      </c>
      <c r="H9806">
        <v>1.3160083442926407E-2</v>
      </c>
      <c r="I9806">
        <v>91.523010852390428</v>
      </c>
      <c r="J9806">
        <v>1</v>
      </c>
      <c r="K9806" s="6" t="s">
        <v>9265</v>
      </c>
    </row>
    <row r="9807" spans="1:11" x14ac:dyDescent="0.3">
      <c r="A9807" s="5" t="str">
        <f t="shared" si="153"/>
        <v/>
      </c>
      <c r="B9807" t="s">
        <v>74</v>
      </c>
      <c r="C9807" t="s">
        <v>100</v>
      </c>
      <c r="D9807" s="8" t="s">
        <v>1466</v>
      </c>
      <c r="E9807">
        <v>14</v>
      </c>
      <c r="F9807">
        <v>1.6188684701919556</v>
      </c>
      <c r="G9807">
        <v>1.6034179925918579</v>
      </c>
      <c r="H9807">
        <v>1.4426518231630325E-2</v>
      </c>
      <c r="I9807">
        <v>94.709714795959925</v>
      </c>
      <c r="J9807">
        <v>1</v>
      </c>
      <c r="K9807" s="6" t="s">
        <v>9266</v>
      </c>
    </row>
    <row r="9808" spans="1:11" x14ac:dyDescent="0.3">
      <c r="A9808" s="5" t="str">
        <f t="shared" si="153"/>
        <v/>
      </c>
      <c r="B9808" t="s">
        <v>74</v>
      </c>
      <c r="C9808" t="s">
        <v>100</v>
      </c>
      <c r="D9808" s="8" t="s">
        <v>1466</v>
      </c>
      <c r="E9808">
        <v>15</v>
      </c>
      <c r="F9808">
        <v>1.9612675905227661</v>
      </c>
      <c r="G9808">
        <v>2.0101149082183838</v>
      </c>
      <c r="H9808">
        <v>1.4618480578064919E-2</v>
      </c>
      <c r="I9808">
        <v>95.536062064763883</v>
      </c>
      <c r="J9808">
        <v>1</v>
      </c>
      <c r="K9808" s="6" t="s">
        <v>9267</v>
      </c>
    </row>
    <row r="9809" spans="1:11" x14ac:dyDescent="0.3">
      <c r="A9809" s="5" t="str">
        <f t="shared" si="153"/>
        <v/>
      </c>
      <c r="B9809" t="s">
        <v>74</v>
      </c>
      <c r="C9809" t="s">
        <v>100</v>
      </c>
      <c r="D9809" s="8" t="s">
        <v>1466</v>
      </c>
      <c r="E9809">
        <v>16</v>
      </c>
      <c r="F9809">
        <v>2.3301651477813721</v>
      </c>
      <c r="G9809">
        <v>2.4048030376434326</v>
      </c>
      <c r="H9809">
        <v>1.3543396256864071E-2</v>
      </c>
      <c r="I9809">
        <v>96.889865772939146</v>
      </c>
      <c r="J9809">
        <v>1</v>
      </c>
      <c r="K9809" s="6" t="s">
        <v>9268</v>
      </c>
    </row>
    <row r="9810" spans="1:11" x14ac:dyDescent="0.3">
      <c r="A9810" s="5" t="str">
        <f t="shared" si="153"/>
        <v/>
      </c>
      <c r="B9810" t="s">
        <v>74</v>
      </c>
      <c r="C9810" t="s">
        <v>100</v>
      </c>
      <c r="D9810" s="8" t="s">
        <v>1466</v>
      </c>
      <c r="E9810">
        <v>17</v>
      </c>
      <c r="F9810">
        <v>2.564922571182251</v>
      </c>
      <c r="G9810">
        <v>2.5683071613311768</v>
      </c>
      <c r="H9810">
        <v>7.2845746763050556E-3</v>
      </c>
      <c r="I9810">
        <v>96.501031515198406</v>
      </c>
      <c r="J9810">
        <v>1</v>
      </c>
      <c r="K9810" s="6" t="s">
        <v>9269</v>
      </c>
    </row>
    <row r="9811" spans="1:11" x14ac:dyDescent="0.3">
      <c r="A9811" s="5" t="str">
        <f t="shared" si="153"/>
        <v/>
      </c>
      <c r="B9811" t="s">
        <v>74</v>
      </c>
      <c r="C9811" t="s">
        <v>100</v>
      </c>
      <c r="D9811" s="8" t="s">
        <v>1466</v>
      </c>
      <c r="E9811">
        <v>18</v>
      </c>
      <c r="F9811">
        <v>2.7277653217315674</v>
      </c>
      <c r="G9811">
        <v>2.7243809700012207</v>
      </c>
      <c r="H9811">
        <v>7.2845746763050556E-3</v>
      </c>
      <c r="I9811">
        <v>94.937379587880855</v>
      </c>
      <c r="J9811">
        <v>1</v>
      </c>
      <c r="K9811" s="6" t="s">
        <v>9270</v>
      </c>
    </row>
    <row r="9812" spans="1:11" x14ac:dyDescent="0.3">
      <c r="A9812" s="5" t="str">
        <f t="shared" si="153"/>
        <v/>
      </c>
      <c r="B9812" t="s">
        <v>74</v>
      </c>
      <c r="C9812" t="s">
        <v>100</v>
      </c>
      <c r="D9812" s="8" t="s">
        <v>1466</v>
      </c>
      <c r="E9812">
        <v>19</v>
      </c>
      <c r="F9812">
        <v>2.7841880321502686</v>
      </c>
      <c r="G9812">
        <v>2.8352799415588379</v>
      </c>
      <c r="H9812">
        <v>1.3164233416318893E-2</v>
      </c>
      <c r="I9812">
        <v>93.055085159917297</v>
      </c>
      <c r="J9812">
        <v>1</v>
      </c>
      <c r="K9812" s="6" t="s">
        <v>9271</v>
      </c>
    </row>
    <row r="9813" spans="1:11" x14ac:dyDescent="0.3">
      <c r="A9813" s="5" t="str">
        <f t="shared" si="153"/>
        <v/>
      </c>
      <c r="B9813" t="s">
        <v>74</v>
      </c>
      <c r="C9813" t="s">
        <v>100</v>
      </c>
      <c r="D9813" s="8" t="s">
        <v>1466</v>
      </c>
      <c r="E9813">
        <v>20</v>
      </c>
      <c r="F9813">
        <v>2.642754077911377</v>
      </c>
      <c r="G9813">
        <v>1.7813925743103027</v>
      </c>
      <c r="H9813">
        <v>1.4352812431752682E-2</v>
      </c>
      <c r="I9813">
        <v>91.155728256919559</v>
      </c>
      <c r="J9813">
        <v>1</v>
      </c>
      <c r="K9813" s="6" t="s">
        <v>9272</v>
      </c>
    </row>
    <row r="9814" spans="1:11" x14ac:dyDescent="0.3">
      <c r="A9814" s="5" t="str">
        <f t="shared" si="153"/>
        <v/>
      </c>
      <c r="B9814" t="s">
        <v>74</v>
      </c>
      <c r="C9814" t="s">
        <v>100</v>
      </c>
      <c r="D9814" s="8" t="s">
        <v>1466</v>
      </c>
      <c r="E9814">
        <v>21</v>
      </c>
      <c r="F9814">
        <v>2.52225661277771</v>
      </c>
      <c r="G9814">
        <v>2.8917720317840576</v>
      </c>
      <c r="H9814">
        <v>1.4119751751422882E-2</v>
      </c>
      <c r="I9814">
        <v>88.481134463907125</v>
      </c>
      <c r="J9814">
        <v>1</v>
      </c>
      <c r="K9814" s="6" t="s">
        <v>9273</v>
      </c>
    </row>
    <row r="9815" spans="1:11" x14ac:dyDescent="0.3">
      <c r="A9815" s="5" t="str">
        <f t="shared" si="153"/>
        <v/>
      </c>
      <c r="B9815" t="s">
        <v>74</v>
      </c>
      <c r="C9815" t="s">
        <v>100</v>
      </c>
      <c r="D9815" s="8" t="s">
        <v>1466</v>
      </c>
      <c r="E9815">
        <v>22</v>
      </c>
      <c r="F9815">
        <v>2.3245620727539063</v>
      </c>
      <c r="G9815">
        <v>2.4282112121582031</v>
      </c>
      <c r="H9815">
        <v>1.3261126354336739E-2</v>
      </c>
      <c r="I9815">
        <v>84.943177658747743</v>
      </c>
      <c r="J9815">
        <v>1</v>
      </c>
      <c r="K9815" s="6" t="s">
        <v>9274</v>
      </c>
    </row>
    <row r="9816" spans="1:11" x14ac:dyDescent="0.3">
      <c r="A9816" s="5" t="str">
        <f t="shared" si="153"/>
        <v/>
      </c>
      <c r="B9816" t="s">
        <v>74</v>
      </c>
      <c r="C9816" t="s">
        <v>100</v>
      </c>
      <c r="D9816" s="8" t="s">
        <v>1466</v>
      </c>
      <c r="E9816">
        <v>23</v>
      </c>
      <c r="F9816">
        <v>2.0447604656219482</v>
      </c>
      <c r="G9816">
        <v>2.1001138687133789</v>
      </c>
      <c r="H9816">
        <v>1.3056058436632156E-2</v>
      </c>
      <c r="I9816">
        <v>82.994779394757003</v>
      </c>
      <c r="J9816">
        <v>1</v>
      </c>
      <c r="K9816" s="6" t="s">
        <v>9275</v>
      </c>
    </row>
    <row r="9817" spans="1:11" x14ac:dyDescent="0.3">
      <c r="A9817" s="5" t="str">
        <f t="shared" si="153"/>
        <v/>
      </c>
      <c r="B9817" t="s">
        <v>74</v>
      </c>
      <c r="C9817" t="s">
        <v>100</v>
      </c>
      <c r="D9817" s="8" t="s">
        <v>1466</v>
      </c>
      <c r="E9817">
        <v>24</v>
      </c>
      <c r="F9817">
        <v>1.7337011098861694</v>
      </c>
      <c r="G9817">
        <v>1.7623037099838257</v>
      </c>
      <c r="H9817">
        <v>1.2472596019506454E-2</v>
      </c>
      <c r="I9817">
        <v>81.557493833686166</v>
      </c>
      <c r="J9817">
        <v>1</v>
      </c>
      <c r="K9817" s="6" t="s">
        <v>9276</v>
      </c>
    </row>
    <row r="9818" spans="1:11" x14ac:dyDescent="0.3">
      <c r="A9818" s="5" t="str">
        <f t="shared" si="153"/>
        <v/>
      </c>
      <c r="B9818" t="s">
        <v>74</v>
      </c>
      <c r="C9818" t="s">
        <v>100</v>
      </c>
      <c r="D9818" s="8" t="s">
        <v>1467</v>
      </c>
      <c r="E9818">
        <v>1</v>
      </c>
      <c r="F9818">
        <v>1.4386463165283203</v>
      </c>
      <c r="G9818">
        <v>1.5033829212188721</v>
      </c>
      <c r="H9818">
        <v>1.0799171403050423E-2</v>
      </c>
      <c r="I9818">
        <v>80.169493130138164</v>
      </c>
      <c r="J9818">
        <v>1</v>
      </c>
      <c r="K9818" s="6" t="s">
        <v>9277</v>
      </c>
    </row>
    <row r="9819" spans="1:11" x14ac:dyDescent="0.3">
      <c r="A9819" s="5" t="str">
        <f t="shared" si="153"/>
        <v/>
      </c>
      <c r="B9819" t="s">
        <v>74</v>
      </c>
      <c r="C9819" t="s">
        <v>100</v>
      </c>
      <c r="D9819" s="8" t="s">
        <v>1467</v>
      </c>
      <c r="E9819">
        <v>2</v>
      </c>
      <c r="F9819">
        <v>1.2137436866760254</v>
      </c>
      <c r="G9819">
        <v>1.2591582536697388</v>
      </c>
      <c r="H9819">
        <v>9.9881561473011971E-3</v>
      </c>
      <c r="I9819">
        <v>79.675242323944161</v>
      </c>
      <c r="J9819">
        <v>1</v>
      </c>
      <c r="K9819" s="6" t="s">
        <v>9278</v>
      </c>
    </row>
    <row r="9820" spans="1:11" x14ac:dyDescent="0.3">
      <c r="A9820" s="5" t="str">
        <f t="shared" si="153"/>
        <v/>
      </c>
      <c r="B9820" t="s">
        <v>74</v>
      </c>
      <c r="C9820" t="s">
        <v>100</v>
      </c>
      <c r="D9820" s="8" t="s">
        <v>1467</v>
      </c>
      <c r="E9820">
        <v>3</v>
      </c>
      <c r="F9820">
        <v>1.0522327423095703</v>
      </c>
      <c r="G9820">
        <v>1.0865057706832886</v>
      </c>
      <c r="H9820">
        <v>8.8155027478933334E-3</v>
      </c>
      <c r="I9820">
        <v>78.835885129223755</v>
      </c>
      <c r="J9820">
        <v>1</v>
      </c>
      <c r="K9820" s="6" t="s">
        <v>9279</v>
      </c>
    </row>
    <row r="9821" spans="1:11" x14ac:dyDescent="0.3">
      <c r="A9821" s="5" t="str">
        <f t="shared" si="153"/>
        <v/>
      </c>
      <c r="B9821" t="s">
        <v>74</v>
      </c>
      <c r="C9821" t="s">
        <v>100</v>
      </c>
      <c r="D9821" s="8" t="s">
        <v>1467</v>
      </c>
      <c r="E9821">
        <v>4</v>
      </c>
      <c r="F9821">
        <v>0.91660594940185547</v>
      </c>
      <c r="G9821">
        <v>0.95977127552032471</v>
      </c>
      <c r="H9821">
        <v>7.7593880705535412E-3</v>
      </c>
      <c r="I9821">
        <v>77.191014824719232</v>
      </c>
      <c r="J9821">
        <v>1</v>
      </c>
      <c r="K9821" s="6" t="s">
        <v>9280</v>
      </c>
    </row>
    <row r="9822" spans="1:11" x14ac:dyDescent="0.3">
      <c r="A9822" s="5" t="str">
        <f t="shared" si="153"/>
        <v/>
      </c>
      <c r="B9822" t="s">
        <v>74</v>
      </c>
      <c r="C9822" t="s">
        <v>100</v>
      </c>
      <c r="D9822" s="8" t="s">
        <v>1467</v>
      </c>
      <c r="E9822">
        <v>5</v>
      </c>
      <c r="F9822">
        <v>0.83054035902023315</v>
      </c>
      <c r="G9822">
        <v>0.86536926031112671</v>
      </c>
      <c r="H9822">
        <v>6.788942962884903E-3</v>
      </c>
      <c r="I9822">
        <v>75.803138466490921</v>
      </c>
      <c r="J9822">
        <v>1</v>
      </c>
      <c r="K9822" s="6" t="s">
        <v>9281</v>
      </c>
    </row>
    <row r="9823" spans="1:11" x14ac:dyDescent="0.3">
      <c r="A9823" s="5" t="str">
        <f t="shared" si="153"/>
        <v/>
      </c>
      <c r="B9823" t="s">
        <v>74</v>
      </c>
      <c r="C9823" t="s">
        <v>100</v>
      </c>
      <c r="D9823" s="8" t="s">
        <v>1467</v>
      </c>
      <c r="E9823">
        <v>6</v>
      </c>
      <c r="F9823">
        <v>0.7825082540512085</v>
      </c>
      <c r="G9823">
        <v>0.8101651668548584</v>
      </c>
      <c r="H9823">
        <v>5.927033256739378E-3</v>
      </c>
      <c r="I9823">
        <v>74.555984967246985</v>
      </c>
      <c r="J9823">
        <v>1</v>
      </c>
      <c r="K9823" s="6" t="s">
        <v>9282</v>
      </c>
    </row>
    <row r="9824" spans="1:11" x14ac:dyDescent="0.3">
      <c r="A9824" s="5" t="str">
        <f t="shared" si="153"/>
        <v/>
      </c>
      <c r="B9824" t="s">
        <v>74</v>
      </c>
      <c r="C9824" t="s">
        <v>100</v>
      </c>
      <c r="D9824" s="8" t="s">
        <v>1467</v>
      </c>
      <c r="E9824">
        <v>7</v>
      </c>
      <c r="F9824">
        <v>0.78260624408721924</v>
      </c>
      <c r="G9824">
        <v>0.79906666278839111</v>
      </c>
      <c r="H9824">
        <v>5.4406090639531612E-3</v>
      </c>
      <c r="I9824">
        <v>74.544076390340479</v>
      </c>
      <c r="J9824">
        <v>1</v>
      </c>
      <c r="K9824" s="6" t="s">
        <v>9283</v>
      </c>
    </row>
    <row r="9825" spans="1:11" x14ac:dyDescent="0.3">
      <c r="A9825" s="5" t="str">
        <f t="shared" si="153"/>
        <v/>
      </c>
      <c r="B9825" t="s">
        <v>74</v>
      </c>
      <c r="C9825" t="s">
        <v>100</v>
      </c>
      <c r="D9825" s="8" t="s">
        <v>1467</v>
      </c>
      <c r="E9825">
        <v>8</v>
      </c>
      <c r="F9825">
        <v>0.7935175895690918</v>
      </c>
      <c r="G9825">
        <v>0.81296181678771973</v>
      </c>
      <c r="H9825">
        <v>5.8788452297449112E-3</v>
      </c>
      <c r="I9825">
        <v>74.667971834069135</v>
      </c>
      <c r="J9825">
        <v>1</v>
      </c>
      <c r="K9825" s="6" t="s">
        <v>9284</v>
      </c>
    </row>
    <row r="9826" spans="1:11" x14ac:dyDescent="0.3">
      <c r="A9826" s="5" t="str">
        <f t="shared" si="153"/>
        <v/>
      </c>
      <c r="B9826" t="s">
        <v>74</v>
      </c>
      <c r="C9826" t="s">
        <v>100</v>
      </c>
      <c r="D9826" s="8" t="s">
        <v>1467</v>
      </c>
      <c r="E9826">
        <v>9</v>
      </c>
      <c r="F9826">
        <v>0.81734001636505127</v>
      </c>
      <c r="G9826">
        <v>0.84640997648239136</v>
      </c>
      <c r="H9826">
        <v>7.0744995027780533E-3</v>
      </c>
      <c r="I9826">
        <v>78.211592531561223</v>
      </c>
      <c r="J9826">
        <v>1</v>
      </c>
      <c r="K9826" s="6" t="s">
        <v>9285</v>
      </c>
    </row>
    <row r="9827" spans="1:11" x14ac:dyDescent="0.3">
      <c r="A9827" s="5" t="str">
        <f t="shared" si="153"/>
        <v/>
      </c>
      <c r="B9827" t="s">
        <v>74</v>
      </c>
      <c r="C9827" t="s">
        <v>100</v>
      </c>
      <c r="D9827" s="8" t="s">
        <v>1467</v>
      </c>
      <c r="E9827">
        <v>10</v>
      </c>
      <c r="F9827">
        <v>0.88156270980834961</v>
      </c>
      <c r="G9827">
        <v>0.88339340686798096</v>
      </c>
      <c r="H9827">
        <v>8.4597691893577576E-3</v>
      </c>
      <c r="I9827">
        <v>82.585852783370228</v>
      </c>
      <c r="J9827">
        <v>1</v>
      </c>
      <c r="K9827" s="6" t="s">
        <v>9286</v>
      </c>
    </row>
    <row r="9828" spans="1:11" x14ac:dyDescent="0.3">
      <c r="A9828" s="5" t="str">
        <f t="shared" si="153"/>
        <v/>
      </c>
      <c r="B9828" t="s">
        <v>74</v>
      </c>
      <c r="C9828" t="s">
        <v>100</v>
      </c>
      <c r="D9828" s="8" t="s">
        <v>1467</v>
      </c>
      <c r="E9828">
        <v>11</v>
      </c>
      <c r="F9828">
        <v>1.0239168405532837</v>
      </c>
      <c r="G9828">
        <v>1.0291718244552612</v>
      </c>
      <c r="H9828">
        <v>9.8182810470461845E-3</v>
      </c>
      <c r="I9828">
        <v>87.325071326952852</v>
      </c>
      <c r="J9828">
        <v>1</v>
      </c>
      <c r="K9828" s="6" t="s">
        <v>9287</v>
      </c>
    </row>
    <row r="9829" spans="1:11" x14ac:dyDescent="0.3">
      <c r="A9829" s="5" t="str">
        <f t="shared" si="153"/>
        <v/>
      </c>
      <c r="B9829" t="s">
        <v>74</v>
      </c>
      <c r="C9829" t="s">
        <v>100</v>
      </c>
      <c r="D9829" s="8" t="s">
        <v>1467</v>
      </c>
      <c r="E9829">
        <v>12</v>
      </c>
      <c r="F9829">
        <v>1.2853670120239258</v>
      </c>
      <c r="G9829">
        <v>1.3073989152908325</v>
      </c>
      <c r="H9829">
        <v>1.1347535997629166E-2</v>
      </c>
      <c r="I9829">
        <v>91.923385051471953</v>
      </c>
      <c r="J9829">
        <v>1</v>
      </c>
      <c r="K9829" s="6" t="s">
        <v>9288</v>
      </c>
    </row>
    <row r="9830" spans="1:11" x14ac:dyDescent="0.3">
      <c r="A9830" s="5" t="str">
        <f t="shared" si="153"/>
        <v/>
      </c>
      <c r="B9830" t="s">
        <v>74</v>
      </c>
      <c r="C9830" t="s">
        <v>100</v>
      </c>
      <c r="D9830" s="8" t="s">
        <v>1467</v>
      </c>
      <c r="E9830">
        <v>13</v>
      </c>
      <c r="F9830">
        <v>1.6727778911590576</v>
      </c>
      <c r="G9830">
        <v>1.7061063051223755</v>
      </c>
      <c r="H9830">
        <v>1.231906283646822E-2</v>
      </c>
      <c r="I9830">
        <v>94.85365367918817</v>
      </c>
      <c r="J9830">
        <v>1</v>
      </c>
      <c r="K9830" s="6" t="s">
        <v>9289</v>
      </c>
    </row>
    <row r="9831" spans="1:11" x14ac:dyDescent="0.3">
      <c r="A9831" s="5" t="str">
        <f t="shared" si="153"/>
        <v/>
      </c>
      <c r="B9831" t="s">
        <v>74</v>
      </c>
      <c r="C9831" t="s">
        <v>100</v>
      </c>
      <c r="D9831" s="8" t="s">
        <v>1467</v>
      </c>
      <c r="E9831">
        <v>14</v>
      </c>
      <c r="F9831">
        <v>2.0911552906036377</v>
      </c>
      <c r="G9831">
        <v>2.0860047340393066</v>
      </c>
      <c r="H9831">
        <v>1.1847241781651974E-2</v>
      </c>
      <c r="I9831">
        <v>97.033623014512528</v>
      </c>
      <c r="J9831">
        <v>1</v>
      </c>
      <c r="K9831" s="6" t="s">
        <v>9290</v>
      </c>
    </row>
    <row r="9832" spans="1:11" x14ac:dyDescent="0.3">
      <c r="A9832" s="5" t="str">
        <f t="shared" si="153"/>
        <v/>
      </c>
      <c r="B9832" t="s">
        <v>74</v>
      </c>
      <c r="C9832" t="s">
        <v>100</v>
      </c>
      <c r="D9832" s="8" t="s">
        <v>1467</v>
      </c>
      <c r="E9832">
        <v>15</v>
      </c>
      <c r="F9832">
        <v>2.4461493492126465</v>
      </c>
      <c r="G9832">
        <v>2.4348363876342773</v>
      </c>
      <c r="H9832">
        <v>6.5494244918227196E-3</v>
      </c>
      <c r="I9832">
        <v>98.418967322139508</v>
      </c>
      <c r="J9832">
        <v>1</v>
      </c>
      <c r="K9832" s="6" t="s">
        <v>9291</v>
      </c>
    </row>
    <row r="9833" spans="1:11" x14ac:dyDescent="0.3">
      <c r="A9833" s="5" t="str">
        <f t="shared" si="153"/>
        <v/>
      </c>
      <c r="B9833" t="s">
        <v>74</v>
      </c>
      <c r="C9833" t="s">
        <v>100</v>
      </c>
      <c r="D9833" s="8" t="s">
        <v>1467</v>
      </c>
      <c r="E9833">
        <v>16</v>
      </c>
      <c r="F9833">
        <v>2.7958688735961914</v>
      </c>
      <c r="G9833">
        <v>2.8071818351745605</v>
      </c>
      <c r="H9833">
        <v>6.5494244918227196E-3</v>
      </c>
      <c r="I9833">
        <v>99.53966903174998</v>
      </c>
      <c r="J9833">
        <v>1</v>
      </c>
      <c r="K9833" s="6" t="s">
        <v>9292</v>
      </c>
    </row>
    <row r="9834" spans="1:11" x14ac:dyDescent="0.3">
      <c r="A9834" s="5" t="str">
        <f t="shared" si="153"/>
        <v/>
      </c>
      <c r="B9834" t="s">
        <v>74</v>
      </c>
      <c r="C9834" t="s">
        <v>100</v>
      </c>
      <c r="D9834" s="8" t="s">
        <v>1467</v>
      </c>
      <c r="E9834">
        <v>17</v>
      </c>
      <c r="F9834">
        <v>3.088097095489502</v>
      </c>
      <c r="G9834">
        <v>3.1379344463348389</v>
      </c>
      <c r="H9834">
        <v>1.2074846774339676E-2</v>
      </c>
      <c r="I9834">
        <v>100.59869425048214</v>
      </c>
      <c r="J9834">
        <v>1</v>
      </c>
      <c r="K9834" s="6" t="s">
        <v>9293</v>
      </c>
    </row>
    <row r="9835" spans="1:11" x14ac:dyDescent="0.3">
      <c r="A9835" s="5" t="str">
        <f t="shared" si="153"/>
        <v/>
      </c>
      <c r="B9835" t="s">
        <v>74</v>
      </c>
      <c r="C9835" t="s">
        <v>100</v>
      </c>
      <c r="D9835" s="8" t="s">
        <v>1467</v>
      </c>
      <c r="E9835">
        <v>18</v>
      </c>
      <c r="F9835">
        <v>3.3130333423614502</v>
      </c>
      <c r="G9835">
        <v>2.2463061809539795</v>
      </c>
      <c r="H9835">
        <v>1.3805197551846504E-2</v>
      </c>
      <c r="I9835">
        <v>100.29668980239423</v>
      </c>
      <c r="J9835">
        <v>1</v>
      </c>
      <c r="K9835" s="6" t="s">
        <v>9294</v>
      </c>
    </row>
    <row r="9836" spans="1:11" x14ac:dyDescent="0.3">
      <c r="A9836" s="5" t="str">
        <f t="shared" si="153"/>
        <v/>
      </c>
      <c r="B9836" t="s">
        <v>74</v>
      </c>
      <c r="C9836" t="s">
        <v>100</v>
      </c>
      <c r="D9836" s="8" t="s">
        <v>1467</v>
      </c>
      <c r="E9836">
        <v>19</v>
      </c>
      <c r="F9836">
        <v>3.3271198272705078</v>
      </c>
      <c r="G9836">
        <v>2.8420934677124023</v>
      </c>
      <c r="H9836">
        <v>1.3857826590538025E-2</v>
      </c>
      <c r="I9836">
        <v>98.606222465379588</v>
      </c>
      <c r="J9836">
        <v>1</v>
      </c>
      <c r="K9836" s="6" t="s">
        <v>9295</v>
      </c>
    </row>
    <row r="9837" spans="1:11" x14ac:dyDescent="0.3">
      <c r="A9837" s="5" t="str">
        <f t="shared" si="153"/>
        <v/>
      </c>
      <c r="B9837" t="s">
        <v>74</v>
      </c>
      <c r="C9837" t="s">
        <v>100</v>
      </c>
      <c r="D9837" s="8" t="s">
        <v>1467</v>
      </c>
      <c r="E9837">
        <v>20</v>
      </c>
      <c r="F9837">
        <v>3.0403139591217041</v>
      </c>
      <c r="G9837">
        <v>2.7493937015533447</v>
      </c>
      <c r="H9837">
        <v>1.3603415340185165E-2</v>
      </c>
      <c r="I9837">
        <v>95.994996491484514</v>
      </c>
      <c r="J9837">
        <v>1</v>
      </c>
      <c r="K9837" s="6" t="s">
        <v>9296</v>
      </c>
    </row>
    <row r="9838" spans="1:11" x14ac:dyDescent="0.3">
      <c r="A9838" s="5" t="str">
        <f t="shared" si="153"/>
        <v/>
      </c>
      <c r="B9838" t="s">
        <v>74</v>
      </c>
      <c r="C9838" t="s">
        <v>100</v>
      </c>
      <c r="D9838" s="8" t="s">
        <v>1467</v>
      </c>
      <c r="E9838">
        <v>21</v>
      </c>
      <c r="F9838">
        <v>2.9823746681213379</v>
      </c>
      <c r="G9838">
        <v>2.7625942230224609</v>
      </c>
      <c r="H9838">
        <v>1.3025389052927494E-2</v>
      </c>
      <c r="I9838">
        <v>91.535770189483713</v>
      </c>
      <c r="J9838">
        <v>1</v>
      </c>
      <c r="K9838" s="6" t="s">
        <v>9297</v>
      </c>
    </row>
    <row r="9839" spans="1:11" x14ac:dyDescent="0.3">
      <c r="A9839" s="5" t="str">
        <f t="shared" si="153"/>
        <v/>
      </c>
      <c r="B9839" t="s">
        <v>74</v>
      </c>
      <c r="C9839" t="s">
        <v>100</v>
      </c>
      <c r="D9839" s="8" t="s">
        <v>1467</v>
      </c>
      <c r="E9839">
        <v>22</v>
      </c>
      <c r="F9839">
        <v>2.7309169769287109</v>
      </c>
      <c r="G9839">
        <v>3.2382843494415283</v>
      </c>
      <c r="H9839">
        <v>1.2572999112308025E-2</v>
      </c>
      <c r="I9839">
        <v>87.515705063031604</v>
      </c>
      <c r="J9839">
        <v>1</v>
      </c>
      <c r="K9839" s="6" t="s">
        <v>9298</v>
      </c>
    </row>
    <row r="9840" spans="1:11" x14ac:dyDescent="0.3">
      <c r="A9840" s="5" t="str">
        <f t="shared" si="153"/>
        <v/>
      </c>
      <c r="B9840" t="s">
        <v>74</v>
      </c>
      <c r="C9840" t="s">
        <v>100</v>
      </c>
      <c r="D9840" s="8" t="s">
        <v>1467</v>
      </c>
      <c r="E9840">
        <v>23</v>
      </c>
      <c r="F9840">
        <v>2.4083046913146973</v>
      </c>
      <c r="G9840">
        <v>2.6957273483276367</v>
      </c>
      <c r="H9840">
        <v>1.2096844613552094E-2</v>
      </c>
      <c r="I9840">
        <v>85.046404270875897</v>
      </c>
      <c r="J9840">
        <v>1</v>
      </c>
      <c r="K9840" s="6" t="s">
        <v>9299</v>
      </c>
    </row>
    <row r="9841" spans="1:11" x14ac:dyDescent="0.3">
      <c r="A9841" s="5" t="str">
        <f t="shared" si="153"/>
        <v/>
      </c>
      <c r="B9841" t="s">
        <v>74</v>
      </c>
      <c r="C9841" t="s">
        <v>100</v>
      </c>
      <c r="D9841" s="8" t="s">
        <v>1467</v>
      </c>
      <c r="E9841">
        <v>24</v>
      </c>
      <c r="F9841">
        <v>2.074237585067749</v>
      </c>
      <c r="G9841">
        <v>2.2676064968109131</v>
      </c>
      <c r="H9841">
        <v>1.146017387509346E-2</v>
      </c>
      <c r="I9841">
        <v>83.669434321394235</v>
      </c>
      <c r="J9841">
        <v>1</v>
      </c>
      <c r="K9841" s="6" t="s">
        <v>9300</v>
      </c>
    </row>
    <row r="9842" spans="1:11" x14ac:dyDescent="0.3">
      <c r="A9842" s="5" t="str">
        <f t="shared" si="153"/>
        <v/>
      </c>
      <c r="B9842" t="s">
        <v>74</v>
      </c>
      <c r="C9842" t="s">
        <v>100</v>
      </c>
      <c r="D9842" s="8" t="s">
        <v>1468</v>
      </c>
      <c r="E9842">
        <v>1</v>
      </c>
      <c r="F9842">
        <v>1.7978720664978027</v>
      </c>
      <c r="G9842">
        <v>1.8732460737228394</v>
      </c>
      <c r="H9842">
        <v>1.2088428251445293E-2</v>
      </c>
      <c r="I9842">
        <v>81.852332501907512</v>
      </c>
      <c r="J9842">
        <v>1</v>
      </c>
      <c r="K9842" s="6" t="s">
        <v>9301</v>
      </c>
    </row>
    <row r="9843" spans="1:11" x14ac:dyDescent="0.3">
      <c r="A9843" s="5" t="str">
        <f t="shared" si="153"/>
        <v/>
      </c>
      <c r="B9843" t="s">
        <v>74</v>
      </c>
      <c r="C9843" t="s">
        <v>100</v>
      </c>
      <c r="D9843" s="8" t="s">
        <v>1468</v>
      </c>
      <c r="E9843">
        <v>2</v>
      </c>
      <c r="F9843">
        <v>1.5214110612869263</v>
      </c>
      <c r="G9843">
        <v>1.5659584999084473</v>
      </c>
      <c r="H9843">
        <v>1.1071993969380856E-2</v>
      </c>
      <c r="I9843">
        <v>80.958960682443433</v>
      </c>
      <c r="J9843">
        <v>1</v>
      </c>
      <c r="K9843" s="6" t="s">
        <v>9302</v>
      </c>
    </row>
    <row r="9844" spans="1:11" x14ac:dyDescent="0.3">
      <c r="A9844" s="5" t="str">
        <f t="shared" si="153"/>
        <v/>
      </c>
      <c r="B9844" t="s">
        <v>74</v>
      </c>
      <c r="C9844" t="s">
        <v>100</v>
      </c>
      <c r="D9844" s="8" t="s">
        <v>1468</v>
      </c>
      <c r="E9844">
        <v>3</v>
      </c>
      <c r="F9844">
        <v>1.314369797706604</v>
      </c>
      <c r="G9844">
        <v>1.3479721546173096</v>
      </c>
      <c r="H9844">
        <v>1.0023833252489567E-2</v>
      </c>
      <c r="I9844">
        <v>79.79543999520503</v>
      </c>
      <c r="J9844">
        <v>1</v>
      </c>
      <c r="K9844" s="6" t="s">
        <v>9303</v>
      </c>
    </row>
    <row r="9845" spans="1:11" x14ac:dyDescent="0.3">
      <c r="A9845" s="5" t="str">
        <f t="shared" si="153"/>
        <v/>
      </c>
      <c r="B9845" t="s">
        <v>74</v>
      </c>
      <c r="C9845" t="s">
        <v>100</v>
      </c>
      <c r="D9845" s="8" t="s">
        <v>1468</v>
      </c>
      <c r="E9845">
        <v>4</v>
      </c>
      <c r="F9845">
        <v>1.1552286148071289</v>
      </c>
      <c r="G9845">
        <v>1.1855443716049194</v>
      </c>
      <c r="H9845">
        <v>8.9303413406014442E-3</v>
      </c>
      <c r="I9845">
        <v>79.032539142178535</v>
      </c>
      <c r="J9845">
        <v>1</v>
      </c>
      <c r="K9845" s="6" t="s">
        <v>9304</v>
      </c>
    </row>
    <row r="9846" spans="1:11" x14ac:dyDescent="0.3">
      <c r="A9846" s="5" t="str">
        <f t="shared" si="153"/>
        <v/>
      </c>
      <c r="B9846" t="s">
        <v>74</v>
      </c>
      <c r="C9846" t="s">
        <v>100</v>
      </c>
      <c r="D9846" s="8" t="s">
        <v>1468</v>
      </c>
      <c r="E9846">
        <v>5</v>
      </c>
      <c r="F9846">
        <v>1.0381278991699219</v>
      </c>
      <c r="G9846">
        <v>1.0562914609909058</v>
      </c>
      <c r="H9846">
        <v>8.0027477815747261E-3</v>
      </c>
      <c r="I9846">
        <v>78.155982331358956</v>
      </c>
      <c r="J9846">
        <v>1</v>
      </c>
      <c r="K9846" s="6" t="s">
        <v>9305</v>
      </c>
    </row>
    <row r="9847" spans="1:11" x14ac:dyDescent="0.3">
      <c r="A9847" s="5" t="str">
        <f t="shared" si="153"/>
        <v/>
      </c>
      <c r="B9847" t="s">
        <v>74</v>
      </c>
      <c r="C9847" t="s">
        <v>100</v>
      </c>
      <c r="D9847" s="8" t="s">
        <v>1468</v>
      </c>
      <c r="E9847">
        <v>6</v>
      </c>
      <c r="F9847">
        <v>0.96673858165740967</v>
      </c>
      <c r="G9847">
        <v>0.96926838159561157</v>
      </c>
      <c r="H9847">
        <v>7.1396720595657825E-3</v>
      </c>
      <c r="I9847">
        <v>77.625675711235871</v>
      </c>
      <c r="J9847">
        <v>1</v>
      </c>
      <c r="K9847" s="6" t="s">
        <v>9306</v>
      </c>
    </row>
    <row r="9848" spans="1:11" x14ac:dyDescent="0.3">
      <c r="A9848" s="5" t="str">
        <f t="shared" si="153"/>
        <v/>
      </c>
      <c r="B9848" t="s">
        <v>74</v>
      </c>
      <c r="C9848" t="s">
        <v>100</v>
      </c>
      <c r="D9848" s="8" t="s">
        <v>1468</v>
      </c>
      <c r="E9848">
        <v>7</v>
      </c>
      <c r="F9848">
        <v>0.92011559009552002</v>
      </c>
      <c r="G9848">
        <v>0.93082815408706665</v>
      </c>
      <c r="H9848">
        <v>6.7008188925683498E-3</v>
      </c>
      <c r="I9848">
        <v>77.023204407887505</v>
      </c>
      <c r="J9848">
        <v>1</v>
      </c>
      <c r="K9848" s="6" t="s">
        <v>9307</v>
      </c>
    </row>
    <row r="9849" spans="1:11" x14ac:dyDescent="0.3">
      <c r="A9849" s="5" t="str">
        <f t="shared" si="153"/>
        <v/>
      </c>
      <c r="B9849" t="s">
        <v>74</v>
      </c>
      <c r="C9849" t="s">
        <v>100</v>
      </c>
      <c r="D9849" s="8" t="s">
        <v>1468</v>
      </c>
      <c r="E9849">
        <v>8</v>
      </c>
      <c r="F9849">
        <v>0.94539475440979004</v>
      </c>
      <c r="G9849">
        <v>0.93064719438552856</v>
      </c>
      <c r="H9849">
        <v>7.3648844845592976E-3</v>
      </c>
      <c r="I9849">
        <v>77.243918937762388</v>
      </c>
      <c r="J9849">
        <v>1</v>
      </c>
      <c r="K9849" s="6" t="s">
        <v>9308</v>
      </c>
    </row>
    <row r="9850" spans="1:11" x14ac:dyDescent="0.3">
      <c r="A9850" s="5" t="str">
        <f t="shared" si="153"/>
        <v/>
      </c>
      <c r="B9850" t="s">
        <v>74</v>
      </c>
      <c r="C9850" t="s">
        <v>100</v>
      </c>
      <c r="D9850" s="8" t="s">
        <v>1468</v>
      </c>
      <c r="E9850">
        <v>9</v>
      </c>
      <c r="F9850">
        <v>1.040543794631958</v>
      </c>
      <c r="G9850">
        <v>1.003743052482605</v>
      </c>
      <c r="H9850">
        <v>8.8948709890246391E-3</v>
      </c>
      <c r="I9850">
        <v>81.057046031536288</v>
      </c>
      <c r="J9850">
        <v>1</v>
      </c>
      <c r="K9850" s="6" t="s">
        <v>9309</v>
      </c>
    </row>
    <row r="9851" spans="1:11" x14ac:dyDescent="0.3">
      <c r="A9851" s="5" t="str">
        <f t="shared" si="153"/>
        <v/>
      </c>
      <c r="B9851" t="s">
        <v>74</v>
      </c>
      <c r="C9851" t="s">
        <v>100</v>
      </c>
      <c r="D9851" s="8" t="s">
        <v>1468</v>
      </c>
      <c r="E9851">
        <v>10</v>
      </c>
      <c r="F9851">
        <v>1.2066636085510254</v>
      </c>
      <c r="G9851">
        <v>1.1697057485580444</v>
      </c>
      <c r="H9851">
        <v>1.0694351978600025E-2</v>
      </c>
      <c r="I9851">
        <v>86.151564767419572</v>
      </c>
      <c r="J9851">
        <v>1</v>
      </c>
      <c r="K9851" s="6" t="s">
        <v>9310</v>
      </c>
    </row>
    <row r="9852" spans="1:11" x14ac:dyDescent="0.3">
      <c r="A9852" s="5" t="str">
        <f t="shared" si="153"/>
        <v/>
      </c>
      <c r="B9852" t="s">
        <v>74</v>
      </c>
      <c r="C9852" t="s">
        <v>100</v>
      </c>
      <c r="D9852" s="8" t="s">
        <v>1468</v>
      </c>
      <c r="E9852">
        <v>11</v>
      </c>
      <c r="F9852">
        <v>1.5402774810791016</v>
      </c>
      <c r="G9852">
        <v>1.49411940574646</v>
      </c>
      <c r="H9852">
        <v>1.2329219840466976E-2</v>
      </c>
      <c r="I9852">
        <v>91.723885075714833</v>
      </c>
      <c r="J9852">
        <v>1</v>
      </c>
      <c r="K9852" s="6" t="s">
        <v>9311</v>
      </c>
    </row>
    <row r="9853" spans="1:11" x14ac:dyDescent="0.3">
      <c r="A9853" s="5" t="str">
        <f t="shared" si="153"/>
        <v/>
      </c>
      <c r="B9853" t="s">
        <v>74</v>
      </c>
      <c r="C9853" t="s">
        <v>100</v>
      </c>
      <c r="D9853" s="8" t="s">
        <v>1468</v>
      </c>
      <c r="E9853">
        <v>12</v>
      </c>
      <c r="F9853">
        <v>2.0121054649353027</v>
      </c>
      <c r="G9853">
        <v>1.9818865060806274</v>
      </c>
      <c r="H9853">
        <v>1.2569690123200417E-2</v>
      </c>
      <c r="I9853">
        <v>96.026736558382837</v>
      </c>
      <c r="J9853">
        <v>1</v>
      </c>
      <c r="K9853" s="6" t="s">
        <v>9312</v>
      </c>
    </row>
    <row r="9854" spans="1:11" x14ac:dyDescent="0.3">
      <c r="A9854" s="5" t="str">
        <f t="shared" si="153"/>
        <v/>
      </c>
      <c r="B9854" t="s">
        <v>74</v>
      </c>
      <c r="C9854" t="s">
        <v>100</v>
      </c>
      <c r="D9854" s="8" t="s">
        <v>1468</v>
      </c>
      <c r="E9854">
        <v>13</v>
      </c>
      <c r="F9854">
        <v>2.3764598369598389</v>
      </c>
      <c r="G9854">
        <v>2.3760597705841064</v>
      </c>
      <c r="H9854">
        <v>7.1630454622209072E-3</v>
      </c>
      <c r="I9854">
        <v>98.284680062904741</v>
      </c>
      <c r="J9854">
        <v>1</v>
      </c>
      <c r="K9854" s="6" t="s">
        <v>9313</v>
      </c>
    </row>
    <row r="9855" spans="1:11" x14ac:dyDescent="0.3">
      <c r="A9855" s="5" t="str">
        <f t="shared" si="153"/>
        <v/>
      </c>
      <c r="B9855" t="s">
        <v>74</v>
      </c>
      <c r="C9855" t="s">
        <v>100</v>
      </c>
      <c r="D9855" s="8" t="s">
        <v>1468</v>
      </c>
      <c r="E9855">
        <v>14</v>
      </c>
      <c r="F9855">
        <v>2.7312352657318115</v>
      </c>
      <c r="G9855">
        <v>2.7316353321075439</v>
      </c>
      <c r="H9855">
        <v>7.1630454622209072E-3</v>
      </c>
      <c r="I9855">
        <v>100.75906876135517</v>
      </c>
      <c r="J9855">
        <v>1</v>
      </c>
      <c r="K9855" s="6" t="s">
        <v>9314</v>
      </c>
    </row>
    <row r="9856" spans="1:11" x14ac:dyDescent="0.3">
      <c r="A9856" s="5" t="str">
        <f t="shared" si="153"/>
        <v/>
      </c>
      <c r="B9856" t="s">
        <v>74</v>
      </c>
      <c r="C9856" t="s">
        <v>100</v>
      </c>
      <c r="D9856" s="8" t="s">
        <v>1468</v>
      </c>
      <c r="E9856">
        <v>15</v>
      </c>
      <c r="F9856">
        <v>2.9577620029449463</v>
      </c>
      <c r="G9856">
        <v>2.9752960205078125</v>
      </c>
      <c r="H9856">
        <v>1.355848740786314E-2</v>
      </c>
      <c r="I9856">
        <v>101.5592448978081</v>
      </c>
      <c r="J9856">
        <v>1</v>
      </c>
      <c r="K9856" s="6" t="s">
        <v>9315</v>
      </c>
    </row>
    <row r="9857" spans="1:11" x14ac:dyDescent="0.3">
      <c r="A9857" s="5" t="str">
        <f t="shared" si="153"/>
        <v/>
      </c>
      <c r="B9857" t="s">
        <v>74</v>
      </c>
      <c r="C9857" t="s">
        <v>100</v>
      </c>
      <c r="D9857" s="8" t="s">
        <v>1468</v>
      </c>
      <c r="E9857">
        <v>16</v>
      </c>
      <c r="F9857">
        <v>3.2079567909240723</v>
      </c>
      <c r="G9857">
        <v>2.2190849781036377</v>
      </c>
      <c r="H9857">
        <v>1.5570588409900665E-2</v>
      </c>
      <c r="I9857">
        <v>101.36801350408459</v>
      </c>
      <c r="J9857">
        <v>1</v>
      </c>
      <c r="K9857" s="6" t="s">
        <v>9316</v>
      </c>
    </row>
    <row r="9858" spans="1:11" x14ac:dyDescent="0.3">
      <c r="A9858" s="5" t="str">
        <f t="shared" ref="A9858:A9921" si="154">IF(AND(category = B9858, subcategory=C9858, reportdate = D9858), E9858, "")</f>
        <v/>
      </c>
      <c r="B9858" t="s">
        <v>74</v>
      </c>
      <c r="C9858" t="s">
        <v>100</v>
      </c>
      <c r="D9858" s="8" t="s">
        <v>1468</v>
      </c>
      <c r="E9858">
        <v>17</v>
      </c>
      <c r="F9858">
        <v>3.3949010372161865</v>
      </c>
      <c r="G9858">
        <v>2.7222714424133301</v>
      </c>
      <c r="H9858">
        <v>1.6156582161784172E-2</v>
      </c>
      <c r="I9858">
        <v>102.25523512530479</v>
      </c>
      <c r="J9858">
        <v>1</v>
      </c>
      <c r="K9858" s="6" t="s">
        <v>9317</v>
      </c>
    </row>
    <row r="9859" spans="1:11" x14ac:dyDescent="0.3">
      <c r="A9859" s="5" t="str">
        <f t="shared" si="154"/>
        <v/>
      </c>
      <c r="B9859" t="s">
        <v>74</v>
      </c>
      <c r="C9859" t="s">
        <v>100</v>
      </c>
      <c r="D9859" s="8" t="s">
        <v>1468</v>
      </c>
      <c r="E9859">
        <v>18</v>
      </c>
      <c r="F9859">
        <v>3.5098848342895508</v>
      </c>
      <c r="G9859">
        <v>3.1472296714782715</v>
      </c>
      <c r="H9859">
        <v>1.5975937247276306E-2</v>
      </c>
      <c r="I9859">
        <v>100.66162739360595</v>
      </c>
      <c r="J9859">
        <v>1</v>
      </c>
      <c r="K9859" s="6" t="s">
        <v>9318</v>
      </c>
    </row>
    <row r="9860" spans="1:11" x14ac:dyDescent="0.3">
      <c r="A9860" s="5" t="str">
        <f t="shared" si="154"/>
        <v/>
      </c>
      <c r="B9860" t="s">
        <v>74</v>
      </c>
      <c r="C9860" t="s">
        <v>100</v>
      </c>
      <c r="D9860" s="8" t="s">
        <v>1468</v>
      </c>
      <c r="E9860">
        <v>19</v>
      </c>
      <c r="F9860">
        <v>3.4723374843597412</v>
      </c>
      <c r="G9860">
        <v>3.1853077411651611</v>
      </c>
      <c r="H9860">
        <v>1.564723439514637E-2</v>
      </c>
      <c r="I9860">
        <v>98.999908980104109</v>
      </c>
      <c r="J9860">
        <v>1</v>
      </c>
      <c r="K9860" s="6" t="s">
        <v>9319</v>
      </c>
    </row>
    <row r="9861" spans="1:11" x14ac:dyDescent="0.3">
      <c r="A9861" s="5" t="str">
        <f t="shared" si="154"/>
        <v/>
      </c>
      <c r="B9861" t="s">
        <v>74</v>
      </c>
      <c r="C9861" t="s">
        <v>100</v>
      </c>
      <c r="D9861" s="8" t="s">
        <v>1468</v>
      </c>
      <c r="E9861">
        <v>20</v>
      </c>
      <c r="F9861">
        <v>3.2729120254516602</v>
      </c>
      <c r="G9861">
        <v>3.515467643737793</v>
      </c>
      <c r="H9861">
        <v>1.523189339786768E-2</v>
      </c>
      <c r="I9861">
        <v>95.640466160422022</v>
      </c>
      <c r="J9861">
        <v>1</v>
      </c>
      <c r="K9861" s="6" t="s">
        <v>9320</v>
      </c>
    </row>
    <row r="9862" spans="1:11" x14ac:dyDescent="0.3">
      <c r="A9862" s="5" t="str">
        <f t="shared" si="154"/>
        <v/>
      </c>
      <c r="B9862" t="s">
        <v>74</v>
      </c>
      <c r="C9862" t="s">
        <v>100</v>
      </c>
      <c r="D9862" s="8" t="s">
        <v>1468</v>
      </c>
      <c r="E9862">
        <v>21</v>
      </c>
      <c r="F9862">
        <v>3.0580716133117676</v>
      </c>
      <c r="G9862">
        <v>3.25628662109375</v>
      </c>
      <c r="H9862">
        <v>1.4688841998577118E-2</v>
      </c>
      <c r="I9862">
        <v>89.309690034913004</v>
      </c>
      <c r="J9862">
        <v>1</v>
      </c>
      <c r="K9862" s="6" t="s">
        <v>9321</v>
      </c>
    </row>
    <row r="9863" spans="1:11" x14ac:dyDescent="0.3">
      <c r="A9863" s="5" t="str">
        <f t="shared" si="154"/>
        <v/>
      </c>
      <c r="B9863" t="s">
        <v>74</v>
      </c>
      <c r="C9863" t="s">
        <v>100</v>
      </c>
      <c r="D9863" s="8" t="s">
        <v>1468</v>
      </c>
      <c r="E9863">
        <v>22</v>
      </c>
      <c r="F9863">
        <v>2.8040037155151367</v>
      </c>
      <c r="G9863">
        <v>2.9194672107696533</v>
      </c>
      <c r="H9863">
        <v>1.42018748447299E-2</v>
      </c>
      <c r="I9863">
        <v>85.845974191445478</v>
      </c>
      <c r="J9863">
        <v>1</v>
      </c>
      <c r="K9863" s="6" t="s">
        <v>9322</v>
      </c>
    </row>
    <row r="9864" spans="1:11" x14ac:dyDescent="0.3">
      <c r="A9864" s="5" t="str">
        <f t="shared" si="154"/>
        <v/>
      </c>
      <c r="B9864" t="s">
        <v>74</v>
      </c>
      <c r="C9864" t="s">
        <v>100</v>
      </c>
      <c r="D9864" s="8" t="s">
        <v>1468</v>
      </c>
      <c r="E9864">
        <v>23</v>
      </c>
      <c r="F9864">
        <v>2.5210614204406738</v>
      </c>
      <c r="G9864">
        <v>2.5970196723937988</v>
      </c>
      <c r="H9864">
        <v>1.3742909766733646E-2</v>
      </c>
      <c r="I9864">
        <v>83.959392688703048</v>
      </c>
      <c r="J9864">
        <v>1</v>
      </c>
      <c r="K9864" s="6" t="s">
        <v>9323</v>
      </c>
    </row>
    <row r="9865" spans="1:11" x14ac:dyDescent="0.3">
      <c r="A9865" s="5" t="str">
        <f t="shared" si="154"/>
        <v/>
      </c>
      <c r="B9865" t="s">
        <v>74</v>
      </c>
      <c r="C9865" t="s">
        <v>100</v>
      </c>
      <c r="D9865" s="8" t="s">
        <v>1468</v>
      </c>
      <c r="E9865">
        <v>24</v>
      </c>
      <c r="F9865">
        <v>2.1609783172607422</v>
      </c>
      <c r="G9865">
        <v>2.2662651538848877</v>
      </c>
      <c r="H9865">
        <v>1.303156279027462E-2</v>
      </c>
      <c r="I9865">
        <v>82.748140342116471</v>
      </c>
      <c r="J9865">
        <v>1</v>
      </c>
      <c r="K9865" s="6" t="s">
        <v>9324</v>
      </c>
    </row>
    <row r="9866" spans="1:11" x14ac:dyDescent="0.3">
      <c r="A9866" s="5" t="str">
        <f t="shared" si="154"/>
        <v/>
      </c>
      <c r="B9866" t="s">
        <v>74</v>
      </c>
      <c r="C9866" t="s">
        <v>100</v>
      </c>
      <c r="D9866" s="8" t="s">
        <v>1469</v>
      </c>
      <c r="E9866">
        <v>1</v>
      </c>
      <c r="F9866">
        <v>1.8960340023040771</v>
      </c>
      <c r="G9866">
        <v>1.9181528091430664</v>
      </c>
      <c r="H9866">
        <v>1.2287501245737076E-2</v>
      </c>
      <c r="I9866">
        <v>81.333765282472669</v>
      </c>
      <c r="J9866">
        <v>1</v>
      </c>
      <c r="K9866" s="6" t="s">
        <v>9325</v>
      </c>
    </row>
    <row r="9867" spans="1:11" x14ac:dyDescent="0.3">
      <c r="A9867" s="5" t="str">
        <f t="shared" si="154"/>
        <v/>
      </c>
      <c r="B9867" t="s">
        <v>74</v>
      </c>
      <c r="C9867" t="s">
        <v>100</v>
      </c>
      <c r="D9867" s="8" t="s">
        <v>1469</v>
      </c>
      <c r="E9867">
        <v>2</v>
      </c>
      <c r="F9867">
        <v>1.6314942836761475</v>
      </c>
      <c r="G9867">
        <v>1.6254079341888428</v>
      </c>
      <c r="H9867">
        <v>1.1301831342279911E-2</v>
      </c>
      <c r="I9867">
        <v>80.483209783690697</v>
      </c>
      <c r="J9867">
        <v>1</v>
      </c>
      <c r="K9867" s="6" t="s">
        <v>9326</v>
      </c>
    </row>
    <row r="9868" spans="1:11" x14ac:dyDescent="0.3">
      <c r="A9868" s="5" t="str">
        <f t="shared" si="154"/>
        <v/>
      </c>
      <c r="B9868" t="s">
        <v>74</v>
      </c>
      <c r="C9868" t="s">
        <v>100</v>
      </c>
      <c r="D9868" s="8" t="s">
        <v>1469</v>
      </c>
      <c r="E9868">
        <v>3</v>
      </c>
      <c r="F9868">
        <v>1.4092322587966919</v>
      </c>
      <c r="G9868">
        <v>1.4021148681640625</v>
      </c>
      <c r="H9868">
        <v>1.0199003852903843E-2</v>
      </c>
      <c r="I9868">
        <v>80.247476837997098</v>
      </c>
      <c r="J9868">
        <v>1</v>
      </c>
      <c r="K9868" s="6" t="s">
        <v>9327</v>
      </c>
    </row>
    <row r="9869" spans="1:11" x14ac:dyDescent="0.3">
      <c r="A9869" s="5" t="str">
        <f t="shared" si="154"/>
        <v/>
      </c>
      <c r="B9869" t="s">
        <v>74</v>
      </c>
      <c r="C9869" t="s">
        <v>100</v>
      </c>
      <c r="D9869" s="8" t="s">
        <v>1469</v>
      </c>
      <c r="E9869">
        <v>4</v>
      </c>
      <c r="F9869">
        <v>1.249616265296936</v>
      </c>
      <c r="G9869">
        <v>1.2293295860290527</v>
      </c>
      <c r="H9869">
        <v>9.1801406815648079E-3</v>
      </c>
      <c r="I9869">
        <v>78.837834196552137</v>
      </c>
      <c r="J9869">
        <v>1</v>
      </c>
      <c r="K9869" s="6" t="s">
        <v>9328</v>
      </c>
    </row>
    <row r="9870" spans="1:11" x14ac:dyDescent="0.3">
      <c r="A9870" s="5" t="str">
        <f t="shared" si="154"/>
        <v/>
      </c>
      <c r="B9870" t="s">
        <v>74</v>
      </c>
      <c r="C9870" t="s">
        <v>100</v>
      </c>
      <c r="D9870" s="8" t="s">
        <v>1469</v>
      </c>
      <c r="E9870">
        <v>5</v>
      </c>
      <c r="F9870">
        <v>1.1149612665176392</v>
      </c>
      <c r="G9870">
        <v>1.098743200302124</v>
      </c>
      <c r="H9870">
        <v>8.1949746236205101E-3</v>
      </c>
      <c r="I9870">
        <v>77.644827973684102</v>
      </c>
      <c r="J9870">
        <v>1</v>
      </c>
      <c r="K9870" s="6" t="s">
        <v>9329</v>
      </c>
    </row>
    <row r="9871" spans="1:11" x14ac:dyDescent="0.3">
      <c r="A9871" s="5" t="str">
        <f t="shared" si="154"/>
        <v/>
      </c>
      <c r="B9871" t="s">
        <v>74</v>
      </c>
      <c r="C9871" t="s">
        <v>100</v>
      </c>
      <c r="D9871" s="8" t="s">
        <v>1469</v>
      </c>
      <c r="E9871">
        <v>6</v>
      </c>
      <c r="F9871">
        <v>1.0253826379776001</v>
      </c>
      <c r="G9871">
        <v>1.0054647922515869</v>
      </c>
      <c r="H9871">
        <v>7.2841444052755833E-3</v>
      </c>
      <c r="I9871">
        <v>76.977766610960913</v>
      </c>
      <c r="J9871">
        <v>1</v>
      </c>
      <c r="K9871" s="6" t="s">
        <v>9330</v>
      </c>
    </row>
    <row r="9872" spans="1:11" x14ac:dyDescent="0.3">
      <c r="A9872" s="5" t="str">
        <f t="shared" si="154"/>
        <v/>
      </c>
      <c r="B9872" t="s">
        <v>74</v>
      </c>
      <c r="C9872" t="s">
        <v>100</v>
      </c>
      <c r="D9872" s="8" t="s">
        <v>1469</v>
      </c>
      <c r="E9872">
        <v>7</v>
      </c>
      <c r="F9872">
        <v>0.97340929508209229</v>
      </c>
      <c r="G9872">
        <v>0.95882934331893921</v>
      </c>
      <c r="H9872">
        <v>6.8182260729372501E-3</v>
      </c>
      <c r="I9872">
        <v>76.345914966234986</v>
      </c>
      <c r="J9872">
        <v>1</v>
      </c>
      <c r="K9872" s="6" t="s">
        <v>9331</v>
      </c>
    </row>
    <row r="9873" spans="1:11" x14ac:dyDescent="0.3">
      <c r="A9873" s="5" t="str">
        <f t="shared" si="154"/>
        <v/>
      </c>
      <c r="B9873" t="s">
        <v>74</v>
      </c>
      <c r="C9873" t="s">
        <v>100</v>
      </c>
      <c r="D9873" s="8" t="s">
        <v>1469</v>
      </c>
      <c r="E9873">
        <v>8</v>
      </c>
      <c r="F9873">
        <v>0.96636450290679932</v>
      </c>
      <c r="G9873">
        <v>0.93780404329299927</v>
      </c>
      <c r="H9873">
        <v>7.3792240582406521E-3</v>
      </c>
      <c r="I9873">
        <v>75.957855354621969</v>
      </c>
      <c r="J9873">
        <v>1</v>
      </c>
      <c r="K9873" s="6" t="s">
        <v>9332</v>
      </c>
    </row>
    <row r="9874" spans="1:11" x14ac:dyDescent="0.3">
      <c r="A9874" s="5" t="str">
        <f t="shared" si="154"/>
        <v/>
      </c>
      <c r="B9874" t="s">
        <v>74</v>
      </c>
      <c r="C9874" t="s">
        <v>100</v>
      </c>
      <c r="D9874" s="8" t="s">
        <v>1469</v>
      </c>
      <c r="E9874">
        <v>9</v>
      </c>
      <c r="F9874">
        <v>1.0519790649414063</v>
      </c>
      <c r="G9874">
        <v>1.0003457069396973</v>
      </c>
      <c r="H9874">
        <v>8.7905153632164001E-3</v>
      </c>
      <c r="I9874">
        <v>78.249931966329981</v>
      </c>
      <c r="J9874">
        <v>1</v>
      </c>
      <c r="K9874" s="6" t="s">
        <v>9333</v>
      </c>
    </row>
    <row r="9875" spans="1:11" x14ac:dyDescent="0.3">
      <c r="A9875" s="5" t="str">
        <f t="shared" si="154"/>
        <v/>
      </c>
      <c r="B9875" t="s">
        <v>74</v>
      </c>
      <c r="C9875" t="s">
        <v>100</v>
      </c>
      <c r="D9875" s="8" t="s">
        <v>1469</v>
      </c>
      <c r="E9875">
        <v>10</v>
      </c>
      <c r="F9875">
        <v>1.1961159706115723</v>
      </c>
      <c r="G9875">
        <v>1.1333608627319336</v>
      </c>
      <c r="H9875">
        <v>1.070318091660738E-2</v>
      </c>
      <c r="I9875">
        <v>83.180409269368056</v>
      </c>
      <c r="J9875">
        <v>1</v>
      </c>
      <c r="K9875" s="6" t="s">
        <v>9334</v>
      </c>
    </row>
    <row r="9876" spans="1:11" x14ac:dyDescent="0.3">
      <c r="A9876" s="5" t="str">
        <f t="shared" si="154"/>
        <v/>
      </c>
      <c r="B9876" t="s">
        <v>74</v>
      </c>
      <c r="C9876" t="s">
        <v>100</v>
      </c>
      <c r="D9876" s="8" t="s">
        <v>1469</v>
      </c>
      <c r="E9876">
        <v>11</v>
      </c>
      <c r="F9876">
        <v>1.4393266439437866</v>
      </c>
      <c r="G9876">
        <v>1.3729685544967651</v>
      </c>
      <c r="H9876">
        <v>1.2518796138465405E-2</v>
      </c>
      <c r="I9876">
        <v>87.427137411750351</v>
      </c>
      <c r="J9876">
        <v>1</v>
      </c>
      <c r="K9876" s="6" t="s">
        <v>9335</v>
      </c>
    </row>
    <row r="9877" spans="1:11" x14ac:dyDescent="0.3">
      <c r="A9877" s="5" t="str">
        <f t="shared" si="154"/>
        <v/>
      </c>
      <c r="B9877" t="s">
        <v>74</v>
      </c>
      <c r="C9877" t="s">
        <v>100</v>
      </c>
      <c r="D9877" s="8" t="s">
        <v>1469</v>
      </c>
      <c r="E9877">
        <v>12</v>
      </c>
      <c r="F9877">
        <v>1.7385179996490479</v>
      </c>
      <c r="G9877">
        <v>1.7049930095672607</v>
      </c>
      <c r="H9877">
        <v>1.3784430921077728E-2</v>
      </c>
      <c r="I9877">
        <v>91.061927742552584</v>
      </c>
      <c r="J9877">
        <v>1</v>
      </c>
      <c r="K9877" s="6" t="s">
        <v>9336</v>
      </c>
    </row>
    <row r="9878" spans="1:11" x14ac:dyDescent="0.3">
      <c r="A9878" s="5" t="str">
        <f t="shared" si="154"/>
        <v/>
      </c>
      <c r="B9878" t="s">
        <v>74</v>
      </c>
      <c r="C9878" t="s">
        <v>100</v>
      </c>
      <c r="D9878" s="8" t="s">
        <v>1469</v>
      </c>
      <c r="E9878">
        <v>13</v>
      </c>
      <c r="F9878">
        <v>2.1036615371704102</v>
      </c>
      <c r="G9878">
        <v>2.0844111442565918</v>
      </c>
      <c r="H9878">
        <v>1.429694052785635E-2</v>
      </c>
      <c r="I9878">
        <v>93.884059029593118</v>
      </c>
      <c r="J9878">
        <v>1</v>
      </c>
      <c r="K9878" s="6" t="s">
        <v>9337</v>
      </c>
    </row>
    <row r="9879" spans="1:11" x14ac:dyDescent="0.3">
      <c r="A9879" s="5" t="str">
        <f t="shared" si="154"/>
        <v/>
      </c>
      <c r="B9879" t="s">
        <v>74</v>
      </c>
      <c r="C9879" t="s">
        <v>100</v>
      </c>
      <c r="D9879" s="8" t="s">
        <v>1469</v>
      </c>
      <c r="E9879">
        <v>14</v>
      </c>
      <c r="F9879">
        <v>2.4871110916137695</v>
      </c>
      <c r="G9879">
        <v>2.4731976985931396</v>
      </c>
      <c r="H9879">
        <v>1.3174495659768581E-2</v>
      </c>
      <c r="I9879">
        <v>96.127210919930818</v>
      </c>
      <c r="J9879">
        <v>1</v>
      </c>
      <c r="K9879" s="6" t="s">
        <v>9338</v>
      </c>
    </row>
    <row r="9880" spans="1:11" x14ac:dyDescent="0.3">
      <c r="A9880" s="5" t="str">
        <f t="shared" si="154"/>
        <v/>
      </c>
      <c r="B9880" t="s">
        <v>74</v>
      </c>
      <c r="C9880" t="s">
        <v>100</v>
      </c>
      <c r="D9880" s="8" t="s">
        <v>1469</v>
      </c>
      <c r="E9880">
        <v>15</v>
      </c>
      <c r="F9880">
        <v>2.7927761077880859</v>
      </c>
      <c r="G9880">
        <v>2.7834384441375732</v>
      </c>
      <c r="H9880">
        <v>6.9463262334465981E-3</v>
      </c>
      <c r="I9880">
        <v>96.768073287539295</v>
      </c>
      <c r="J9880">
        <v>1</v>
      </c>
      <c r="K9880" s="6" t="s">
        <v>9339</v>
      </c>
    </row>
    <row r="9881" spans="1:11" x14ac:dyDescent="0.3">
      <c r="A9881" s="5" t="str">
        <f t="shared" si="154"/>
        <v/>
      </c>
      <c r="B9881" t="s">
        <v>74</v>
      </c>
      <c r="C9881" t="s">
        <v>100</v>
      </c>
      <c r="D9881" s="8" t="s">
        <v>1469</v>
      </c>
      <c r="E9881">
        <v>16</v>
      </c>
      <c r="F9881">
        <v>2.9935526847839355</v>
      </c>
      <c r="G9881">
        <v>3.0028903484344482</v>
      </c>
      <c r="H9881">
        <v>6.9463257677853107E-3</v>
      </c>
      <c r="I9881">
        <v>98.040908575191196</v>
      </c>
      <c r="J9881">
        <v>1</v>
      </c>
      <c r="K9881" s="6" t="s">
        <v>9340</v>
      </c>
    </row>
    <row r="9882" spans="1:11" x14ac:dyDescent="0.3">
      <c r="A9882" s="5" t="str">
        <f t="shared" si="154"/>
        <v/>
      </c>
      <c r="B9882" t="s">
        <v>74</v>
      </c>
      <c r="C9882" t="s">
        <v>100</v>
      </c>
      <c r="D9882" s="8" t="s">
        <v>1469</v>
      </c>
      <c r="E9882">
        <v>17</v>
      </c>
      <c r="F9882">
        <v>3.1059279441833496</v>
      </c>
      <c r="G9882">
        <v>3.1237797737121582</v>
      </c>
      <c r="H9882">
        <v>1.2851489707827568E-2</v>
      </c>
      <c r="I9882">
        <v>97.385083849356292</v>
      </c>
      <c r="J9882">
        <v>1</v>
      </c>
      <c r="K9882" s="6" t="s">
        <v>9341</v>
      </c>
    </row>
    <row r="9883" spans="1:11" x14ac:dyDescent="0.3">
      <c r="A9883" s="5" t="str">
        <f t="shared" si="154"/>
        <v/>
      </c>
      <c r="B9883" t="s">
        <v>74</v>
      </c>
      <c r="C9883" t="s">
        <v>100</v>
      </c>
      <c r="D9883" s="8" t="s">
        <v>1469</v>
      </c>
      <c r="E9883">
        <v>18</v>
      </c>
      <c r="F9883">
        <v>3.1551334857940674</v>
      </c>
      <c r="G9883">
        <v>2.8648333549499512</v>
      </c>
      <c r="H9883">
        <v>1.4251420274376869E-2</v>
      </c>
      <c r="I9883">
        <v>93.297091066431022</v>
      </c>
      <c r="J9883">
        <v>0.5</v>
      </c>
      <c r="K9883" s="6" t="s">
        <v>9342</v>
      </c>
    </row>
    <row r="9884" spans="1:11" x14ac:dyDescent="0.3">
      <c r="A9884" s="5" t="str">
        <f t="shared" si="154"/>
        <v/>
      </c>
      <c r="B9884" t="s">
        <v>74</v>
      </c>
      <c r="C9884" t="s">
        <v>100</v>
      </c>
      <c r="D9884" s="8" t="s">
        <v>1469</v>
      </c>
      <c r="E9884">
        <v>19</v>
      </c>
      <c r="F9884">
        <v>3.0853378772735596</v>
      </c>
      <c r="G9884">
        <v>2.2696735858917236</v>
      </c>
      <c r="H9884">
        <v>1.5016673132777214E-2</v>
      </c>
      <c r="I9884">
        <v>89.454980869615042</v>
      </c>
      <c r="J9884">
        <v>1</v>
      </c>
      <c r="K9884" s="6" t="s">
        <v>9343</v>
      </c>
    </row>
    <row r="9885" spans="1:11" x14ac:dyDescent="0.3">
      <c r="A9885" s="5" t="str">
        <f t="shared" si="154"/>
        <v/>
      </c>
      <c r="B9885" t="s">
        <v>74</v>
      </c>
      <c r="C9885" t="s">
        <v>100</v>
      </c>
      <c r="D9885" s="8" t="s">
        <v>1469</v>
      </c>
      <c r="E9885">
        <v>20</v>
      </c>
      <c r="F9885">
        <v>2.8590006828308105</v>
      </c>
      <c r="G9885">
        <v>2.7432658672332764</v>
      </c>
      <c r="H9885">
        <v>1.4354649931192398E-2</v>
      </c>
      <c r="I9885">
        <v>86.791504328258085</v>
      </c>
      <c r="J9885">
        <v>0.5</v>
      </c>
      <c r="K9885" s="6" t="s">
        <v>9344</v>
      </c>
    </row>
    <row r="9886" spans="1:11" x14ac:dyDescent="0.3">
      <c r="A9886" s="5" t="str">
        <f t="shared" si="154"/>
        <v/>
      </c>
      <c r="B9886" t="s">
        <v>74</v>
      </c>
      <c r="C9886" t="s">
        <v>100</v>
      </c>
      <c r="D9886" s="8" t="s">
        <v>1469</v>
      </c>
      <c r="E9886">
        <v>21</v>
      </c>
      <c r="F9886">
        <v>2.6997270584106445</v>
      </c>
      <c r="G9886">
        <v>2.8908436298370361</v>
      </c>
      <c r="H9886">
        <v>1.4052752405405045E-2</v>
      </c>
      <c r="I9886">
        <v>83.363901628730204</v>
      </c>
      <c r="J9886">
        <v>1</v>
      </c>
      <c r="K9886" s="6" t="s">
        <v>9345</v>
      </c>
    </row>
    <row r="9887" spans="1:11" x14ac:dyDescent="0.3">
      <c r="A9887" s="5" t="str">
        <f t="shared" si="154"/>
        <v/>
      </c>
      <c r="B9887" t="s">
        <v>74</v>
      </c>
      <c r="C9887" t="s">
        <v>100</v>
      </c>
      <c r="D9887" s="8" t="s">
        <v>1469</v>
      </c>
      <c r="E9887">
        <v>22</v>
      </c>
      <c r="F9887">
        <v>2.5111014842987061</v>
      </c>
      <c r="G9887">
        <v>2.6008217334747314</v>
      </c>
      <c r="H9887">
        <v>1.3543772511184216E-2</v>
      </c>
      <c r="I9887">
        <v>80.886778523820993</v>
      </c>
      <c r="J9887">
        <v>1</v>
      </c>
      <c r="K9887" s="6" t="s">
        <v>9346</v>
      </c>
    </row>
    <row r="9888" spans="1:11" x14ac:dyDescent="0.3">
      <c r="A9888" s="5" t="str">
        <f t="shared" si="154"/>
        <v/>
      </c>
      <c r="B9888" t="s">
        <v>74</v>
      </c>
      <c r="C9888" t="s">
        <v>100</v>
      </c>
      <c r="D9888" s="8" t="s">
        <v>1469</v>
      </c>
      <c r="E9888">
        <v>23</v>
      </c>
      <c r="F9888">
        <v>2.198803186416626</v>
      </c>
      <c r="G9888">
        <v>2.2920165061950684</v>
      </c>
      <c r="H9888">
        <v>1.3242141343653202E-2</v>
      </c>
      <c r="I9888">
        <v>80.158574333536194</v>
      </c>
      <c r="J9888">
        <v>1</v>
      </c>
      <c r="K9888" s="6" t="s">
        <v>9347</v>
      </c>
    </row>
    <row r="9889" spans="1:11" x14ac:dyDescent="0.3">
      <c r="A9889" s="5" t="str">
        <f t="shared" si="154"/>
        <v/>
      </c>
      <c r="B9889" t="s">
        <v>74</v>
      </c>
      <c r="C9889" t="s">
        <v>100</v>
      </c>
      <c r="D9889" s="8" t="s">
        <v>1469</v>
      </c>
      <c r="E9889">
        <v>24</v>
      </c>
      <c r="F9889">
        <v>1.8369002342224121</v>
      </c>
      <c r="G9889">
        <v>1.9154477119445801</v>
      </c>
      <c r="H9889">
        <v>1.2511999346315861E-2</v>
      </c>
      <c r="I9889">
        <v>79.366939171264519</v>
      </c>
      <c r="J9889">
        <v>1</v>
      </c>
      <c r="K9889" s="6" t="s">
        <v>9348</v>
      </c>
    </row>
    <row r="9890" spans="1:11" x14ac:dyDescent="0.3">
      <c r="A9890" s="5" t="str">
        <f t="shared" si="154"/>
        <v/>
      </c>
      <c r="B9890" t="s">
        <v>74</v>
      </c>
      <c r="C9890" t="s">
        <v>100</v>
      </c>
      <c r="D9890" s="8" t="s">
        <v>1470</v>
      </c>
      <c r="E9890">
        <v>1</v>
      </c>
      <c r="F9890">
        <v>1.5494261980056763</v>
      </c>
      <c r="G9890">
        <v>1.6024056673049927</v>
      </c>
      <c r="H9890">
        <v>1.1198312044143677E-2</v>
      </c>
      <c r="I9890">
        <v>77.920451718828815</v>
      </c>
      <c r="J9890">
        <v>1</v>
      </c>
      <c r="K9890" s="6" t="s">
        <v>9349</v>
      </c>
    </row>
    <row r="9891" spans="1:11" x14ac:dyDescent="0.3">
      <c r="A9891" s="5" t="str">
        <f t="shared" si="154"/>
        <v/>
      </c>
      <c r="B9891" t="s">
        <v>74</v>
      </c>
      <c r="C9891" t="s">
        <v>100</v>
      </c>
      <c r="D9891" s="8" t="s">
        <v>1470</v>
      </c>
      <c r="E9891">
        <v>2</v>
      </c>
      <c r="F9891">
        <v>1.2951599359512329</v>
      </c>
      <c r="G9891">
        <v>1.3555482625961304</v>
      </c>
      <c r="H9891">
        <v>1.0220138356089592E-2</v>
      </c>
      <c r="I9891">
        <v>77.056562568917258</v>
      </c>
      <c r="J9891">
        <v>1</v>
      </c>
      <c r="K9891" s="6" t="s">
        <v>9350</v>
      </c>
    </row>
    <row r="9892" spans="1:11" x14ac:dyDescent="0.3">
      <c r="A9892" s="5" t="str">
        <f t="shared" si="154"/>
        <v/>
      </c>
      <c r="B9892" t="s">
        <v>74</v>
      </c>
      <c r="C9892" t="s">
        <v>100</v>
      </c>
      <c r="D9892" s="8" t="s">
        <v>1470</v>
      </c>
      <c r="E9892">
        <v>3</v>
      </c>
      <c r="F9892">
        <v>1.1523735523223877</v>
      </c>
      <c r="G9892">
        <v>1.1726913452148438</v>
      </c>
      <c r="H9892">
        <v>9.2433188110589981E-3</v>
      </c>
      <c r="I9892">
        <v>76.527425323539177</v>
      </c>
      <c r="J9892">
        <v>1</v>
      </c>
      <c r="K9892" s="6" t="s">
        <v>9351</v>
      </c>
    </row>
    <row r="9893" spans="1:11" x14ac:dyDescent="0.3">
      <c r="A9893" s="5" t="str">
        <f t="shared" si="154"/>
        <v/>
      </c>
      <c r="B9893" t="s">
        <v>74</v>
      </c>
      <c r="C9893" t="s">
        <v>100</v>
      </c>
      <c r="D9893" s="8" t="s">
        <v>1470</v>
      </c>
      <c r="E9893">
        <v>4</v>
      </c>
      <c r="F9893">
        <v>1.0304034948348999</v>
      </c>
      <c r="G9893">
        <v>1.0444817543029785</v>
      </c>
      <c r="H9893">
        <v>8.1469761207699776E-3</v>
      </c>
      <c r="I9893">
        <v>76.125773672936901</v>
      </c>
      <c r="J9893">
        <v>1</v>
      </c>
      <c r="K9893" s="6" t="s">
        <v>9352</v>
      </c>
    </row>
    <row r="9894" spans="1:11" x14ac:dyDescent="0.3">
      <c r="A9894" s="5" t="str">
        <f t="shared" si="154"/>
        <v/>
      </c>
      <c r="B9894" t="s">
        <v>74</v>
      </c>
      <c r="C9894" t="s">
        <v>100</v>
      </c>
      <c r="D9894" s="8" t="s">
        <v>1470</v>
      </c>
      <c r="E9894">
        <v>5</v>
      </c>
      <c r="F9894">
        <v>0.94849950075149536</v>
      </c>
      <c r="G9894">
        <v>0.95532971620559692</v>
      </c>
      <c r="H9894">
        <v>7.2283684276044369E-3</v>
      </c>
      <c r="I9894">
        <v>75.921837213977867</v>
      </c>
      <c r="J9894">
        <v>1</v>
      </c>
      <c r="K9894" s="6" t="s">
        <v>9353</v>
      </c>
    </row>
    <row r="9895" spans="1:11" x14ac:dyDescent="0.3">
      <c r="A9895" s="5" t="str">
        <f t="shared" si="154"/>
        <v/>
      </c>
      <c r="B9895" t="s">
        <v>74</v>
      </c>
      <c r="C9895" t="s">
        <v>100</v>
      </c>
      <c r="D9895" s="8" t="s">
        <v>1470</v>
      </c>
      <c r="E9895">
        <v>6</v>
      </c>
      <c r="F9895">
        <v>0.90324878692626953</v>
      </c>
      <c r="G9895">
        <v>0.92471081018447876</v>
      </c>
      <c r="H9895">
        <v>6.4787417650222778E-3</v>
      </c>
      <c r="I9895">
        <v>75.844869760137115</v>
      </c>
      <c r="J9895">
        <v>1</v>
      </c>
      <c r="K9895" s="6" t="s">
        <v>9354</v>
      </c>
    </row>
    <row r="9896" spans="1:11" x14ac:dyDescent="0.3">
      <c r="A9896" s="5" t="str">
        <f t="shared" si="154"/>
        <v/>
      </c>
      <c r="B9896" t="s">
        <v>74</v>
      </c>
      <c r="C9896" t="s">
        <v>100</v>
      </c>
      <c r="D9896" s="8" t="s">
        <v>1470</v>
      </c>
      <c r="E9896">
        <v>7</v>
      </c>
      <c r="F9896">
        <v>0.91266709566116333</v>
      </c>
      <c r="G9896">
        <v>0.92840230464935303</v>
      </c>
      <c r="H9896">
        <v>6.1965696513652802E-3</v>
      </c>
      <c r="I9896">
        <v>76.274363523461005</v>
      </c>
      <c r="J9896">
        <v>1</v>
      </c>
      <c r="K9896" s="6" t="s">
        <v>9355</v>
      </c>
    </row>
    <row r="9897" spans="1:11" x14ac:dyDescent="0.3">
      <c r="A9897" s="5" t="str">
        <f t="shared" si="154"/>
        <v/>
      </c>
      <c r="B9897" t="s">
        <v>74</v>
      </c>
      <c r="C9897" t="s">
        <v>100</v>
      </c>
      <c r="D9897" s="8" t="s">
        <v>1470</v>
      </c>
      <c r="E9897">
        <v>8</v>
      </c>
      <c r="F9897">
        <v>0.93591922521591187</v>
      </c>
      <c r="G9897">
        <v>0.96067649126052856</v>
      </c>
      <c r="H9897">
        <v>6.7139621824026108E-3</v>
      </c>
      <c r="I9897">
        <v>76.576526193321001</v>
      </c>
      <c r="J9897">
        <v>1</v>
      </c>
      <c r="K9897" s="6" t="s">
        <v>9356</v>
      </c>
    </row>
    <row r="9898" spans="1:11" x14ac:dyDescent="0.3">
      <c r="A9898" s="5" t="str">
        <f t="shared" si="154"/>
        <v/>
      </c>
      <c r="B9898" t="s">
        <v>74</v>
      </c>
      <c r="C9898" t="s">
        <v>100</v>
      </c>
      <c r="D9898" s="8" t="s">
        <v>1470</v>
      </c>
      <c r="E9898">
        <v>9</v>
      </c>
      <c r="F9898">
        <v>0.97822314500808716</v>
      </c>
      <c r="G9898">
        <v>0.99611854553222656</v>
      </c>
      <c r="H9898">
        <v>7.8985989093780518E-3</v>
      </c>
      <c r="I9898">
        <v>78.607181536500789</v>
      </c>
      <c r="J9898">
        <v>1</v>
      </c>
      <c r="K9898" s="6" t="s">
        <v>9357</v>
      </c>
    </row>
    <row r="9899" spans="1:11" x14ac:dyDescent="0.3">
      <c r="A9899" s="5" t="str">
        <f t="shared" si="154"/>
        <v/>
      </c>
      <c r="B9899" t="s">
        <v>74</v>
      </c>
      <c r="C9899" t="s">
        <v>100</v>
      </c>
      <c r="D9899" s="8" t="s">
        <v>1470</v>
      </c>
      <c r="E9899">
        <v>10</v>
      </c>
      <c r="F9899">
        <v>1.0586221218109131</v>
      </c>
      <c r="G9899">
        <v>1.1026285886764526</v>
      </c>
      <c r="H9899">
        <v>9.2773139476776123E-3</v>
      </c>
      <c r="I9899">
        <v>83.144450888862522</v>
      </c>
      <c r="J9899">
        <v>1</v>
      </c>
      <c r="K9899" s="6" t="s">
        <v>9358</v>
      </c>
    </row>
    <row r="9900" spans="1:11" x14ac:dyDescent="0.3">
      <c r="A9900" s="5" t="str">
        <f t="shared" si="154"/>
        <v/>
      </c>
      <c r="B9900" t="s">
        <v>74</v>
      </c>
      <c r="C9900" t="s">
        <v>100</v>
      </c>
      <c r="D9900" s="8" t="s">
        <v>1470</v>
      </c>
      <c r="E9900">
        <v>11</v>
      </c>
      <c r="F9900">
        <v>1.2603929042816162</v>
      </c>
      <c r="G9900">
        <v>1.2743083238601685</v>
      </c>
      <c r="H9900">
        <v>1.0513860732316971E-2</v>
      </c>
      <c r="I9900">
        <v>87.73970389535279</v>
      </c>
      <c r="J9900">
        <v>1</v>
      </c>
      <c r="K9900" s="6" t="s">
        <v>9359</v>
      </c>
    </row>
    <row r="9901" spans="1:11" x14ac:dyDescent="0.3">
      <c r="A9901" s="5" t="str">
        <f t="shared" si="154"/>
        <v/>
      </c>
      <c r="B9901" t="s">
        <v>74</v>
      </c>
      <c r="C9901" t="s">
        <v>100</v>
      </c>
      <c r="D9901" s="8" t="s">
        <v>1470</v>
      </c>
      <c r="E9901">
        <v>12</v>
      </c>
      <c r="F9901">
        <v>1.5643579959869385</v>
      </c>
      <c r="G9901">
        <v>1.6520147323608398</v>
      </c>
      <c r="H9901">
        <v>1.1332234367728233E-2</v>
      </c>
      <c r="I9901">
        <v>91.219969231623054</v>
      </c>
      <c r="J9901">
        <v>1</v>
      </c>
      <c r="K9901" s="6" t="s">
        <v>9360</v>
      </c>
    </row>
    <row r="9902" spans="1:11" x14ac:dyDescent="0.3">
      <c r="A9902" s="5" t="str">
        <f t="shared" si="154"/>
        <v/>
      </c>
      <c r="B9902" t="s">
        <v>74</v>
      </c>
      <c r="C9902" t="s">
        <v>100</v>
      </c>
      <c r="D9902" s="8" t="s">
        <v>1470</v>
      </c>
      <c r="E9902">
        <v>13</v>
      </c>
      <c r="F9902">
        <v>1.7650922536849976</v>
      </c>
      <c r="G9902">
        <v>1.7853132486343384</v>
      </c>
      <c r="H9902">
        <v>6.6566350869834423E-3</v>
      </c>
      <c r="I9902">
        <v>92.570168829760604</v>
      </c>
      <c r="J9902">
        <v>1</v>
      </c>
      <c r="K9902" s="6" t="s">
        <v>9361</v>
      </c>
    </row>
    <row r="9903" spans="1:11" x14ac:dyDescent="0.3">
      <c r="A9903" s="5" t="str">
        <f t="shared" si="154"/>
        <v/>
      </c>
      <c r="B9903" t="s">
        <v>74</v>
      </c>
      <c r="C9903" t="s">
        <v>100</v>
      </c>
      <c r="D9903" s="8" t="s">
        <v>1470</v>
      </c>
      <c r="E9903">
        <v>14</v>
      </c>
      <c r="F9903">
        <v>2.0739445686340332</v>
      </c>
      <c r="G9903">
        <v>2.0537235736846924</v>
      </c>
      <c r="H9903">
        <v>6.6566350869834423E-3</v>
      </c>
      <c r="I9903">
        <v>94.017752031557379</v>
      </c>
      <c r="J9903">
        <v>1</v>
      </c>
      <c r="K9903" s="6" t="s">
        <v>9362</v>
      </c>
    </row>
    <row r="9904" spans="1:11" x14ac:dyDescent="0.3">
      <c r="A9904" s="5" t="str">
        <f t="shared" si="154"/>
        <v/>
      </c>
      <c r="B9904" t="s">
        <v>74</v>
      </c>
      <c r="C9904" t="s">
        <v>100</v>
      </c>
      <c r="D9904" s="8" t="s">
        <v>1470</v>
      </c>
      <c r="E9904">
        <v>15</v>
      </c>
      <c r="F9904">
        <v>2.4075987339019775</v>
      </c>
      <c r="G9904">
        <v>2.3783252239227295</v>
      </c>
      <c r="H9904">
        <v>1.2216332368552685E-2</v>
      </c>
      <c r="I9904">
        <v>95.792236495602637</v>
      </c>
      <c r="J9904">
        <v>1</v>
      </c>
      <c r="K9904" s="6" t="s">
        <v>9363</v>
      </c>
    </row>
    <row r="9905" spans="1:11" x14ac:dyDescent="0.3">
      <c r="A9905" s="5" t="str">
        <f t="shared" si="154"/>
        <v/>
      </c>
      <c r="B9905" t="s">
        <v>74</v>
      </c>
      <c r="C9905" t="s">
        <v>100</v>
      </c>
      <c r="D9905" s="8" t="s">
        <v>1470</v>
      </c>
      <c r="E9905">
        <v>16</v>
      </c>
      <c r="F9905">
        <v>2.7698068618774414</v>
      </c>
      <c r="G9905">
        <v>1.9736535549163818</v>
      </c>
      <c r="H9905">
        <v>1.363760232925415E-2</v>
      </c>
      <c r="I9905">
        <v>96.978942262549069</v>
      </c>
      <c r="J9905">
        <v>0.5</v>
      </c>
      <c r="K9905" s="6" t="s">
        <v>9364</v>
      </c>
    </row>
    <row r="9906" spans="1:11" x14ac:dyDescent="0.3">
      <c r="A9906" s="5" t="str">
        <f t="shared" si="154"/>
        <v/>
      </c>
      <c r="B9906" t="s">
        <v>74</v>
      </c>
      <c r="C9906" t="s">
        <v>100</v>
      </c>
      <c r="D9906" s="8" t="s">
        <v>1470</v>
      </c>
      <c r="E9906">
        <v>17</v>
      </c>
      <c r="F9906">
        <v>3.0435593128204346</v>
      </c>
      <c r="G9906">
        <v>2.1821315288543701</v>
      </c>
      <c r="H9906">
        <v>1.4181015081703663E-2</v>
      </c>
      <c r="I9906">
        <v>98.09388642693834</v>
      </c>
      <c r="J9906">
        <v>1</v>
      </c>
      <c r="K9906" s="6" t="s">
        <v>9365</v>
      </c>
    </row>
    <row r="9907" spans="1:11" x14ac:dyDescent="0.3">
      <c r="A9907" s="5" t="str">
        <f t="shared" si="154"/>
        <v/>
      </c>
      <c r="B9907" t="s">
        <v>74</v>
      </c>
      <c r="C9907" t="s">
        <v>100</v>
      </c>
      <c r="D9907" s="8" t="s">
        <v>1470</v>
      </c>
      <c r="E9907">
        <v>18</v>
      </c>
      <c r="F9907">
        <v>3.2736837863922119</v>
      </c>
      <c r="G9907">
        <v>2.8137836456298828</v>
      </c>
      <c r="H9907">
        <v>1.3880814425647259E-2</v>
      </c>
      <c r="I9907">
        <v>97.434025439151753</v>
      </c>
      <c r="J9907">
        <v>1</v>
      </c>
      <c r="K9907" s="6" t="s">
        <v>9366</v>
      </c>
    </row>
    <row r="9908" spans="1:11" x14ac:dyDescent="0.3">
      <c r="A9908" s="5" t="str">
        <f t="shared" si="154"/>
        <v/>
      </c>
      <c r="B9908" t="s">
        <v>74</v>
      </c>
      <c r="C9908" t="s">
        <v>100</v>
      </c>
      <c r="D9908" s="8" t="s">
        <v>1470</v>
      </c>
      <c r="E9908">
        <v>19</v>
      </c>
      <c r="F9908">
        <v>3.3033454418182373</v>
      </c>
      <c r="G9908">
        <v>3.0175161361694336</v>
      </c>
      <c r="H9908">
        <v>1.3694049790501595E-2</v>
      </c>
      <c r="I9908">
        <v>95.357380156449651</v>
      </c>
      <c r="J9908">
        <v>1</v>
      </c>
      <c r="K9908" s="6" t="s">
        <v>9367</v>
      </c>
    </row>
    <row r="9909" spans="1:11" x14ac:dyDescent="0.3">
      <c r="A9909" s="5" t="str">
        <f t="shared" si="154"/>
        <v/>
      </c>
      <c r="B9909" t="s">
        <v>74</v>
      </c>
      <c r="C9909" t="s">
        <v>100</v>
      </c>
      <c r="D9909" s="8" t="s">
        <v>1470</v>
      </c>
      <c r="E9909">
        <v>20</v>
      </c>
      <c r="F9909">
        <v>3.0846691131591797</v>
      </c>
      <c r="G9909">
        <v>3.323211669921875</v>
      </c>
      <c r="H9909">
        <v>1.3129699043929577E-2</v>
      </c>
      <c r="I9909">
        <v>92.845026819637908</v>
      </c>
      <c r="J9909">
        <v>0.5</v>
      </c>
      <c r="K9909" s="6" t="s">
        <v>9368</v>
      </c>
    </row>
    <row r="9910" spans="1:11" x14ac:dyDescent="0.3">
      <c r="A9910" s="5" t="str">
        <f t="shared" si="154"/>
        <v/>
      </c>
      <c r="B9910" t="s">
        <v>74</v>
      </c>
      <c r="C9910" t="s">
        <v>100</v>
      </c>
      <c r="D9910" s="8" t="s">
        <v>1470</v>
      </c>
      <c r="E9910">
        <v>21</v>
      </c>
      <c r="F9910">
        <v>2.9541144371032715</v>
      </c>
      <c r="G9910">
        <v>3.2799727916717529</v>
      </c>
      <c r="H9910">
        <v>1.2888303026556969E-2</v>
      </c>
      <c r="I9910">
        <v>89.453805445000057</v>
      </c>
      <c r="J9910">
        <v>1</v>
      </c>
      <c r="K9910" s="6" t="s">
        <v>9369</v>
      </c>
    </row>
    <row r="9911" spans="1:11" x14ac:dyDescent="0.3">
      <c r="A9911" s="5" t="str">
        <f t="shared" si="154"/>
        <v/>
      </c>
      <c r="B9911" t="s">
        <v>74</v>
      </c>
      <c r="C9911" t="s">
        <v>100</v>
      </c>
      <c r="D9911" s="8" t="s">
        <v>1470</v>
      </c>
      <c r="E9911">
        <v>22</v>
      </c>
      <c r="F9911">
        <v>2.6981101036071777</v>
      </c>
      <c r="G9911">
        <v>2.8959789276123047</v>
      </c>
      <c r="H9911">
        <v>1.2342625297605991E-2</v>
      </c>
      <c r="I9911">
        <v>84.611534364541896</v>
      </c>
      <c r="J9911">
        <v>1</v>
      </c>
      <c r="K9911" s="6" t="s">
        <v>9370</v>
      </c>
    </row>
    <row r="9912" spans="1:11" x14ac:dyDescent="0.3">
      <c r="A9912" s="5" t="str">
        <f t="shared" si="154"/>
        <v/>
      </c>
      <c r="B9912" t="s">
        <v>74</v>
      </c>
      <c r="C9912" t="s">
        <v>100</v>
      </c>
      <c r="D9912" s="8" t="s">
        <v>1470</v>
      </c>
      <c r="E9912">
        <v>23</v>
      </c>
      <c r="F9912">
        <v>2.3554902076721191</v>
      </c>
      <c r="G9912">
        <v>2.5126574039459229</v>
      </c>
      <c r="H9912">
        <v>1.2175766751170158E-2</v>
      </c>
      <c r="I9912">
        <v>81.868445096785393</v>
      </c>
      <c r="J9912">
        <v>1</v>
      </c>
      <c r="K9912" s="6" t="s">
        <v>9371</v>
      </c>
    </row>
    <row r="9913" spans="1:11" x14ac:dyDescent="0.3">
      <c r="A9913" s="5" t="str">
        <f t="shared" si="154"/>
        <v/>
      </c>
      <c r="B9913" t="s">
        <v>74</v>
      </c>
      <c r="C9913" t="s">
        <v>100</v>
      </c>
      <c r="D9913" s="8" t="s">
        <v>1470</v>
      </c>
      <c r="E9913">
        <v>24</v>
      </c>
      <c r="F9913">
        <v>1.9571675062179565</v>
      </c>
      <c r="G9913">
        <v>2.0997042655944824</v>
      </c>
      <c r="H9913">
        <v>1.1617706157267094E-2</v>
      </c>
      <c r="I9913">
        <v>80.613362541000569</v>
      </c>
      <c r="J9913">
        <v>1</v>
      </c>
      <c r="K9913" s="6" t="s">
        <v>9372</v>
      </c>
    </row>
    <row r="9914" spans="1:11" x14ac:dyDescent="0.3">
      <c r="A9914" s="5" t="str">
        <f t="shared" si="154"/>
        <v/>
      </c>
      <c r="B9914" t="s">
        <v>74</v>
      </c>
      <c r="C9914" t="s">
        <v>100</v>
      </c>
      <c r="D9914" s="8" t="s">
        <v>1471</v>
      </c>
      <c r="E9914">
        <v>1</v>
      </c>
      <c r="F9914">
        <v>1.6659929752349854</v>
      </c>
      <c r="G9914">
        <v>1.7430557012557983</v>
      </c>
      <c r="H9914">
        <v>1.0961727239191532E-2</v>
      </c>
      <c r="I9914">
        <v>79.647348115687322</v>
      </c>
      <c r="J9914">
        <v>1</v>
      </c>
      <c r="K9914" s="6" t="s">
        <v>9373</v>
      </c>
    </row>
    <row r="9915" spans="1:11" x14ac:dyDescent="0.3">
      <c r="A9915" s="5" t="str">
        <f t="shared" si="154"/>
        <v/>
      </c>
      <c r="B9915" t="s">
        <v>74</v>
      </c>
      <c r="C9915" t="s">
        <v>100</v>
      </c>
      <c r="D9915" s="8" t="s">
        <v>1471</v>
      </c>
      <c r="E9915">
        <v>2</v>
      </c>
      <c r="F9915">
        <v>1.4087352752685547</v>
      </c>
      <c r="G9915">
        <v>1.468113899230957</v>
      </c>
      <c r="H9915">
        <v>1.0035006329417229E-2</v>
      </c>
      <c r="I9915">
        <v>78.87357667053557</v>
      </c>
      <c r="J9915">
        <v>1</v>
      </c>
      <c r="K9915" s="6" t="s">
        <v>9374</v>
      </c>
    </row>
    <row r="9916" spans="1:11" x14ac:dyDescent="0.3">
      <c r="A9916" s="5" t="str">
        <f t="shared" si="154"/>
        <v/>
      </c>
      <c r="B9916" t="s">
        <v>74</v>
      </c>
      <c r="C9916" t="s">
        <v>100</v>
      </c>
      <c r="D9916" s="8" t="s">
        <v>1471</v>
      </c>
      <c r="E9916">
        <v>3</v>
      </c>
      <c r="F9916">
        <v>1.2293696403503418</v>
      </c>
      <c r="G9916">
        <v>1.2707031965255737</v>
      </c>
      <c r="H9916">
        <v>9.0698180720210075E-3</v>
      </c>
      <c r="I9916">
        <v>77.787568420321534</v>
      </c>
      <c r="J9916">
        <v>1</v>
      </c>
      <c r="K9916" s="6" t="s">
        <v>9375</v>
      </c>
    </row>
    <row r="9917" spans="1:11" x14ac:dyDescent="0.3">
      <c r="A9917" s="5" t="str">
        <f t="shared" si="154"/>
        <v/>
      </c>
      <c r="B9917" t="s">
        <v>74</v>
      </c>
      <c r="C9917" t="s">
        <v>100</v>
      </c>
      <c r="D9917" s="8" t="s">
        <v>1471</v>
      </c>
      <c r="E9917">
        <v>4</v>
      </c>
      <c r="F9917">
        <v>1.0800902843475342</v>
      </c>
      <c r="G9917">
        <v>1.1164603233337402</v>
      </c>
      <c r="H9917">
        <v>8.0096526071429253E-3</v>
      </c>
      <c r="I9917">
        <v>76.870335888146258</v>
      </c>
      <c r="J9917">
        <v>1</v>
      </c>
      <c r="K9917" s="6" t="s">
        <v>9376</v>
      </c>
    </row>
    <row r="9918" spans="1:11" x14ac:dyDescent="0.3">
      <c r="A9918" s="5" t="str">
        <f t="shared" si="154"/>
        <v/>
      </c>
      <c r="B9918" t="s">
        <v>74</v>
      </c>
      <c r="C9918" t="s">
        <v>100</v>
      </c>
      <c r="D9918" s="8" t="s">
        <v>1471</v>
      </c>
      <c r="E9918">
        <v>5</v>
      </c>
      <c r="F9918">
        <v>1.0014519691467285</v>
      </c>
      <c r="G9918">
        <v>1.0042151212692261</v>
      </c>
      <c r="H9918">
        <v>7.1751493960618973E-3</v>
      </c>
      <c r="I9918">
        <v>76.401109519676424</v>
      </c>
      <c r="J9918">
        <v>1</v>
      </c>
      <c r="K9918" s="6" t="s">
        <v>9377</v>
      </c>
    </row>
    <row r="9919" spans="1:11" x14ac:dyDescent="0.3">
      <c r="A9919" s="5" t="str">
        <f t="shared" si="154"/>
        <v/>
      </c>
      <c r="B9919" t="s">
        <v>74</v>
      </c>
      <c r="C9919" t="s">
        <v>100</v>
      </c>
      <c r="D9919" s="8" t="s">
        <v>1471</v>
      </c>
      <c r="E9919">
        <v>6</v>
      </c>
      <c r="F9919">
        <v>0.94335079193115234</v>
      </c>
      <c r="G9919">
        <v>0.95167249441146851</v>
      </c>
      <c r="H9919">
        <v>6.3789901323616505E-3</v>
      </c>
      <c r="I9919">
        <v>76.124773228113895</v>
      </c>
      <c r="J9919">
        <v>1</v>
      </c>
      <c r="K9919" s="6" t="s">
        <v>9378</v>
      </c>
    </row>
    <row r="9920" spans="1:11" x14ac:dyDescent="0.3">
      <c r="A9920" s="5" t="str">
        <f t="shared" si="154"/>
        <v/>
      </c>
      <c r="B9920" t="s">
        <v>74</v>
      </c>
      <c r="C9920" t="s">
        <v>100</v>
      </c>
      <c r="D9920" s="8" t="s">
        <v>1471</v>
      </c>
      <c r="E9920">
        <v>7</v>
      </c>
      <c r="F9920">
        <v>0.94677925109863281</v>
      </c>
      <c r="G9920">
        <v>0.96232527494430542</v>
      </c>
      <c r="H9920">
        <v>6.2348125502467155E-3</v>
      </c>
      <c r="I9920">
        <v>76.328443215117829</v>
      </c>
      <c r="J9920">
        <v>1</v>
      </c>
      <c r="K9920" s="6" t="s">
        <v>9379</v>
      </c>
    </row>
    <row r="9921" spans="1:11" x14ac:dyDescent="0.3">
      <c r="A9921" s="5" t="str">
        <f t="shared" si="154"/>
        <v/>
      </c>
      <c r="B9921" t="s">
        <v>74</v>
      </c>
      <c r="C9921" t="s">
        <v>100</v>
      </c>
      <c r="D9921" s="8" t="s">
        <v>1471</v>
      </c>
      <c r="E9921">
        <v>8</v>
      </c>
      <c r="F9921">
        <v>0.97902846336364746</v>
      </c>
      <c r="G9921">
        <v>0.99012738466262817</v>
      </c>
      <c r="H9921">
        <v>6.7613255232572556E-3</v>
      </c>
      <c r="I9921">
        <v>76.589713789957884</v>
      </c>
      <c r="J9921">
        <v>1</v>
      </c>
      <c r="K9921" s="6" t="s">
        <v>9380</v>
      </c>
    </row>
    <row r="9922" spans="1:11" x14ac:dyDescent="0.3">
      <c r="A9922" s="5" t="str">
        <f t="shared" ref="A9922:A9985" si="155">IF(AND(category = B9922, subcategory=C9922, reportdate = D9922), E9922, "")</f>
        <v/>
      </c>
      <c r="B9922" t="s">
        <v>74</v>
      </c>
      <c r="C9922" t="s">
        <v>100</v>
      </c>
      <c r="D9922" s="8" t="s">
        <v>1471</v>
      </c>
      <c r="E9922">
        <v>9</v>
      </c>
      <c r="F9922">
        <v>1.0572519302368164</v>
      </c>
      <c r="G9922">
        <v>1.0606794357299805</v>
      </c>
      <c r="H9922">
        <v>7.9175382852554321E-3</v>
      </c>
      <c r="I9922">
        <v>78.96274020330182</v>
      </c>
      <c r="J9922">
        <v>1</v>
      </c>
      <c r="K9922" s="6" t="s">
        <v>9381</v>
      </c>
    </row>
    <row r="9923" spans="1:11" x14ac:dyDescent="0.3">
      <c r="A9923" s="5" t="str">
        <f t="shared" si="155"/>
        <v/>
      </c>
      <c r="B9923" t="s">
        <v>74</v>
      </c>
      <c r="C9923" t="s">
        <v>100</v>
      </c>
      <c r="D9923" s="8" t="s">
        <v>1471</v>
      </c>
      <c r="E9923">
        <v>10</v>
      </c>
      <c r="F9923">
        <v>1.1678602695465088</v>
      </c>
      <c r="G9923">
        <v>1.1779024600982666</v>
      </c>
      <c r="H9923">
        <v>8.887474425137043E-3</v>
      </c>
      <c r="I9923">
        <v>84.578471193683228</v>
      </c>
      <c r="J9923">
        <v>1</v>
      </c>
      <c r="K9923" s="6" t="s">
        <v>9382</v>
      </c>
    </row>
    <row r="9924" spans="1:11" x14ac:dyDescent="0.3">
      <c r="A9924" s="5" t="str">
        <f t="shared" si="155"/>
        <v/>
      </c>
      <c r="B9924" t="s">
        <v>74</v>
      </c>
      <c r="C9924" t="s">
        <v>100</v>
      </c>
      <c r="D9924" s="8" t="s">
        <v>1471</v>
      </c>
      <c r="E9924">
        <v>11</v>
      </c>
      <c r="F9924">
        <v>1.4325518608093262</v>
      </c>
      <c r="G9924">
        <v>1.4389208555221558</v>
      </c>
      <c r="H9924">
        <v>6.118143443018198E-3</v>
      </c>
      <c r="I9924">
        <v>90.102007157014597</v>
      </c>
      <c r="J9924">
        <v>1</v>
      </c>
      <c r="K9924" s="6" t="s">
        <v>9383</v>
      </c>
    </row>
    <row r="9925" spans="1:11" x14ac:dyDescent="0.3">
      <c r="A9925" s="5" t="str">
        <f t="shared" si="155"/>
        <v/>
      </c>
      <c r="B9925" t="s">
        <v>74</v>
      </c>
      <c r="C9925" t="s">
        <v>100</v>
      </c>
      <c r="D9925" s="8" t="s">
        <v>1471</v>
      </c>
      <c r="E9925">
        <v>12</v>
      </c>
      <c r="F9925">
        <v>1.8405838012695313</v>
      </c>
      <c r="G9925">
        <v>1.8342148065567017</v>
      </c>
      <c r="H9925">
        <v>6.118143443018198E-3</v>
      </c>
      <c r="I9925">
        <v>94.195473681931048</v>
      </c>
      <c r="J9925">
        <v>1</v>
      </c>
      <c r="K9925" s="6" t="s">
        <v>9384</v>
      </c>
    </row>
    <row r="9926" spans="1:11" x14ac:dyDescent="0.3">
      <c r="A9926" s="5" t="str">
        <f t="shared" si="155"/>
        <v/>
      </c>
      <c r="B9926" t="s">
        <v>74</v>
      </c>
      <c r="C9926" t="s">
        <v>100</v>
      </c>
      <c r="D9926" s="8" t="s">
        <v>1471</v>
      </c>
      <c r="E9926">
        <v>13</v>
      </c>
      <c r="F9926">
        <v>2.3557641506195068</v>
      </c>
      <c r="G9926">
        <v>2.342536449432373</v>
      </c>
      <c r="H9926">
        <v>1.2296595610678196E-2</v>
      </c>
      <c r="I9926">
        <v>98.00658047336394</v>
      </c>
      <c r="J9926">
        <v>1</v>
      </c>
      <c r="K9926" s="6" t="s">
        <v>9385</v>
      </c>
    </row>
    <row r="9927" spans="1:11" x14ac:dyDescent="0.3">
      <c r="A9927" s="5" t="str">
        <f t="shared" si="155"/>
        <v/>
      </c>
      <c r="B9927" t="s">
        <v>74</v>
      </c>
      <c r="C9927" t="s">
        <v>100</v>
      </c>
      <c r="D9927" s="8" t="s">
        <v>1471</v>
      </c>
      <c r="E9927">
        <v>14</v>
      </c>
      <c r="F9927">
        <v>2.9312148094177246</v>
      </c>
      <c r="G9927">
        <v>2.695662260055542</v>
      </c>
      <c r="H9927">
        <v>1.3930383138358593E-2</v>
      </c>
      <c r="I9927">
        <v>102.47557014312795</v>
      </c>
      <c r="J9927">
        <v>0.5</v>
      </c>
      <c r="K9927" s="6" t="s">
        <v>9386</v>
      </c>
    </row>
    <row r="9928" spans="1:11" x14ac:dyDescent="0.3">
      <c r="A9928" s="5" t="str">
        <f t="shared" si="155"/>
        <v/>
      </c>
      <c r="B9928" t="s">
        <v>74</v>
      </c>
      <c r="C9928" t="s">
        <v>100</v>
      </c>
      <c r="D9928" s="8" t="s">
        <v>1471</v>
      </c>
      <c r="E9928">
        <v>15</v>
      </c>
      <c r="F9928">
        <v>3.1792263984680176</v>
      </c>
      <c r="G9928">
        <v>2.1033041477203369</v>
      </c>
      <c r="H9928">
        <v>1.5065263025462627E-2</v>
      </c>
      <c r="I9928">
        <v>103.30838675292846</v>
      </c>
      <c r="J9928">
        <v>1</v>
      </c>
      <c r="K9928" s="6" t="s">
        <v>9387</v>
      </c>
    </row>
    <row r="9929" spans="1:11" x14ac:dyDescent="0.3">
      <c r="A9929" s="5" t="str">
        <f t="shared" si="155"/>
        <v/>
      </c>
      <c r="B9929" t="s">
        <v>74</v>
      </c>
      <c r="C9929" t="s">
        <v>100</v>
      </c>
      <c r="D9929" s="8" t="s">
        <v>1471</v>
      </c>
      <c r="E9929">
        <v>16</v>
      </c>
      <c r="F9929">
        <v>3.3519840240478516</v>
      </c>
      <c r="G9929">
        <v>2.7876012325286865</v>
      </c>
      <c r="H9929">
        <v>1.4815321192145348E-2</v>
      </c>
      <c r="I9929">
        <v>103.79618181799373</v>
      </c>
      <c r="J9929">
        <v>1</v>
      </c>
      <c r="K9929" s="6" t="s">
        <v>9388</v>
      </c>
    </row>
    <row r="9930" spans="1:11" x14ac:dyDescent="0.3">
      <c r="A9930" s="5" t="str">
        <f t="shared" si="155"/>
        <v/>
      </c>
      <c r="B9930" t="s">
        <v>74</v>
      </c>
      <c r="C9930" t="s">
        <v>100</v>
      </c>
      <c r="D9930" s="8" t="s">
        <v>1471</v>
      </c>
      <c r="E9930">
        <v>17</v>
      </c>
      <c r="F9930">
        <v>3.3359699249267578</v>
      </c>
      <c r="G9930">
        <v>3.0632333755493164</v>
      </c>
      <c r="H9930">
        <v>1.4349523931741714E-2</v>
      </c>
      <c r="I9930">
        <v>98.581385107689115</v>
      </c>
      <c r="J9930">
        <v>1</v>
      </c>
      <c r="K9930" s="6" t="s">
        <v>9389</v>
      </c>
    </row>
    <row r="9931" spans="1:11" x14ac:dyDescent="0.3">
      <c r="A9931" s="5" t="str">
        <f t="shared" si="155"/>
        <v/>
      </c>
      <c r="B9931" t="s">
        <v>74</v>
      </c>
      <c r="C9931" t="s">
        <v>100</v>
      </c>
      <c r="D9931" s="8" t="s">
        <v>1471</v>
      </c>
      <c r="E9931">
        <v>18</v>
      </c>
      <c r="F9931">
        <v>3.3293173313140869</v>
      </c>
      <c r="G9931">
        <v>3.265803337097168</v>
      </c>
      <c r="H9931">
        <v>1.3644551858305931E-2</v>
      </c>
      <c r="I9931">
        <v>95.53658539588713</v>
      </c>
      <c r="J9931">
        <v>0.5</v>
      </c>
      <c r="K9931" s="6" t="s">
        <v>9390</v>
      </c>
    </row>
    <row r="9932" spans="1:11" x14ac:dyDescent="0.3">
      <c r="A9932" s="5" t="str">
        <f t="shared" si="155"/>
        <v/>
      </c>
      <c r="B9932" t="s">
        <v>74</v>
      </c>
      <c r="C9932" t="s">
        <v>100</v>
      </c>
      <c r="D9932" s="8" t="s">
        <v>1471</v>
      </c>
      <c r="E9932">
        <v>19</v>
      </c>
      <c r="F9932">
        <v>3.2563407421112061</v>
      </c>
      <c r="G9932">
        <v>3.6656079292297363</v>
      </c>
      <c r="H9932">
        <v>1.3551684096455574E-2</v>
      </c>
      <c r="I9932">
        <v>93.974715555498463</v>
      </c>
      <c r="J9932">
        <v>1</v>
      </c>
      <c r="K9932" s="6" t="s">
        <v>9391</v>
      </c>
    </row>
    <row r="9933" spans="1:11" x14ac:dyDescent="0.3">
      <c r="A9933" s="5" t="str">
        <f t="shared" si="155"/>
        <v/>
      </c>
      <c r="B9933" t="s">
        <v>74</v>
      </c>
      <c r="C9933" t="s">
        <v>100</v>
      </c>
      <c r="D9933" s="8" t="s">
        <v>1471</v>
      </c>
      <c r="E9933">
        <v>20</v>
      </c>
      <c r="F9933">
        <v>3.04463791847229</v>
      </c>
      <c r="G9933">
        <v>3.270676851272583</v>
      </c>
      <c r="H9933">
        <v>1.3031480833888054E-2</v>
      </c>
      <c r="I9933">
        <v>91.340130068317649</v>
      </c>
      <c r="J9933">
        <v>1</v>
      </c>
      <c r="K9933" s="6" t="s">
        <v>9392</v>
      </c>
    </row>
    <row r="9934" spans="1:11" x14ac:dyDescent="0.3">
      <c r="A9934" s="5" t="str">
        <f t="shared" si="155"/>
        <v/>
      </c>
      <c r="B9934" t="s">
        <v>74</v>
      </c>
      <c r="C9934" t="s">
        <v>100</v>
      </c>
      <c r="D9934" s="8" t="s">
        <v>1471</v>
      </c>
      <c r="E9934">
        <v>21</v>
      </c>
      <c r="F9934">
        <v>2.9019684791564941</v>
      </c>
      <c r="G9934">
        <v>3.0390419960021973</v>
      </c>
      <c r="H9934">
        <v>1.2650522403419018E-2</v>
      </c>
      <c r="I9934">
        <v>86.758971452153787</v>
      </c>
      <c r="J9934">
        <v>1</v>
      </c>
      <c r="K9934" s="6" t="s">
        <v>9393</v>
      </c>
    </row>
    <row r="9935" spans="1:11" x14ac:dyDescent="0.3">
      <c r="A9935" s="5" t="str">
        <f t="shared" si="155"/>
        <v/>
      </c>
      <c r="B9935" t="s">
        <v>74</v>
      </c>
      <c r="C9935" t="s">
        <v>100</v>
      </c>
      <c r="D9935" s="8" t="s">
        <v>1471</v>
      </c>
      <c r="E9935">
        <v>22</v>
      </c>
      <c r="F9935">
        <v>2.6814529895782471</v>
      </c>
      <c r="G9935">
        <v>2.7749896049499512</v>
      </c>
      <c r="H9935">
        <v>1.225661113858223E-2</v>
      </c>
      <c r="I9935">
        <v>83.763819322657426</v>
      </c>
      <c r="J9935">
        <v>1</v>
      </c>
      <c r="K9935" s="6" t="s">
        <v>9394</v>
      </c>
    </row>
    <row r="9936" spans="1:11" x14ac:dyDescent="0.3">
      <c r="A9936" s="5" t="str">
        <f t="shared" si="155"/>
        <v/>
      </c>
      <c r="B9936" t="s">
        <v>74</v>
      </c>
      <c r="C9936" t="s">
        <v>100</v>
      </c>
      <c r="D9936" s="8" t="s">
        <v>1471</v>
      </c>
      <c r="E9936">
        <v>23</v>
      </c>
      <c r="F9936">
        <v>2.3647749423980713</v>
      </c>
      <c r="G9936">
        <v>2.4344239234924316</v>
      </c>
      <c r="H9936">
        <v>1.212504506111145E-2</v>
      </c>
      <c r="I9936">
        <v>82.010415227935397</v>
      </c>
      <c r="J9936">
        <v>1</v>
      </c>
      <c r="K9936" s="6" t="s">
        <v>9395</v>
      </c>
    </row>
    <row r="9937" spans="1:11" x14ac:dyDescent="0.3">
      <c r="A9937" s="5" t="str">
        <f t="shared" si="155"/>
        <v/>
      </c>
      <c r="B9937" t="s">
        <v>74</v>
      </c>
      <c r="C9937" t="s">
        <v>100</v>
      </c>
      <c r="D9937" s="8" t="s">
        <v>1471</v>
      </c>
      <c r="E9937">
        <v>24</v>
      </c>
      <c r="F9937">
        <v>2.0073695182800293</v>
      </c>
      <c r="G9937">
        <v>2.0557055473327637</v>
      </c>
      <c r="H9937">
        <v>1.1666185222566128E-2</v>
      </c>
      <c r="I9937">
        <v>81.012020619823915</v>
      </c>
      <c r="J9937">
        <v>1</v>
      </c>
      <c r="K9937" s="6" t="s">
        <v>9396</v>
      </c>
    </row>
    <row r="9938" spans="1:11" x14ac:dyDescent="0.3">
      <c r="A9938" s="5" t="str">
        <f t="shared" si="155"/>
        <v/>
      </c>
      <c r="B9938" t="s">
        <v>74</v>
      </c>
      <c r="C9938" t="s">
        <v>100</v>
      </c>
      <c r="D9938" s="8" t="s">
        <v>1472</v>
      </c>
      <c r="E9938">
        <v>1</v>
      </c>
      <c r="F9938">
        <v>1.4981887340545654</v>
      </c>
      <c r="G9938">
        <v>1.4530844688415527</v>
      </c>
      <c r="H9938">
        <v>1.181255467236042E-2</v>
      </c>
      <c r="I9938">
        <v>79.476900790380412</v>
      </c>
      <c r="J9938">
        <v>1</v>
      </c>
      <c r="K9938" s="6" t="s">
        <v>9397</v>
      </c>
    </row>
    <row r="9939" spans="1:11" x14ac:dyDescent="0.3">
      <c r="A9939" s="5" t="str">
        <f t="shared" si="155"/>
        <v/>
      </c>
      <c r="B9939" t="s">
        <v>74</v>
      </c>
      <c r="C9939" t="s">
        <v>100</v>
      </c>
      <c r="D9939" s="8" t="s">
        <v>1472</v>
      </c>
      <c r="E9939">
        <v>2</v>
      </c>
      <c r="F9939">
        <v>1.2635341882705688</v>
      </c>
      <c r="G9939">
        <v>1.2360595464706421</v>
      </c>
      <c r="H9939">
        <v>1.088437158614397E-2</v>
      </c>
      <c r="I9939">
        <v>78.924473602679399</v>
      </c>
      <c r="J9939">
        <v>1</v>
      </c>
      <c r="K9939" s="6" t="s">
        <v>9398</v>
      </c>
    </row>
    <row r="9940" spans="1:11" x14ac:dyDescent="0.3">
      <c r="A9940" s="5" t="str">
        <f t="shared" si="155"/>
        <v/>
      </c>
      <c r="B9940" t="s">
        <v>74</v>
      </c>
      <c r="C9940" t="s">
        <v>100</v>
      </c>
      <c r="D9940" s="8" t="s">
        <v>1472</v>
      </c>
      <c r="E9940">
        <v>3</v>
      </c>
      <c r="F9940">
        <v>1.0905736684799194</v>
      </c>
      <c r="G9940">
        <v>1.0741469860076904</v>
      </c>
      <c r="H9940">
        <v>9.8305530846118927E-3</v>
      </c>
      <c r="I9940">
        <v>77.51847223316453</v>
      </c>
      <c r="J9940">
        <v>1</v>
      </c>
      <c r="K9940" s="6" t="s">
        <v>9399</v>
      </c>
    </row>
    <row r="9941" spans="1:11" x14ac:dyDescent="0.3">
      <c r="A9941" s="5" t="str">
        <f t="shared" si="155"/>
        <v/>
      </c>
      <c r="B9941" t="s">
        <v>74</v>
      </c>
      <c r="C9941" t="s">
        <v>100</v>
      </c>
      <c r="D9941" s="8" t="s">
        <v>1472</v>
      </c>
      <c r="E9941">
        <v>4</v>
      </c>
      <c r="F9941">
        <v>0.95911997556686401</v>
      </c>
      <c r="G9941">
        <v>0.94547390937805176</v>
      </c>
      <c r="H9941">
        <v>8.7291505187749863E-3</v>
      </c>
      <c r="I9941">
        <v>76.746294560752006</v>
      </c>
      <c r="J9941">
        <v>1</v>
      </c>
      <c r="K9941" s="6" t="s">
        <v>9400</v>
      </c>
    </row>
    <row r="9942" spans="1:11" x14ac:dyDescent="0.3">
      <c r="A9942" s="5" t="str">
        <f t="shared" si="155"/>
        <v/>
      </c>
      <c r="B9942" t="s">
        <v>74</v>
      </c>
      <c r="C9942" t="s">
        <v>100</v>
      </c>
      <c r="D9942" s="8" t="s">
        <v>1472</v>
      </c>
      <c r="E9942">
        <v>5</v>
      </c>
      <c r="F9942">
        <v>0.8740379810333252</v>
      </c>
      <c r="G9942">
        <v>0.85634797811508179</v>
      </c>
      <c r="H9942">
        <v>7.7669927850365639E-3</v>
      </c>
      <c r="I9942">
        <v>76.074597502409034</v>
      </c>
      <c r="J9942">
        <v>1</v>
      </c>
      <c r="K9942" s="6" t="s">
        <v>9401</v>
      </c>
    </row>
    <row r="9943" spans="1:11" x14ac:dyDescent="0.3">
      <c r="A9943" s="5" t="str">
        <f t="shared" si="155"/>
        <v/>
      </c>
      <c r="B9943" t="s">
        <v>74</v>
      </c>
      <c r="C9943" t="s">
        <v>100</v>
      </c>
      <c r="D9943" s="8" t="s">
        <v>1472</v>
      </c>
      <c r="E9943">
        <v>6</v>
      </c>
      <c r="F9943">
        <v>0.81588113307952881</v>
      </c>
      <c r="G9943">
        <v>0.81085062026977539</v>
      </c>
      <c r="H9943">
        <v>6.9142207503318787E-3</v>
      </c>
      <c r="I9943">
        <v>76.160504286392126</v>
      </c>
      <c r="J9943">
        <v>1</v>
      </c>
      <c r="K9943" s="6" t="s">
        <v>9402</v>
      </c>
    </row>
    <row r="9944" spans="1:11" x14ac:dyDescent="0.3">
      <c r="A9944" s="5" t="str">
        <f t="shared" si="155"/>
        <v/>
      </c>
      <c r="B9944" t="s">
        <v>74</v>
      </c>
      <c r="C9944" t="s">
        <v>100</v>
      </c>
      <c r="D9944" s="8" t="s">
        <v>1472</v>
      </c>
      <c r="E9944">
        <v>7</v>
      </c>
      <c r="F9944">
        <v>0.80807256698608398</v>
      </c>
      <c r="G9944">
        <v>0.79767018556594849</v>
      </c>
      <c r="H9944">
        <v>6.4908387139439583E-3</v>
      </c>
      <c r="I9944">
        <v>75.759112682238907</v>
      </c>
      <c r="J9944">
        <v>1</v>
      </c>
      <c r="K9944" s="6" t="s">
        <v>9403</v>
      </c>
    </row>
    <row r="9945" spans="1:11" x14ac:dyDescent="0.3">
      <c r="A9945" s="5" t="str">
        <f t="shared" si="155"/>
        <v/>
      </c>
      <c r="B9945" t="s">
        <v>74</v>
      </c>
      <c r="C9945" t="s">
        <v>100</v>
      </c>
      <c r="D9945" s="8" t="s">
        <v>1472</v>
      </c>
      <c r="E9945">
        <v>8</v>
      </c>
      <c r="F9945">
        <v>0.82417291402816772</v>
      </c>
      <c r="G9945">
        <v>0.81194424629211426</v>
      </c>
      <c r="H9945">
        <v>7.1618962101638317E-3</v>
      </c>
      <c r="I9945">
        <v>75.454482070241312</v>
      </c>
      <c r="J9945">
        <v>1</v>
      </c>
      <c r="K9945" s="6" t="s">
        <v>9404</v>
      </c>
    </row>
    <row r="9946" spans="1:11" x14ac:dyDescent="0.3">
      <c r="A9946" s="5" t="str">
        <f t="shared" si="155"/>
        <v/>
      </c>
      <c r="B9946" t="s">
        <v>74</v>
      </c>
      <c r="C9946" t="s">
        <v>100</v>
      </c>
      <c r="D9946" s="8" t="s">
        <v>1472</v>
      </c>
      <c r="E9946">
        <v>9</v>
      </c>
      <c r="F9946">
        <v>0.90973454713821411</v>
      </c>
      <c r="G9946">
        <v>0.88662189245223999</v>
      </c>
      <c r="H9946">
        <v>8.7324688211083412E-3</v>
      </c>
      <c r="I9946">
        <v>79.022918640053675</v>
      </c>
      <c r="J9946">
        <v>1</v>
      </c>
      <c r="K9946" s="6" t="s">
        <v>9405</v>
      </c>
    </row>
    <row r="9947" spans="1:11" x14ac:dyDescent="0.3">
      <c r="A9947" s="5" t="str">
        <f t="shared" si="155"/>
        <v/>
      </c>
      <c r="B9947" t="s">
        <v>74</v>
      </c>
      <c r="C9947" t="s">
        <v>100</v>
      </c>
      <c r="D9947" s="8" t="s">
        <v>1472</v>
      </c>
      <c r="E9947">
        <v>10</v>
      </c>
      <c r="F9947">
        <v>1.0964764356613159</v>
      </c>
      <c r="G9947">
        <v>1.0952910184860229</v>
      </c>
      <c r="H9947">
        <v>1.0773026384413242E-2</v>
      </c>
      <c r="I9947">
        <v>84.670151629984673</v>
      </c>
      <c r="J9947">
        <v>1</v>
      </c>
      <c r="K9947" s="6" t="s">
        <v>9406</v>
      </c>
    </row>
    <row r="9948" spans="1:11" x14ac:dyDescent="0.3">
      <c r="A9948" s="5" t="str">
        <f t="shared" si="155"/>
        <v/>
      </c>
      <c r="B9948" t="s">
        <v>74</v>
      </c>
      <c r="C9948" t="s">
        <v>100</v>
      </c>
      <c r="D9948" s="8" t="s">
        <v>1472</v>
      </c>
      <c r="E9948">
        <v>11</v>
      </c>
      <c r="F9948">
        <v>1.4274044036865234</v>
      </c>
      <c r="G9948">
        <v>1.4506263732910156</v>
      </c>
      <c r="H9948">
        <v>1.2834100052714348E-2</v>
      </c>
      <c r="I9948">
        <v>92.465514005444277</v>
      </c>
      <c r="J9948">
        <v>1</v>
      </c>
      <c r="K9948" s="6" t="s">
        <v>9407</v>
      </c>
    </row>
    <row r="9949" spans="1:11" x14ac:dyDescent="0.3">
      <c r="A9949" s="5" t="str">
        <f t="shared" si="155"/>
        <v/>
      </c>
      <c r="B9949" t="s">
        <v>74</v>
      </c>
      <c r="C9949" t="s">
        <v>100</v>
      </c>
      <c r="D9949" s="8" t="s">
        <v>1472</v>
      </c>
      <c r="E9949">
        <v>12</v>
      </c>
      <c r="F9949">
        <v>1.9155776500701904</v>
      </c>
      <c r="G9949">
        <v>1.9316582679748535</v>
      </c>
      <c r="H9949">
        <v>1.4290391467511654E-2</v>
      </c>
      <c r="I9949">
        <v>99.66739785324738</v>
      </c>
      <c r="J9949">
        <v>1</v>
      </c>
      <c r="K9949" s="6" t="s">
        <v>9408</v>
      </c>
    </row>
    <row r="9950" spans="1:11" x14ac:dyDescent="0.3">
      <c r="A9950" s="5" t="str">
        <f t="shared" si="155"/>
        <v/>
      </c>
      <c r="B9950" t="s">
        <v>74</v>
      </c>
      <c r="C9950" t="s">
        <v>100</v>
      </c>
      <c r="D9950" s="8" t="s">
        <v>1472</v>
      </c>
      <c r="E9950">
        <v>13</v>
      </c>
      <c r="F9950">
        <v>2.4214057922363281</v>
      </c>
      <c r="G9950">
        <v>2.4245231151580811</v>
      </c>
      <c r="H9950">
        <v>1.4826849102973938E-2</v>
      </c>
      <c r="I9950">
        <v>102.89998914495295</v>
      </c>
      <c r="J9950">
        <v>1</v>
      </c>
      <c r="K9950" s="6" t="s">
        <v>9409</v>
      </c>
    </row>
    <row r="9951" spans="1:11" x14ac:dyDescent="0.3">
      <c r="A9951" s="5" t="str">
        <f t="shared" si="155"/>
        <v/>
      </c>
      <c r="B9951" t="s">
        <v>74</v>
      </c>
      <c r="C9951" t="s">
        <v>100</v>
      </c>
      <c r="D9951" s="8" t="s">
        <v>1472</v>
      </c>
      <c r="E9951">
        <v>14</v>
      </c>
      <c r="F9951">
        <v>2.9284956455230713</v>
      </c>
      <c r="G9951">
        <v>2.8983557224273682</v>
      </c>
      <c r="H9951">
        <v>1.3487953692674637E-2</v>
      </c>
      <c r="I9951">
        <v>105.89433197862849</v>
      </c>
      <c r="J9951">
        <v>1</v>
      </c>
      <c r="K9951" s="6" t="s">
        <v>9410</v>
      </c>
    </row>
    <row r="9952" spans="1:11" x14ac:dyDescent="0.3">
      <c r="A9952" s="5" t="str">
        <f t="shared" si="155"/>
        <v/>
      </c>
      <c r="B9952" t="s">
        <v>74</v>
      </c>
      <c r="C9952" t="s">
        <v>100</v>
      </c>
      <c r="D9952" s="8" t="s">
        <v>1472</v>
      </c>
      <c r="E9952">
        <v>15</v>
      </c>
      <c r="F9952">
        <v>3.3157181739807129</v>
      </c>
      <c r="G9952">
        <v>3.3426210880279541</v>
      </c>
      <c r="H9952">
        <v>7.0461668074131012E-3</v>
      </c>
      <c r="I9952">
        <v>108.23979839404697</v>
      </c>
      <c r="J9952">
        <v>1</v>
      </c>
      <c r="K9952" s="6" t="s">
        <v>9411</v>
      </c>
    </row>
    <row r="9953" spans="1:11" x14ac:dyDescent="0.3">
      <c r="A9953" s="5" t="str">
        <f t="shared" si="155"/>
        <v/>
      </c>
      <c r="B9953" t="s">
        <v>74</v>
      </c>
      <c r="C9953" t="s">
        <v>100</v>
      </c>
      <c r="D9953" s="8" t="s">
        <v>1472</v>
      </c>
      <c r="E9953">
        <v>16</v>
      </c>
      <c r="F9953">
        <v>3.6637082099914551</v>
      </c>
      <c r="G9953">
        <v>3.6368052959442139</v>
      </c>
      <c r="H9953">
        <v>7.0461668074131012E-3</v>
      </c>
      <c r="I9953">
        <v>110.71308981893932</v>
      </c>
      <c r="J9953">
        <v>1</v>
      </c>
      <c r="K9953" s="6" t="s">
        <v>9412</v>
      </c>
    </row>
    <row r="9954" spans="1:11" x14ac:dyDescent="0.3">
      <c r="A9954" s="5" t="str">
        <f t="shared" si="155"/>
        <v/>
      </c>
      <c r="B9954" t="s">
        <v>74</v>
      </c>
      <c r="C9954" t="s">
        <v>100</v>
      </c>
      <c r="D9954" s="8" t="s">
        <v>1472</v>
      </c>
      <c r="E9954">
        <v>17</v>
      </c>
      <c r="F9954">
        <v>3.8342466354370117</v>
      </c>
      <c r="G9954">
        <v>3.8440585136413574</v>
      </c>
      <c r="H9954">
        <v>1.3358878903090954E-2</v>
      </c>
      <c r="I9954">
        <v>112.35570532810424</v>
      </c>
      <c r="J9954">
        <v>1</v>
      </c>
      <c r="K9954" s="6" t="s">
        <v>9413</v>
      </c>
    </row>
    <row r="9955" spans="1:11" x14ac:dyDescent="0.3">
      <c r="A9955" s="5" t="str">
        <f t="shared" si="155"/>
        <v/>
      </c>
      <c r="B9955" t="s">
        <v>74</v>
      </c>
      <c r="C9955" t="s">
        <v>100</v>
      </c>
      <c r="D9955" s="8" t="s">
        <v>1472</v>
      </c>
      <c r="E9955">
        <v>18</v>
      </c>
      <c r="F9955">
        <v>3.9297218322753906</v>
      </c>
      <c r="G9955">
        <v>3.5164892673492432</v>
      </c>
      <c r="H9955">
        <v>1.5071730129420757E-2</v>
      </c>
      <c r="I9955">
        <v>112.11802866646467</v>
      </c>
      <c r="J9955">
        <v>0.5</v>
      </c>
      <c r="K9955" s="6" t="s">
        <v>9414</v>
      </c>
    </row>
    <row r="9956" spans="1:11" x14ac:dyDescent="0.3">
      <c r="A9956" s="5" t="str">
        <f t="shared" si="155"/>
        <v/>
      </c>
      <c r="B9956" t="s">
        <v>74</v>
      </c>
      <c r="C9956" t="s">
        <v>100</v>
      </c>
      <c r="D9956" s="8" t="s">
        <v>1472</v>
      </c>
      <c r="E9956">
        <v>19</v>
      </c>
      <c r="F9956">
        <v>3.8767673969268799</v>
      </c>
      <c r="G9956">
        <v>2.8854711055755615</v>
      </c>
      <c r="H9956">
        <v>1.5960311517119408E-2</v>
      </c>
      <c r="I9956">
        <v>109.97099562170872</v>
      </c>
      <c r="J9956">
        <v>1</v>
      </c>
      <c r="K9956" s="6" t="s">
        <v>9415</v>
      </c>
    </row>
    <row r="9957" spans="1:11" x14ac:dyDescent="0.3">
      <c r="A9957" s="5" t="str">
        <f t="shared" si="155"/>
        <v/>
      </c>
      <c r="B9957" t="s">
        <v>74</v>
      </c>
      <c r="C9957" t="s">
        <v>100</v>
      </c>
      <c r="D9957" s="8" t="s">
        <v>1472</v>
      </c>
      <c r="E9957">
        <v>20</v>
      </c>
      <c r="F9957">
        <v>3.6877045631408691</v>
      </c>
      <c r="G9957">
        <v>3.1700999736785889</v>
      </c>
      <c r="H9957">
        <v>1.5573110431432724E-2</v>
      </c>
      <c r="I9957">
        <v>106.67081113028273</v>
      </c>
      <c r="J9957">
        <v>1</v>
      </c>
      <c r="K9957" s="6" t="s">
        <v>9416</v>
      </c>
    </row>
    <row r="9958" spans="1:11" x14ac:dyDescent="0.3">
      <c r="A9958" s="5" t="str">
        <f t="shared" si="155"/>
        <v/>
      </c>
      <c r="B9958" t="s">
        <v>74</v>
      </c>
      <c r="C9958" t="s">
        <v>100</v>
      </c>
      <c r="D9958" s="8" t="s">
        <v>1472</v>
      </c>
      <c r="E9958">
        <v>21</v>
      </c>
      <c r="F9958">
        <v>3.4625811576843262</v>
      </c>
      <c r="G9958">
        <v>3.5164952278137207</v>
      </c>
      <c r="H9958">
        <v>1.4892151579260826E-2</v>
      </c>
      <c r="I9958">
        <v>100.5023836276155</v>
      </c>
      <c r="J9958">
        <v>0.5</v>
      </c>
      <c r="K9958" s="6" t="s">
        <v>9417</v>
      </c>
    </row>
    <row r="9959" spans="1:11" x14ac:dyDescent="0.3">
      <c r="A9959" s="5" t="str">
        <f t="shared" si="155"/>
        <v/>
      </c>
      <c r="B9959" t="s">
        <v>74</v>
      </c>
      <c r="C9959" t="s">
        <v>100</v>
      </c>
      <c r="D9959" s="8" t="s">
        <v>1472</v>
      </c>
      <c r="E9959">
        <v>22</v>
      </c>
      <c r="F9959">
        <v>3.178891658782959</v>
      </c>
      <c r="G9959">
        <v>3.5196144580841064</v>
      </c>
      <c r="H9959">
        <v>1.4605330303311348E-2</v>
      </c>
      <c r="I9959">
        <v>95.648963399110457</v>
      </c>
      <c r="J9959">
        <v>1</v>
      </c>
      <c r="K9959" s="6" t="s">
        <v>9418</v>
      </c>
    </row>
    <row r="9960" spans="1:11" x14ac:dyDescent="0.3">
      <c r="A9960" s="5" t="str">
        <f t="shared" si="155"/>
        <v/>
      </c>
      <c r="B9960" t="s">
        <v>74</v>
      </c>
      <c r="C9960" t="s">
        <v>100</v>
      </c>
      <c r="D9960" s="8" t="s">
        <v>1472</v>
      </c>
      <c r="E9960">
        <v>23</v>
      </c>
      <c r="F9960">
        <v>2.856316089630127</v>
      </c>
      <c r="G9960">
        <v>3.0814094543457031</v>
      </c>
      <c r="H9960">
        <v>1.4203601516783237E-2</v>
      </c>
      <c r="I9960">
        <v>93.063335100989647</v>
      </c>
      <c r="J9960">
        <v>1</v>
      </c>
      <c r="K9960" s="6" t="s">
        <v>9419</v>
      </c>
    </row>
    <row r="9961" spans="1:11" x14ac:dyDescent="0.3">
      <c r="A9961" s="5" t="str">
        <f t="shared" si="155"/>
        <v/>
      </c>
      <c r="B9961" t="s">
        <v>74</v>
      </c>
      <c r="C9961" t="s">
        <v>100</v>
      </c>
      <c r="D9961" s="8" t="s">
        <v>1472</v>
      </c>
      <c r="E9961">
        <v>24</v>
      </c>
      <c r="F9961">
        <v>2.4892830848693848</v>
      </c>
      <c r="G9961">
        <v>2.6689300537109375</v>
      </c>
      <c r="H9961">
        <v>1.3554335571825504E-2</v>
      </c>
      <c r="I9961">
        <v>91.099447193389949</v>
      </c>
      <c r="J9961">
        <v>1</v>
      </c>
      <c r="K9961" s="6" t="s">
        <v>9420</v>
      </c>
    </row>
    <row r="9962" spans="1:11" x14ac:dyDescent="0.3">
      <c r="A9962" s="5" t="str">
        <f t="shared" si="155"/>
        <v/>
      </c>
      <c r="B9962" t="s">
        <v>74</v>
      </c>
      <c r="C9962" t="s">
        <v>100</v>
      </c>
      <c r="D9962" s="8" t="s">
        <v>1473</v>
      </c>
      <c r="E9962">
        <v>1</v>
      </c>
      <c r="F9962">
        <v>2.1601822376251221</v>
      </c>
      <c r="G9962">
        <v>2.2394704818725586</v>
      </c>
      <c r="H9962">
        <v>1.2770809233188629E-2</v>
      </c>
      <c r="I9962">
        <v>89.232406966337848</v>
      </c>
      <c r="J9962">
        <v>1</v>
      </c>
      <c r="K9962" s="6" t="s">
        <v>9421</v>
      </c>
    </row>
    <row r="9963" spans="1:11" x14ac:dyDescent="0.3">
      <c r="A9963" s="5" t="str">
        <f t="shared" si="155"/>
        <v/>
      </c>
      <c r="B9963" t="s">
        <v>74</v>
      </c>
      <c r="C9963" t="s">
        <v>100</v>
      </c>
      <c r="D9963" s="8" t="s">
        <v>1473</v>
      </c>
      <c r="E9963">
        <v>2</v>
      </c>
      <c r="F9963">
        <v>1.8482416868209839</v>
      </c>
      <c r="G9963">
        <v>1.9152680635452271</v>
      </c>
      <c r="H9963">
        <v>1.1796077713370323E-2</v>
      </c>
      <c r="I9963">
        <v>87.881129838315616</v>
      </c>
      <c r="J9963">
        <v>1</v>
      </c>
      <c r="K9963" s="6" t="s">
        <v>9422</v>
      </c>
    </row>
    <row r="9964" spans="1:11" x14ac:dyDescent="0.3">
      <c r="A9964" s="5" t="str">
        <f t="shared" si="155"/>
        <v/>
      </c>
      <c r="B9964" t="s">
        <v>74</v>
      </c>
      <c r="C9964" t="s">
        <v>100</v>
      </c>
      <c r="D9964" s="8" t="s">
        <v>1473</v>
      </c>
      <c r="E9964">
        <v>3</v>
      </c>
      <c r="F9964">
        <v>1.6256773471832275</v>
      </c>
      <c r="G9964">
        <v>1.6527477502822876</v>
      </c>
      <c r="H9964">
        <v>1.0714981704950333E-2</v>
      </c>
      <c r="I9964">
        <v>86.497783184598902</v>
      </c>
      <c r="J9964">
        <v>1</v>
      </c>
      <c r="K9964" s="6" t="s">
        <v>9423</v>
      </c>
    </row>
    <row r="9965" spans="1:11" x14ac:dyDescent="0.3">
      <c r="A9965" s="5" t="str">
        <f t="shared" si="155"/>
        <v/>
      </c>
      <c r="B9965" t="s">
        <v>74</v>
      </c>
      <c r="C9965" t="s">
        <v>100</v>
      </c>
      <c r="D9965" s="8" t="s">
        <v>1473</v>
      </c>
      <c r="E9965">
        <v>4</v>
      </c>
      <c r="F9965">
        <v>1.4237557649612427</v>
      </c>
      <c r="G9965">
        <v>1.4631741046905518</v>
      </c>
      <c r="H9965">
        <v>9.5870671793818474E-3</v>
      </c>
      <c r="I9965">
        <v>85.989134518916288</v>
      </c>
      <c r="J9965">
        <v>1</v>
      </c>
      <c r="K9965" s="6" t="s">
        <v>9424</v>
      </c>
    </row>
    <row r="9966" spans="1:11" x14ac:dyDescent="0.3">
      <c r="A9966" s="5" t="str">
        <f t="shared" si="155"/>
        <v/>
      </c>
      <c r="B9966" t="s">
        <v>74</v>
      </c>
      <c r="C9966" t="s">
        <v>100</v>
      </c>
      <c r="D9966" s="8" t="s">
        <v>1473</v>
      </c>
      <c r="E9966">
        <v>5</v>
      </c>
      <c r="F9966">
        <v>1.2681504487991333</v>
      </c>
      <c r="G9966">
        <v>1.3044425249099731</v>
      </c>
      <c r="H9966">
        <v>8.656628429889679E-3</v>
      </c>
      <c r="I9966">
        <v>83.883811941862675</v>
      </c>
      <c r="J9966">
        <v>1</v>
      </c>
      <c r="K9966" s="6" t="s">
        <v>9425</v>
      </c>
    </row>
    <row r="9967" spans="1:11" x14ac:dyDescent="0.3">
      <c r="A9967" s="5" t="str">
        <f t="shared" si="155"/>
        <v/>
      </c>
      <c r="B9967" t="s">
        <v>74</v>
      </c>
      <c r="C9967" t="s">
        <v>100</v>
      </c>
      <c r="D9967" s="8" t="s">
        <v>1473</v>
      </c>
      <c r="E9967">
        <v>6</v>
      </c>
      <c r="F9967">
        <v>1.1588037014007568</v>
      </c>
      <c r="G9967">
        <v>1.1936409473419189</v>
      </c>
      <c r="H9967">
        <v>7.703067734837532E-3</v>
      </c>
      <c r="I9967">
        <v>83.704462339636535</v>
      </c>
      <c r="J9967">
        <v>1</v>
      </c>
      <c r="K9967" s="6" t="s">
        <v>9426</v>
      </c>
    </row>
    <row r="9968" spans="1:11" x14ac:dyDescent="0.3">
      <c r="A9968" s="5" t="str">
        <f t="shared" si="155"/>
        <v/>
      </c>
      <c r="B9968" t="s">
        <v>74</v>
      </c>
      <c r="C9968" t="s">
        <v>100</v>
      </c>
      <c r="D9968" s="8" t="s">
        <v>1473</v>
      </c>
      <c r="E9968">
        <v>7</v>
      </c>
      <c r="F9968">
        <v>1.1094925403594971</v>
      </c>
      <c r="G9968">
        <v>1.1393730640411377</v>
      </c>
      <c r="H9968">
        <v>7.3091867379844189E-3</v>
      </c>
      <c r="I9968">
        <v>84.125542124433949</v>
      </c>
      <c r="J9968">
        <v>1</v>
      </c>
      <c r="K9968" s="6" t="s">
        <v>9427</v>
      </c>
    </row>
    <row r="9969" spans="1:11" x14ac:dyDescent="0.3">
      <c r="A9969" s="5" t="str">
        <f t="shared" si="155"/>
        <v/>
      </c>
      <c r="B9969" t="s">
        <v>74</v>
      </c>
      <c r="C9969" t="s">
        <v>100</v>
      </c>
      <c r="D9969" s="8" t="s">
        <v>1473</v>
      </c>
      <c r="E9969">
        <v>8</v>
      </c>
      <c r="F9969">
        <v>1.1212446689605713</v>
      </c>
      <c r="G9969">
        <v>1.1588900089263916</v>
      </c>
      <c r="H9969">
        <v>7.9266028478741646E-3</v>
      </c>
      <c r="I9969">
        <v>83.175546559775015</v>
      </c>
      <c r="J9969">
        <v>1</v>
      </c>
      <c r="K9969" s="6" t="s">
        <v>9428</v>
      </c>
    </row>
    <row r="9970" spans="1:11" x14ac:dyDescent="0.3">
      <c r="A9970" s="5" t="str">
        <f t="shared" si="155"/>
        <v/>
      </c>
      <c r="B9970" t="s">
        <v>74</v>
      </c>
      <c r="C9970" t="s">
        <v>100</v>
      </c>
      <c r="D9970" s="8" t="s">
        <v>1473</v>
      </c>
      <c r="E9970">
        <v>9</v>
      </c>
      <c r="F9970">
        <v>1.2589536905288696</v>
      </c>
      <c r="G9970">
        <v>1.2816985845565796</v>
      </c>
      <c r="H9970">
        <v>9.3721747398376465E-3</v>
      </c>
      <c r="I9970">
        <v>85.053388295100078</v>
      </c>
      <c r="J9970">
        <v>1</v>
      </c>
      <c r="K9970" s="6" t="s">
        <v>9429</v>
      </c>
    </row>
    <row r="9971" spans="1:11" x14ac:dyDescent="0.3">
      <c r="A9971" s="5" t="str">
        <f t="shared" si="155"/>
        <v/>
      </c>
      <c r="B9971" t="s">
        <v>74</v>
      </c>
      <c r="C9971" t="s">
        <v>100</v>
      </c>
      <c r="D9971" s="8" t="s">
        <v>1473</v>
      </c>
      <c r="E9971">
        <v>10</v>
      </c>
      <c r="F9971">
        <v>1.5581849813461304</v>
      </c>
      <c r="G9971">
        <v>1.5971138477325439</v>
      </c>
      <c r="H9971">
        <v>1.1424306780099869E-2</v>
      </c>
      <c r="I9971">
        <v>92.023116099925332</v>
      </c>
      <c r="J9971">
        <v>1</v>
      </c>
      <c r="K9971" s="6" t="s">
        <v>9430</v>
      </c>
    </row>
    <row r="9972" spans="1:11" x14ac:dyDescent="0.3">
      <c r="A9972" s="5" t="str">
        <f t="shared" si="155"/>
        <v/>
      </c>
      <c r="B9972" t="s">
        <v>74</v>
      </c>
      <c r="C9972" t="s">
        <v>100</v>
      </c>
      <c r="D9972" s="8" t="s">
        <v>1473</v>
      </c>
      <c r="E9972">
        <v>11</v>
      </c>
      <c r="F9972">
        <v>1.9705644845962524</v>
      </c>
      <c r="G9972">
        <v>2.0442063808441162</v>
      </c>
      <c r="H9972">
        <v>1.3278011232614517E-2</v>
      </c>
      <c r="I9972">
        <v>98.869038250155754</v>
      </c>
      <c r="J9972">
        <v>1</v>
      </c>
      <c r="K9972" s="6" t="s">
        <v>9431</v>
      </c>
    </row>
    <row r="9973" spans="1:11" x14ac:dyDescent="0.3">
      <c r="A9973" s="5" t="str">
        <f t="shared" si="155"/>
        <v/>
      </c>
      <c r="B9973" t="s">
        <v>74</v>
      </c>
      <c r="C9973" t="s">
        <v>100</v>
      </c>
      <c r="D9973" s="8" t="s">
        <v>1473</v>
      </c>
      <c r="E9973">
        <v>12</v>
      </c>
      <c r="F9973">
        <v>2.4958047866821289</v>
      </c>
      <c r="G9973">
        <v>2.5430760383605957</v>
      </c>
      <c r="H9973">
        <v>1.4243808574974537E-2</v>
      </c>
      <c r="I9973">
        <v>104.84287314227352</v>
      </c>
      <c r="J9973">
        <v>1</v>
      </c>
      <c r="K9973" s="6" t="s">
        <v>9432</v>
      </c>
    </row>
    <row r="9974" spans="1:11" x14ac:dyDescent="0.3">
      <c r="A9974" s="5" t="str">
        <f t="shared" si="155"/>
        <v/>
      </c>
      <c r="B9974" t="s">
        <v>74</v>
      </c>
      <c r="C9974" t="s">
        <v>100</v>
      </c>
      <c r="D9974" s="8" t="s">
        <v>1473</v>
      </c>
      <c r="E9974">
        <v>13</v>
      </c>
      <c r="F9974">
        <v>3.032482385635376</v>
      </c>
      <c r="G9974">
        <v>3.0135931968688965</v>
      </c>
      <c r="H9974">
        <v>1.3339636847376823E-2</v>
      </c>
      <c r="I9974">
        <v>109.24964756883674</v>
      </c>
      <c r="J9974">
        <v>1</v>
      </c>
      <c r="K9974" s="6" t="s">
        <v>9433</v>
      </c>
    </row>
    <row r="9975" spans="1:11" x14ac:dyDescent="0.3">
      <c r="A9975" s="5" t="str">
        <f t="shared" si="155"/>
        <v/>
      </c>
      <c r="B9975" t="s">
        <v>74</v>
      </c>
      <c r="C9975" t="s">
        <v>100</v>
      </c>
      <c r="D9975" s="8" t="s">
        <v>1473</v>
      </c>
      <c r="E9975">
        <v>14</v>
      </c>
      <c r="F9975">
        <v>3.4061205387115479</v>
      </c>
      <c r="G9975">
        <v>3.395838737487793</v>
      </c>
      <c r="H9975">
        <v>7.1447226218879223E-3</v>
      </c>
      <c r="I9975">
        <v>110.68786556464003</v>
      </c>
      <c r="J9975">
        <v>1</v>
      </c>
      <c r="K9975" s="6" t="s">
        <v>9434</v>
      </c>
    </row>
    <row r="9976" spans="1:11" x14ac:dyDescent="0.3">
      <c r="A9976" s="5" t="str">
        <f t="shared" si="155"/>
        <v/>
      </c>
      <c r="B9976" t="s">
        <v>74</v>
      </c>
      <c r="C9976" t="s">
        <v>100</v>
      </c>
      <c r="D9976" s="8" t="s">
        <v>1473</v>
      </c>
      <c r="E9976">
        <v>15</v>
      </c>
      <c r="F9976">
        <v>3.6787235736846924</v>
      </c>
      <c r="G9976">
        <v>3.6890053749084473</v>
      </c>
      <c r="H9976">
        <v>7.1447226218879223E-3</v>
      </c>
      <c r="I9976">
        <v>111.30533312843735</v>
      </c>
      <c r="J9976">
        <v>1</v>
      </c>
      <c r="K9976" s="6" t="s">
        <v>9435</v>
      </c>
    </row>
    <row r="9977" spans="1:11" x14ac:dyDescent="0.3">
      <c r="A9977" s="5" t="str">
        <f t="shared" si="155"/>
        <v/>
      </c>
      <c r="B9977" t="s">
        <v>74</v>
      </c>
      <c r="C9977" t="s">
        <v>100</v>
      </c>
      <c r="D9977" s="8" t="s">
        <v>1473</v>
      </c>
      <c r="E9977">
        <v>16</v>
      </c>
      <c r="F9977">
        <v>3.8856661319732666</v>
      </c>
      <c r="G9977">
        <v>3.816798210144043</v>
      </c>
      <c r="H9977">
        <v>1.3654948212206364E-2</v>
      </c>
      <c r="I9977">
        <v>111.48184126704196</v>
      </c>
      <c r="J9977">
        <v>1</v>
      </c>
      <c r="K9977" s="6" t="s">
        <v>9436</v>
      </c>
    </row>
    <row r="9978" spans="1:11" x14ac:dyDescent="0.3">
      <c r="A9978" s="5" t="str">
        <f t="shared" si="155"/>
        <v/>
      </c>
      <c r="B9978" t="s">
        <v>74</v>
      </c>
      <c r="C9978" t="s">
        <v>100</v>
      </c>
      <c r="D9978" s="8" t="s">
        <v>1473</v>
      </c>
      <c r="E9978">
        <v>17</v>
      </c>
      <c r="F9978">
        <v>3.9639427661895752</v>
      </c>
      <c r="G9978">
        <v>3.6067605018615723</v>
      </c>
      <c r="H9978">
        <v>1.5245687216520309E-2</v>
      </c>
      <c r="I9978">
        <v>110.71136842849751</v>
      </c>
      <c r="J9978">
        <v>0.5</v>
      </c>
      <c r="K9978" s="6" t="s">
        <v>9437</v>
      </c>
    </row>
    <row r="9979" spans="1:11" x14ac:dyDescent="0.3">
      <c r="A9979" s="5" t="str">
        <f t="shared" si="155"/>
        <v/>
      </c>
      <c r="B9979" t="s">
        <v>74</v>
      </c>
      <c r="C9979" t="s">
        <v>100</v>
      </c>
      <c r="D9979" s="8" t="s">
        <v>1473</v>
      </c>
      <c r="E9979">
        <v>18</v>
      </c>
      <c r="F9979">
        <v>3.9752020835876465</v>
      </c>
      <c r="G9979">
        <v>2.8589668273925781</v>
      </c>
      <c r="H9979">
        <v>1.6556844115257263E-2</v>
      </c>
      <c r="I9979">
        <v>108.90531257071012</v>
      </c>
      <c r="J9979">
        <v>1</v>
      </c>
      <c r="K9979" s="6" t="s">
        <v>9438</v>
      </c>
    </row>
    <row r="9980" spans="1:11" x14ac:dyDescent="0.3">
      <c r="A9980" s="5" t="str">
        <f t="shared" si="155"/>
        <v/>
      </c>
      <c r="B9980" t="s">
        <v>74</v>
      </c>
      <c r="C9980" t="s">
        <v>100</v>
      </c>
      <c r="D9980" s="8" t="s">
        <v>1473</v>
      </c>
      <c r="E9980">
        <v>19</v>
      </c>
      <c r="F9980">
        <v>3.840031623840332</v>
      </c>
      <c r="G9980">
        <v>3.2057745456695557</v>
      </c>
      <c r="H9980">
        <v>1.6091451048851013E-2</v>
      </c>
      <c r="I9980">
        <v>105.33804343261428</v>
      </c>
      <c r="J9980">
        <v>1</v>
      </c>
      <c r="K9980" s="6" t="s">
        <v>9439</v>
      </c>
    </row>
    <row r="9981" spans="1:11" x14ac:dyDescent="0.3">
      <c r="A9981" s="5" t="str">
        <f t="shared" si="155"/>
        <v/>
      </c>
      <c r="B9981" t="s">
        <v>74</v>
      </c>
      <c r="C9981" t="s">
        <v>100</v>
      </c>
      <c r="D9981" s="8" t="s">
        <v>1473</v>
      </c>
      <c r="E9981">
        <v>20</v>
      </c>
      <c r="F9981">
        <v>3.6218118667602539</v>
      </c>
      <c r="G9981">
        <v>3.2072751522064209</v>
      </c>
      <c r="H9981">
        <v>1.5690786764025688E-2</v>
      </c>
      <c r="I9981">
        <v>101.22174346639446</v>
      </c>
      <c r="J9981">
        <v>1</v>
      </c>
      <c r="K9981" s="6" t="s">
        <v>9440</v>
      </c>
    </row>
    <row r="9982" spans="1:11" x14ac:dyDescent="0.3">
      <c r="A9982" s="5" t="str">
        <f t="shared" si="155"/>
        <v/>
      </c>
      <c r="B9982" t="s">
        <v>74</v>
      </c>
      <c r="C9982" t="s">
        <v>100</v>
      </c>
      <c r="D9982" s="8" t="s">
        <v>1473</v>
      </c>
      <c r="E9982">
        <v>21</v>
      </c>
      <c r="F9982">
        <v>3.3736321926116943</v>
      </c>
      <c r="G9982">
        <v>3.4443526268005371</v>
      </c>
      <c r="H9982">
        <v>1.4797843061387539E-2</v>
      </c>
      <c r="I9982">
        <v>95.100584555980717</v>
      </c>
      <c r="J9982">
        <v>0.5</v>
      </c>
      <c r="K9982" s="6" t="s">
        <v>9441</v>
      </c>
    </row>
    <row r="9983" spans="1:11" x14ac:dyDescent="0.3">
      <c r="A9983" s="5" t="str">
        <f t="shared" si="155"/>
        <v/>
      </c>
      <c r="B9983" t="s">
        <v>74</v>
      </c>
      <c r="C9983" t="s">
        <v>100</v>
      </c>
      <c r="D9983" s="8" t="s">
        <v>1473</v>
      </c>
      <c r="E9983">
        <v>22</v>
      </c>
      <c r="F9983">
        <v>3.0795474052429199</v>
      </c>
      <c r="G9983">
        <v>3.4226081371307373</v>
      </c>
      <c r="H9983">
        <v>1.4445913955569267E-2</v>
      </c>
      <c r="I9983">
        <v>92.675044483821523</v>
      </c>
      <c r="J9983">
        <v>1</v>
      </c>
      <c r="K9983" s="6" t="s">
        <v>9442</v>
      </c>
    </row>
    <row r="9984" spans="1:11" x14ac:dyDescent="0.3">
      <c r="A9984" s="5" t="str">
        <f t="shared" si="155"/>
        <v/>
      </c>
      <c r="B9984" t="s">
        <v>74</v>
      </c>
      <c r="C9984" t="s">
        <v>100</v>
      </c>
      <c r="D9984" s="8" t="s">
        <v>1473</v>
      </c>
      <c r="E9984">
        <v>23</v>
      </c>
      <c r="F9984">
        <v>2.7375576496124268</v>
      </c>
      <c r="G9984">
        <v>2.9680838584899902</v>
      </c>
      <c r="H9984">
        <v>1.3985020108520985E-2</v>
      </c>
      <c r="I9984">
        <v>89.94700399367602</v>
      </c>
      <c r="J9984">
        <v>1</v>
      </c>
      <c r="K9984" s="6" t="s">
        <v>9443</v>
      </c>
    </row>
    <row r="9985" spans="1:11" x14ac:dyDescent="0.3">
      <c r="A9985" s="5" t="str">
        <f t="shared" si="155"/>
        <v/>
      </c>
      <c r="B9985" t="s">
        <v>74</v>
      </c>
      <c r="C9985" t="s">
        <v>100</v>
      </c>
      <c r="D9985" s="8" t="s">
        <v>1473</v>
      </c>
      <c r="E9985">
        <v>24</v>
      </c>
      <c r="F9985">
        <v>2.3878223896026611</v>
      </c>
      <c r="G9985">
        <v>2.5394175052642822</v>
      </c>
      <c r="H9985">
        <v>1.3238371349871159E-2</v>
      </c>
      <c r="I9985">
        <v>87.666095393504833</v>
      </c>
      <c r="J9985">
        <v>1</v>
      </c>
      <c r="K9985" s="6" t="s">
        <v>9444</v>
      </c>
    </row>
    <row r="9986" spans="1:11" x14ac:dyDescent="0.3">
      <c r="A9986" s="5" t="str">
        <f t="shared" ref="A9986:A9997" si="156">IF(AND(category = B9986, subcategory=C9986, reportdate = D9986), E9986, "")</f>
        <v/>
      </c>
      <c r="D9986" s="8"/>
    </row>
    <row r="9987" spans="1:11" x14ac:dyDescent="0.3">
      <c r="A9987" s="5" t="str">
        <f t="shared" si="156"/>
        <v/>
      </c>
      <c r="D9987" s="8"/>
    </row>
    <row r="9988" spans="1:11" x14ac:dyDescent="0.3">
      <c r="A9988" s="5" t="str">
        <f t="shared" si="156"/>
        <v/>
      </c>
      <c r="D9988" s="8"/>
    </row>
    <row r="9989" spans="1:11" x14ac:dyDescent="0.3">
      <c r="A9989" s="5" t="str">
        <f t="shared" si="156"/>
        <v/>
      </c>
      <c r="D9989" s="8"/>
    </row>
    <row r="9990" spans="1:11" x14ac:dyDescent="0.3">
      <c r="A9990" s="5" t="str">
        <f t="shared" si="156"/>
        <v/>
      </c>
      <c r="D9990" s="8"/>
    </row>
    <row r="9991" spans="1:11" x14ac:dyDescent="0.3">
      <c r="A9991" s="5" t="str">
        <f t="shared" si="156"/>
        <v/>
      </c>
      <c r="D9991" s="8"/>
    </row>
    <row r="9992" spans="1:11" x14ac:dyDescent="0.3">
      <c r="A9992" s="5" t="str">
        <f t="shared" si="156"/>
        <v/>
      </c>
      <c r="D9992" s="8"/>
    </row>
    <row r="9993" spans="1:11" x14ac:dyDescent="0.3">
      <c r="A9993" s="5" t="str">
        <f t="shared" si="156"/>
        <v/>
      </c>
      <c r="D9993" s="8"/>
    </row>
    <row r="9994" spans="1:11" x14ac:dyDescent="0.3">
      <c r="A9994" s="5" t="str">
        <f t="shared" si="156"/>
        <v/>
      </c>
      <c r="D9994" s="8"/>
    </row>
    <row r="9995" spans="1:11" x14ac:dyDescent="0.3">
      <c r="A9995" s="5" t="str">
        <f t="shared" si="156"/>
        <v/>
      </c>
      <c r="D9995" s="8"/>
    </row>
    <row r="9996" spans="1:11" x14ac:dyDescent="0.3">
      <c r="A9996" s="5" t="str">
        <f t="shared" si="156"/>
        <v/>
      </c>
      <c r="D9996" s="8"/>
    </row>
    <row r="9997" spans="1:11" x14ac:dyDescent="0.3">
      <c r="A9997" s="5" t="str">
        <f t="shared" si="156"/>
        <v/>
      </c>
      <c r="D9997" s="8"/>
    </row>
    <row r="9998" spans="1:11" x14ac:dyDescent="0.3">
      <c r="A9998" s="5" t="str">
        <f t="shared" ref="A9998:A10061" si="157">IF(AND(category = B9998, subcategory=C9998, reportdate = D9998), E9998, "")</f>
        <v/>
      </c>
      <c r="D9998" s="8"/>
    </row>
    <row r="9999" spans="1:11" x14ac:dyDescent="0.3">
      <c r="A9999" s="5" t="str">
        <f t="shared" si="157"/>
        <v/>
      </c>
      <c r="D9999" s="8"/>
    </row>
    <row r="10000" spans="1:11" x14ac:dyDescent="0.3">
      <c r="A10000" s="5" t="str">
        <f t="shared" si="157"/>
        <v/>
      </c>
      <c r="D10000" s="8"/>
    </row>
    <row r="10001" spans="1:4" x14ac:dyDescent="0.3">
      <c r="A10001" s="5" t="str">
        <f t="shared" si="157"/>
        <v/>
      </c>
      <c r="D10001" s="8"/>
    </row>
    <row r="10002" spans="1:4" x14ac:dyDescent="0.3">
      <c r="A10002" s="5" t="str">
        <f t="shared" si="157"/>
        <v/>
      </c>
      <c r="D10002" s="8"/>
    </row>
    <row r="10003" spans="1:4" x14ac:dyDescent="0.3">
      <c r="A10003" s="5" t="str">
        <f t="shared" si="157"/>
        <v/>
      </c>
      <c r="D10003" s="8"/>
    </row>
    <row r="10004" spans="1:4" x14ac:dyDescent="0.3">
      <c r="A10004" s="5" t="str">
        <f t="shared" si="157"/>
        <v/>
      </c>
      <c r="D10004" s="8"/>
    </row>
    <row r="10005" spans="1:4" x14ac:dyDescent="0.3">
      <c r="A10005" s="5" t="str">
        <f t="shared" si="157"/>
        <v/>
      </c>
      <c r="D10005" s="8"/>
    </row>
    <row r="10006" spans="1:4" x14ac:dyDescent="0.3">
      <c r="A10006" s="5" t="str">
        <f t="shared" si="157"/>
        <v/>
      </c>
      <c r="D10006" s="8"/>
    </row>
    <row r="10007" spans="1:4" x14ac:dyDescent="0.3">
      <c r="A10007" s="5" t="str">
        <f t="shared" si="157"/>
        <v/>
      </c>
      <c r="D10007" s="8"/>
    </row>
    <row r="10008" spans="1:4" x14ac:dyDescent="0.3">
      <c r="A10008" s="5" t="str">
        <f t="shared" si="157"/>
        <v/>
      </c>
      <c r="D10008" s="8"/>
    </row>
    <row r="10009" spans="1:4" x14ac:dyDescent="0.3">
      <c r="A10009" s="5" t="str">
        <f t="shared" si="157"/>
        <v/>
      </c>
      <c r="D10009" s="8"/>
    </row>
    <row r="10010" spans="1:4" x14ac:dyDescent="0.3">
      <c r="A10010" s="5" t="str">
        <f t="shared" si="157"/>
        <v/>
      </c>
      <c r="D10010" s="8"/>
    </row>
    <row r="10011" spans="1:4" x14ac:dyDescent="0.3">
      <c r="A10011" s="5" t="str">
        <f t="shared" si="157"/>
        <v/>
      </c>
      <c r="D10011" s="8"/>
    </row>
    <row r="10012" spans="1:4" x14ac:dyDescent="0.3">
      <c r="A10012" s="5" t="str">
        <f t="shared" si="157"/>
        <v/>
      </c>
      <c r="D10012" s="8"/>
    </row>
    <row r="10013" spans="1:4" x14ac:dyDescent="0.3">
      <c r="A10013" s="5" t="str">
        <f t="shared" si="157"/>
        <v/>
      </c>
      <c r="D10013" s="8"/>
    </row>
    <row r="10014" spans="1:4" x14ac:dyDescent="0.3">
      <c r="A10014" s="5" t="str">
        <f t="shared" si="157"/>
        <v/>
      </c>
      <c r="D10014" s="8"/>
    </row>
    <row r="10015" spans="1:4" x14ac:dyDescent="0.3">
      <c r="A10015" s="5" t="str">
        <f t="shared" si="157"/>
        <v/>
      </c>
      <c r="D10015" s="8"/>
    </row>
    <row r="10016" spans="1:4" x14ac:dyDescent="0.3">
      <c r="A10016" s="5" t="str">
        <f t="shared" si="157"/>
        <v/>
      </c>
      <c r="D10016" s="8"/>
    </row>
    <row r="10017" spans="1:4" x14ac:dyDescent="0.3">
      <c r="A10017" s="5" t="str">
        <f t="shared" si="157"/>
        <v/>
      </c>
      <c r="D10017" s="8"/>
    </row>
    <row r="10018" spans="1:4" x14ac:dyDescent="0.3">
      <c r="A10018" s="5" t="str">
        <f t="shared" si="157"/>
        <v/>
      </c>
      <c r="D10018" s="8"/>
    </row>
    <row r="10019" spans="1:4" x14ac:dyDescent="0.3">
      <c r="A10019" s="5" t="str">
        <f t="shared" si="157"/>
        <v/>
      </c>
      <c r="D10019" s="8"/>
    </row>
    <row r="10020" spans="1:4" x14ac:dyDescent="0.3">
      <c r="A10020" s="5" t="str">
        <f t="shared" si="157"/>
        <v/>
      </c>
      <c r="D10020" s="8"/>
    </row>
    <row r="10021" spans="1:4" x14ac:dyDescent="0.3">
      <c r="A10021" s="5" t="str">
        <f t="shared" si="157"/>
        <v/>
      </c>
      <c r="D10021" s="8"/>
    </row>
    <row r="10022" spans="1:4" x14ac:dyDescent="0.3">
      <c r="A10022" s="5" t="str">
        <f t="shared" si="157"/>
        <v/>
      </c>
      <c r="D10022" s="8"/>
    </row>
    <row r="10023" spans="1:4" x14ac:dyDescent="0.3">
      <c r="A10023" s="5" t="str">
        <f t="shared" si="157"/>
        <v/>
      </c>
      <c r="D10023" s="8"/>
    </row>
    <row r="10024" spans="1:4" x14ac:dyDescent="0.3">
      <c r="A10024" s="5" t="str">
        <f t="shared" si="157"/>
        <v/>
      </c>
      <c r="D10024" s="8"/>
    </row>
    <row r="10025" spans="1:4" x14ac:dyDescent="0.3">
      <c r="A10025" s="5" t="str">
        <f t="shared" si="157"/>
        <v/>
      </c>
      <c r="D10025" s="8"/>
    </row>
    <row r="10026" spans="1:4" x14ac:dyDescent="0.3">
      <c r="A10026" s="5" t="str">
        <f t="shared" si="157"/>
        <v/>
      </c>
      <c r="D10026" s="8"/>
    </row>
    <row r="10027" spans="1:4" x14ac:dyDescent="0.3">
      <c r="A10027" s="5" t="str">
        <f t="shared" si="157"/>
        <v/>
      </c>
      <c r="D10027" s="8"/>
    </row>
    <row r="10028" spans="1:4" x14ac:dyDescent="0.3">
      <c r="A10028" s="5" t="str">
        <f t="shared" si="157"/>
        <v/>
      </c>
      <c r="D10028" s="8"/>
    </row>
    <row r="10029" spans="1:4" x14ac:dyDescent="0.3">
      <c r="A10029" s="5" t="str">
        <f t="shared" si="157"/>
        <v/>
      </c>
      <c r="D10029" s="8"/>
    </row>
    <row r="10030" spans="1:4" x14ac:dyDescent="0.3">
      <c r="A10030" s="5" t="str">
        <f t="shared" si="157"/>
        <v/>
      </c>
      <c r="D10030" s="8"/>
    </row>
    <row r="10031" spans="1:4" x14ac:dyDescent="0.3">
      <c r="A10031" s="5" t="str">
        <f t="shared" si="157"/>
        <v/>
      </c>
      <c r="D10031" s="8"/>
    </row>
    <row r="10032" spans="1:4" x14ac:dyDescent="0.3">
      <c r="A10032" s="5" t="str">
        <f t="shared" si="157"/>
        <v/>
      </c>
      <c r="D10032" s="8"/>
    </row>
    <row r="10033" spans="1:4" x14ac:dyDescent="0.3">
      <c r="A10033" s="5" t="str">
        <f t="shared" si="157"/>
        <v/>
      </c>
      <c r="D10033" s="8"/>
    </row>
    <row r="10034" spans="1:4" x14ac:dyDescent="0.3">
      <c r="A10034" s="5" t="str">
        <f t="shared" si="157"/>
        <v/>
      </c>
      <c r="D10034" s="8"/>
    </row>
    <row r="10035" spans="1:4" x14ac:dyDescent="0.3">
      <c r="A10035" s="5" t="str">
        <f t="shared" si="157"/>
        <v/>
      </c>
      <c r="D10035" s="8"/>
    </row>
    <row r="10036" spans="1:4" x14ac:dyDescent="0.3">
      <c r="A10036" s="5" t="str">
        <f t="shared" si="157"/>
        <v/>
      </c>
      <c r="D10036" s="8"/>
    </row>
    <row r="10037" spans="1:4" x14ac:dyDescent="0.3">
      <c r="A10037" s="5" t="str">
        <f t="shared" si="157"/>
        <v/>
      </c>
      <c r="D10037" s="8"/>
    </row>
    <row r="10038" spans="1:4" x14ac:dyDescent="0.3">
      <c r="A10038" s="5" t="str">
        <f t="shared" si="157"/>
        <v/>
      </c>
      <c r="D10038" s="8"/>
    </row>
    <row r="10039" spans="1:4" x14ac:dyDescent="0.3">
      <c r="A10039" s="5" t="str">
        <f t="shared" si="157"/>
        <v/>
      </c>
      <c r="D10039" s="8"/>
    </row>
    <row r="10040" spans="1:4" x14ac:dyDescent="0.3">
      <c r="A10040" s="5" t="str">
        <f t="shared" si="157"/>
        <v/>
      </c>
      <c r="D10040" s="8"/>
    </row>
    <row r="10041" spans="1:4" x14ac:dyDescent="0.3">
      <c r="A10041" s="5" t="str">
        <f t="shared" si="157"/>
        <v/>
      </c>
      <c r="D10041" s="8"/>
    </row>
    <row r="10042" spans="1:4" x14ac:dyDescent="0.3">
      <c r="A10042" s="5" t="str">
        <f t="shared" si="157"/>
        <v/>
      </c>
      <c r="D10042" s="8"/>
    </row>
    <row r="10043" spans="1:4" x14ac:dyDescent="0.3">
      <c r="A10043" s="5" t="str">
        <f t="shared" si="157"/>
        <v/>
      </c>
      <c r="D10043" s="8"/>
    </row>
    <row r="10044" spans="1:4" x14ac:dyDescent="0.3">
      <c r="A10044" s="5" t="str">
        <f t="shared" si="157"/>
        <v/>
      </c>
      <c r="D10044" s="8"/>
    </row>
    <row r="10045" spans="1:4" x14ac:dyDescent="0.3">
      <c r="A10045" s="5" t="str">
        <f t="shared" si="157"/>
        <v/>
      </c>
      <c r="D10045" s="8"/>
    </row>
    <row r="10046" spans="1:4" x14ac:dyDescent="0.3">
      <c r="A10046" s="5" t="str">
        <f t="shared" si="157"/>
        <v/>
      </c>
      <c r="D10046" s="8"/>
    </row>
    <row r="10047" spans="1:4" x14ac:dyDescent="0.3">
      <c r="A10047" s="5" t="str">
        <f t="shared" si="157"/>
        <v/>
      </c>
      <c r="D10047" s="8"/>
    </row>
    <row r="10048" spans="1:4" x14ac:dyDescent="0.3">
      <c r="A10048" s="5" t="str">
        <f t="shared" si="157"/>
        <v/>
      </c>
      <c r="D10048" s="8"/>
    </row>
    <row r="10049" spans="1:4" x14ac:dyDescent="0.3">
      <c r="A10049" s="5" t="str">
        <f t="shared" si="157"/>
        <v/>
      </c>
      <c r="D10049" s="8"/>
    </row>
    <row r="10050" spans="1:4" x14ac:dyDescent="0.3">
      <c r="A10050" s="5" t="str">
        <f t="shared" si="157"/>
        <v/>
      </c>
      <c r="D10050" s="8"/>
    </row>
    <row r="10051" spans="1:4" x14ac:dyDescent="0.3">
      <c r="A10051" s="5" t="str">
        <f t="shared" si="157"/>
        <v/>
      </c>
      <c r="D10051" s="8"/>
    </row>
    <row r="10052" spans="1:4" x14ac:dyDescent="0.3">
      <c r="A10052" s="5" t="str">
        <f t="shared" si="157"/>
        <v/>
      </c>
      <c r="D10052" s="8"/>
    </row>
    <row r="10053" spans="1:4" x14ac:dyDescent="0.3">
      <c r="A10053" s="5" t="str">
        <f t="shared" si="157"/>
        <v/>
      </c>
      <c r="D10053" s="8"/>
    </row>
    <row r="10054" spans="1:4" x14ac:dyDescent="0.3">
      <c r="A10054" s="5" t="str">
        <f t="shared" si="157"/>
        <v/>
      </c>
      <c r="D10054" s="8"/>
    </row>
    <row r="10055" spans="1:4" x14ac:dyDescent="0.3">
      <c r="A10055" s="5" t="str">
        <f t="shared" si="157"/>
        <v/>
      </c>
      <c r="D10055" s="8"/>
    </row>
    <row r="10056" spans="1:4" x14ac:dyDescent="0.3">
      <c r="A10056" s="5" t="str">
        <f t="shared" si="157"/>
        <v/>
      </c>
      <c r="D10056" s="8"/>
    </row>
    <row r="10057" spans="1:4" x14ac:dyDescent="0.3">
      <c r="A10057" s="5" t="str">
        <f t="shared" si="157"/>
        <v/>
      </c>
      <c r="D10057" s="8"/>
    </row>
    <row r="10058" spans="1:4" x14ac:dyDescent="0.3">
      <c r="A10058" s="5" t="str">
        <f t="shared" si="157"/>
        <v/>
      </c>
      <c r="D10058" s="8"/>
    </row>
    <row r="10059" spans="1:4" x14ac:dyDescent="0.3">
      <c r="A10059" s="5" t="str">
        <f t="shared" si="157"/>
        <v/>
      </c>
      <c r="D10059" s="8"/>
    </row>
    <row r="10060" spans="1:4" x14ac:dyDescent="0.3">
      <c r="A10060" s="5" t="str">
        <f t="shared" si="157"/>
        <v/>
      </c>
      <c r="D10060" s="8"/>
    </row>
    <row r="10061" spans="1:4" x14ac:dyDescent="0.3">
      <c r="A10061" s="5" t="str">
        <f t="shared" si="157"/>
        <v/>
      </c>
      <c r="D10061" s="8"/>
    </row>
    <row r="10062" spans="1:4" x14ac:dyDescent="0.3">
      <c r="A10062" s="5" t="str">
        <f t="shared" ref="A10062:A10125" si="158">IF(AND(category = B10062, subcategory=C10062, reportdate = D10062), E10062, "")</f>
        <v/>
      </c>
      <c r="D10062" s="8"/>
    </row>
    <row r="10063" spans="1:4" x14ac:dyDescent="0.3">
      <c r="A10063" s="5" t="str">
        <f t="shared" si="158"/>
        <v/>
      </c>
      <c r="D10063" s="8"/>
    </row>
    <row r="10064" spans="1:4" x14ac:dyDescent="0.3">
      <c r="A10064" s="5" t="str">
        <f t="shared" si="158"/>
        <v/>
      </c>
      <c r="D10064" s="8"/>
    </row>
    <row r="10065" spans="1:4" x14ac:dyDescent="0.3">
      <c r="A10065" s="5" t="str">
        <f t="shared" si="158"/>
        <v/>
      </c>
      <c r="D10065" s="8"/>
    </row>
    <row r="10066" spans="1:4" x14ac:dyDescent="0.3">
      <c r="A10066" s="5" t="str">
        <f t="shared" si="158"/>
        <v/>
      </c>
      <c r="D10066" s="8"/>
    </row>
    <row r="10067" spans="1:4" x14ac:dyDescent="0.3">
      <c r="A10067" s="5" t="str">
        <f t="shared" si="158"/>
        <v/>
      </c>
      <c r="D10067" s="8"/>
    </row>
    <row r="10068" spans="1:4" x14ac:dyDescent="0.3">
      <c r="A10068" s="5" t="str">
        <f t="shared" si="158"/>
        <v/>
      </c>
      <c r="D10068" s="8"/>
    </row>
    <row r="10069" spans="1:4" x14ac:dyDescent="0.3">
      <c r="A10069" s="5" t="str">
        <f t="shared" si="158"/>
        <v/>
      </c>
      <c r="D10069" s="8"/>
    </row>
    <row r="10070" spans="1:4" x14ac:dyDescent="0.3">
      <c r="A10070" s="5" t="str">
        <f t="shared" si="158"/>
        <v/>
      </c>
      <c r="D10070" s="8"/>
    </row>
    <row r="10071" spans="1:4" x14ac:dyDescent="0.3">
      <c r="A10071" s="5" t="str">
        <f t="shared" si="158"/>
        <v/>
      </c>
      <c r="D10071" s="8"/>
    </row>
    <row r="10072" spans="1:4" x14ac:dyDescent="0.3">
      <c r="A10072" s="5" t="str">
        <f t="shared" si="158"/>
        <v/>
      </c>
      <c r="D10072" s="8"/>
    </row>
    <row r="10073" spans="1:4" x14ac:dyDescent="0.3">
      <c r="A10073" s="5" t="str">
        <f t="shared" si="158"/>
        <v/>
      </c>
      <c r="D10073" s="8"/>
    </row>
    <row r="10074" spans="1:4" x14ac:dyDescent="0.3">
      <c r="A10074" s="5" t="str">
        <f t="shared" si="158"/>
        <v/>
      </c>
      <c r="D10074" s="8"/>
    </row>
    <row r="10075" spans="1:4" x14ac:dyDescent="0.3">
      <c r="A10075" s="5" t="str">
        <f t="shared" si="158"/>
        <v/>
      </c>
      <c r="D10075" s="8"/>
    </row>
    <row r="10076" spans="1:4" x14ac:dyDescent="0.3">
      <c r="A10076" s="5" t="str">
        <f t="shared" si="158"/>
        <v/>
      </c>
      <c r="D10076" s="8"/>
    </row>
    <row r="10077" spans="1:4" x14ac:dyDescent="0.3">
      <c r="A10077" s="5" t="str">
        <f t="shared" si="158"/>
        <v/>
      </c>
      <c r="D10077" s="8"/>
    </row>
    <row r="10078" spans="1:4" x14ac:dyDescent="0.3">
      <c r="A10078" s="5" t="str">
        <f t="shared" si="158"/>
        <v/>
      </c>
      <c r="D10078" s="8"/>
    </row>
    <row r="10079" spans="1:4" x14ac:dyDescent="0.3">
      <c r="A10079" s="5" t="str">
        <f t="shared" si="158"/>
        <v/>
      </c>
      <c r="D10079" s="8"/>
    </row>
    <row r="10080" spans="1:4" x14ac:dyDescent="0.3">
      <c r="A10080" s="5" t="str">
        <f t="shared" si="158"/>
        <v/>
      </c>
      <c r="D10080" s="8"/>
    </row>
    <row r="10081" spans="1:4" x14ac:dyDescent="0.3">
      <c r="A10081" s="5" t="str">
        <f t="shared" si="158"/>
        <v/>
      </c>
      <c r="D10081" s="8"/>
    </row>
    <row r="10082" spans="1:4" x14ac:dyDescent="0.3">
      <c r="A10082" s="5" t="str">
        <f t="shared" si="158"/>
        <v/>
      </c>
      <c r="D10082" s="8"/>
    </row>
    <row r="10083" spans="1:4" x14ac:dyDescent="0.3">
      <c r="A10083" s="5" t="str">
        <f t="shared" si="158"/>
        <v/>
      </c>
      <c r="D10083" s="8"/>
    </row>
    <row r="10084" spans="1:4" x14ac:dyDescent="0.3">
      <c r="A10084" s="5" t="str">
        <f t="shared" si="158"/>
        <v/>
      </c>
      <c r="D10084" s="8"/>
    </row>
    <row r="10085" spans="1:4" x14ac:dyDescent="0.3">
      <c r="A10085" s="5" t="str">
        <f t="shared" si="158"/>
        <v/>
      </c>
      <c r="D10085" s="8"/>
    </row>
    <row r="10086" spans="1:4" x14ac:dyDescent="0.3">
      <c r="A10086" s="5" t="str">
        <f t="shared" si="158"/>
        <v/>
      </c>
      <c r="D10086" s="8"/>
    </row>
    <row r="10087" spans="1:4" x14ac:dyDescent="0.3">
      <c r="A10087" s="5" t="str">
        <f t="shared" si="158"/>
        <v/>
      </c>
      <c r="D10087" s="8"/>
    </row>
    <row r="10088" spans="1:4" x14ac:dyDescent="0.3">
      <c r="A10088" s="5" t="str">
        <f t="shared" si="158"/>
        <v/>
      </c>
      <c r="D10088" s="8"/>
    </row>
    <row r="10089" spans="1:4" x14ac:dyDescent="0.3">
      <c r="A10089" s="5" t="str">
        <f t="shared" si="158"/>
        <v/>
      </c>
      <c r="D10089" s="8"/>
    </row>
    <row r="10090" spans="1:4" x14ac:dyDescent="0.3">
      <c r="A10090" s="5" t="str">
        <f t="shared" si="158"/>
        <v/>
      </c>
      <c r="D10090" s="8"/>
    </row>
    <row r="10091" spans="1:4" x14ac:dyDescent="0.3">
      <c r="A10091" s="5" t="str">
        <f t="shared" si="158"/>
        <v/>
      </c>
      <c r="D10091" s="8"/>
    </row>
    <row r="10092" spans="1:4" x14ac:dyDescent="0.3">
      <c r="A10092" s="5" t="str">
        <f t="shared" si="158"/>
        <v/>
      </c>
      <c r="D10092" s="8"/>
    </row>
    <row r="10093" spans="1:4" x14ac:dyDescent="0.3">
      <c r="A10093" s="5" t="str">
        <f t="shared" si="158"/>
        <v/>
      </c>
      <c r="D10093" s="8"/>
    </row>
    <row r="10094" spans="1:4" x14ac:dyDescent="0.3">
      <c r="A10094" s="5" t="str">
        <f t="shared" si="158"/>
        <v/>
      </c>
      <c r="D10094" s="8"/>
    </row>
    <row r="10095" spans="1:4" x14ac:dyDescent="0.3">
      <c r="A10095" s="5" t="str">
        <f t="shared" si="158"/>
        <v/>
      </c>
      <c r="D10095" s="8"/>
    </row>
    <row r="10096" spans="1:4" x14ac:dyDescent="0.3">
      <c r="A10096" s="5" t="str">
        <f t="shared" si="158"/>
        <v/>
      </c>
      <c r="D10096" s="8"/>
    </row>
    <row r="10097" spans="1:4" x14ac:dyDescent="0.3">
      <c r="A10097" s="5" t="str">
        <f t="shared" si="158"/>
        <v/>
      </c>
      <c r="D10097" s="8"/>
    </row>
    <row r="10098" spans="1:4" x14ac:dyDescent="0.3">
      <c r="A10098" s="5" t="str">
        <f t="shared" si="158"/>
        <v/>
      </c>
      <c r="D10098" s="8"/>
    </row>
    <row r="10099" spans="1:4" x14ac:dyDescent="0.3">
      <c r="A10099" s="5" t="str">
        <f t="shared" si="158"/>
        <v/>
      </c>
      <c r="D10099" s="8"/>
    </row>
    <row r="10100" spans="1:4" x14ac:dyDescent="0.3">
      <c r="A10100" s="5" t="str">
        <f t="shared" si="158"/>
        <v/>
      </c>
      <c r="D10100" s="8"/>
    </row>
    <row r="10101" spans="1:4" x14ac:dyDescent="0.3">
      <c r="A10101" s="5" t="str">
        <f t="shared" si="158"/>
        <v/>
      </c>
      <c r="D10101" s="8"/>
    </row>
    <row r="10102" spans="1:4" x14ac:dyDescent="0.3">
      <c r="A10102" s="5" t="str">
        <f t="shared" si="158"/>
        <v/>
      </c>
      <c r="D10102" s="8"/>
    </row>
    <row r="10103" spans="1:4" x14ac:dyDescent="0.3">
      <c r="A10103" s="5" t="str">
        <f t="shared" si="158"/>
        <v/>
      </c>
      <c r="D10103" s="8"/>
    </row>
    <row r="10104" spans="1:4" x14ac:dyDescent="0.3">
      <c r="A10104" s="5" t="str">
        <f t="shared" si="158"/>
        <v/>
      </c>
      <c r="D10104" s="8"/>
    </row>
    <row r="10105" spans="1:4" x14ac:dyDescent="0.3">
      <c r="A10105" s="5" t="str">
        <f t="shared" si="158"/>
        <v/>
      </c>
      <c r="D10105" s="8"/>
    </row>
    <row r="10106" spans="1:4" x14ac:dyDescent="0.3">
      <c r="A10106" s="5" t="str">
        <f t="shared" si="158"/>
        <v/>
      </c>
      <c r="D10106" s="8"/>
    </row>
    <row r="10107" spans="1:4" x14ac:dyDescent="0.3">
      <c r="A10107" s="5" t="str">
        <f t="shared" si="158"/>
        <v/>
      </c>
      <c r="D10107" s="8"/>
    </row>
    <row r="10108" spans="1:4" x14ac:dyDescent="0.3">
      <c r="A10108" s="5" t="str">
        <f t="shared" si="158"/>
        <v/>
      </c>
      <c r="D10108" s="8"/>
    </row>
    <row r="10109" spans="1:4" x14ac:dyDescent="0.3">
      <c r="A10109" s="5" t="str">
        <f t="shared" si="158"/>
        <v/>
      </c>
      <c r="D10109" s="8"/>
    </row>
    <row r="10110" spans="1:4" x14ac:dyDescent="0.3">
      <c r="A10110" s="5" t="str">
        <f t="shared" si="158"/>
        <v/>
      </c>
      <c r="D10110" s="8"/>
    </row>
    <row r="10111" spans="1:4" x14ac:dyDescent="0.3">
      <c r="A10111" s="5" t="str">
        <f t="shared" si="158"/>
        <v/>
      </c>
      <c r="D10111" s="8"/>
    </row>
    <row r="10112" spans="1:4" x14ac:dyDescent="0.3">
      <c r="A10112" s="5" t="str">
        <f t="shared" si="158"/>
        <v/>
      </c>
      <c r="D10112" s="8"/>
    </row>
    <row r="10113" spans="1:4" x14ac:dyDescent="0.3">
      <c r="A10113" s="5" t="str">
        <f t="shared" si="158"/>
        <v/>
      </c>
      <c r="D10113" s="8"/>
    </row>
    <row r="10114" spans="1:4" x14ac:dyDescent="0.3">
      <c r="A10114" s="5" t="str">
        <f t="shared" si="158"/>
        <v/>
      </c>
      <c r="D10114" s="8"/>
    </row>
    <row r="10115" spans="1:4" x14ac:dyDescent="0.3">
      <c r="A10115" s="5" t="str">
        <f t="shared" si="158"/>
        <v/>
      </c>
      <c r="D10115" s="8"/>
    </row>
    <row r="10116" spans="1:4" x14ac:dyDescent="0.3">
      <c r="A10116" s="5" t="str">
        <f t="shared" si="158"/>
        <v/>
      </c>
      <c r="D10116" s="8"/>
    </row>
    <row r="10117" spans="1:4" x14ac:dyDescent="0.3">
      <c r="A10117" s="5" t="str">
        <f t="shared" si="158"/>
        <v/>
      </c>
      <c r="D10117" s="8"/>
    </row>
    <row r="10118" spans="1:4" x14ac:dyDescent="0.3">
      <c r="A10118" s="5" t="str">
        <f t="shared" si="158"/>
        <v/>
      </c>
      <c r="D10118" s="8"/>
    </row>
    <row r="10119" spans="1:4" x14ac:dyDescent="0.3">
      <c r="A10119" s="5" t="str">
        <f t="shared" si="158"/>
        <v/>
      </c>
      <c r="D10119" s="8"/>
    </row>
    <row r="10120" spans="1:4" x14ac:dyDescent="0.3">
      <c r="A10120" s="5" t="str">
        <f t="shared" si="158"/>
        <v/>
      </c>
      <c r="D10120" s="8"/>
    </row>
    <row r="10121" spans="1:4" x14ac:dyDescent="0.3">
      <c r="A10121" s="5" t="str">
        <f t="shared" si="158"/>
        <v/>
      </c>
      <c r="D10121" s="8"/>
    </row>
    <row r="10122" spans="1:4" x14ac:dyDescent="0.3">
      <c r="A10122" s="5" t="str">
        <f t="shared" si="158"/>
        <v/>
      </c>
      <c r="D10122" s="8"/>
    </row>
    <row r="10123" spans="1:4" x14ac:dyDescent="0.3">
      <c r="A10123" s="5" t="str">
        <f t="shared" si="158"/>
        <v/>
      </c>
      <c r="D10123" s="8"/>
    </row>
    <row r="10124" spans="1:4" x14ac:dyDescent="0.3">
      <c r="A10124" s="5" t="str">
        <f t="shared" si="158"/>
        <v/>
      </c>
      <c r="D10124" s="8"/>
    </row>
    <row r="10125" spans="1:4" x14ac:dyDescent="0.3">
      <c r="A10125" s="5" t="str">
        <f t="shared" si="158"/>
        <v/>
      </c>
      <c r="D10125" s="8"/>
    </row>
    <row r="10126" spans="1:4" x14ac:dyDescent="0.3">
      <c r="A10126" s="5" t="str">
        <f t="shared" ref="A10126:A10189" si="159">IF(AND(category = B10126, subcategory=C10126, reportdate = D10126), E10126, "")</f>
        <v/>
      </c>
      <c r="D10126" s="8"/>
    </row>
    <row r="10127" spans="1:4" x14ac:dyDescent="0.3">
      <c r="A10127" s="5" t="str">
        <f t="shared" si="159"/>
        <v/>
      </c>
      <c r="D10127" s="8"/>
    </row>
    <row r="10128" spans="1:4" x14ac:dyDescent="0.3">
      <c r="A10128" s="5" t="str">
        <f t="shared" si="159"/>
        <v/>
      </c>
      <c r="D10128" s="8"/>
    </row>
    <row r="10129" spans="1:4" x14ac:dyDescent="0.3">
      <c r="A10129" s="5" t="str">
        <f t="shared" si="159"/>
        <v/>
      </c>
      <c r="D10129" s="8"/>
    </row>
    <row r="10130" spans="1:4" x14ac:dyDescent="0.3">
      <c r="A10130" s="5" t="str">
        <f t="shared" si="159"/>
        <v/>
      </c>
      <c r="D10130" s="8"/>
    </row>
    <row r="10131" spans="1:4" x14ac:dyDescent="0.3">
      <c r="A10131" s="5" t="str">
        <f t="shared" si="159"/>
        <v/>
      </c>
      <c r="D10131" s="8"/>
    </row>
    <row r="10132" spans="1:4" x14ac:dyDescent="0.3">
      <c r="A10132" s="5" t="str">
        <f t="shared" si="159"/>
        <v/>
      </c>
      <c r="D10132" s="8"/>
    </row>
    <row r="10133" spans="1:4" x14ac:dyDescent="0.3">
      <c r="A10133" s="5" t="str">
        <f t="shared" si="159"/>
        <v/>
      </c>
      <c r="D10133" s="8"/>
    </row>
    <row r="10134" spans="1:4" x14ac:dyDescent="0.3">
      <c r="A10134" s="5" t="str">
        <f t="shared" si="159"/>
        <v/>
      </c>
      <c r="D10134" s="8"/>
    </row>
    <row r="10135" spans="1:4" x14ac:dyDescent="0.3">
      <c r="A10135" s="5" t="str">
        <f t="shared" si="159"/>
        <v/>
      </c>
      <c r="D10135" s="8"/>
    </row>
    <row r="10136" spans="1:4" x14ac:dyDescent="0.3">
      <c r="A10136" s="5" t="str">
        <f t="shared" si="159"/>
        <v/>
      </c>
      <c r="D10136" s="8"/>
    </row>
    <row r="10137" spans="1:4" x14ac:dyDescent="0.3">
      <c r="A10137" s="5" t="str">
        <f t="shared" si="159"/>
        <v/>
      </c>
      <c r="D10137" s="8"/>
    </row>
    <row r="10138" spans="1:4" x14ac:dyDescent="0.3">
      <c r="A10138" s="5" t="str">
        <f t="shared" si="159"/>
        <v/>
      </c>
      <c r="D10138" s="8"/>
    </row>
    <row r="10139" spans="1:4" x14ac:dyDescent="0.3">
      <c r="A10139" s="5" t="str">
        <f t="shared" si="159"/>
        <v/>
      </c>
      <c r="D10139" s="8"/>
    </row>
    <row r="10140" spans="1:4" x14ac:dyDescent="0.3">
      <c r="A10140" s="5" t="str">
        <f t="shared" si="159"/>
        <v/>
      </c>
      <c r="D10140" s="8"/>
    </row>
    <row r="10141" spans="1:4" x14ac:dyDescent="0.3">
      <c r="A10141" s="5" t="str">
        <f t="shared" si="159"/>
        <v/>
      </c>
      <c r="D10141" s="8"/>
    </row>
    <row r="10142" spans="1:4" x14ac:dyDescent="0.3">
      <c r="A10142" s="5" t="str">
        <f t="shared" si="159"/>
        <v/>
      </c>
      <c r="D10142" s="8"/>
    </row>
    <row r="10143" spans="1:4" x14ac:dyDescent="0.3">
      <c r="A10143" s="5" t="str">
        <f t="shared" si="159"/>
        <v/>
      </c>
      <c r="D10143" s="8"/>
    </row>
    <row r="10144" spans="1:4" x14ac:dyDescent="0.3">
      <c r="A10144" s="5" t="str">
        <f t="shared" si="159"/>
        <v/>
      </c>
      <c r="D10144" s="8"/>
    </row>
    <row r="10145" spans="1:4" x14ac:dyDescent="0.3">
      <c r="A10145" s="5" t="str">
        <f t="shared" si="159"/>
        <v/>
      </c>
      <c r="D10145" s="8"/>
    </row>
    <row r="10146" spans="1:4" x14ac:dyDescent="0.3">
      <c r="A10146" s="5" t="str">
        <f t="shared" si="159"/>
        <v/>
      </c>
      <c r="D10146" s="8"/>
    </row>
    <row r="10147" spans="1:4" x14ac:dyDescent="0.3">
      <c r="A10147" s="5" t="str">
        <f t="shared" si="159"/>
        <v/>
      </c>
      <c r="D10147" s="8"/>
    </row>
    <row r="10148" spans="1:4" x14ac:dyDescent="0.3">
      <c r="A10148" s="5" t="str">
        <f t="shared" si="159"/>
        <v/>
      </c>
      <c r="D10148" s="8"/>
    </row>
    <row r="10149" spans="1:4" x14ac:dyDescent="0.3">
      <c r="A10149" s="5" t="str">
        <f t="shared" si="159"/>
        <v/>
      </c>
      <c r="D10149" s="8"/>
    </row>
    <row r="10150" spans="1:4" x14ac:dyDescent="0.3">
      <c r="A10150" s="5" t="str">
        <f t="shared" si="159"/>
        <v/>
      </c>
      <c r="D10150" s="8"/>
    </row>
    <row r="10151" spans="1:4" x14ac:dyDescent="0.3">
      <c r="A10151" s="5" t="str">
        <f t="shared" si="159"/>
        <v/>
      </c>
      <c r="D10151" s="8"/>
    </row>
    <row r="10152" spans="1:4" x14ac:dyDescent="0.3">
      <c r="A10152" s="5" t="str">
        <f t="shared" si="159"/>
        <v/>
      </c>
      <c r="D10152" s="8"/>
    </row>
    <row r="10153" spans="1:4" x14ac:dyDescent="0.3">
      <c r="A10153" s="5" t="str">
        <f t="shared" si="159"/>
        <v/>
      </c>
      <c r="D10153" s="8"/>
    </row>
    <row r="10154" spans="1:4" x14ac:dyDescent="0.3">
      <c r="A10154" s="5" t="str">
        <f t="shared" si="159"/>
        <v/>
      </c>
      <c r="D10154" s="8"/>
    </row>
    <row r="10155" spans="1:4" x14ac:dyDescent="0.3">
      <c r="A10155" s="5" t="str">
        <f t="shared" si="159"/>
        <v/>
      </c>
      <c r="D10155" s="8"/>
    </row>
    <row r="10156" spans="1:4" x14ac:dyDescent="0.3">
      <c r="A10156" s="5" t="str">
        <f t="shared" si="159"/>
        <v/>
      </c>
      <c r="D10156" s="8"/>
    </row>
    <row r="10157" spans="1:4" x14ac:dyDescent="0.3">
      <c r="A10157" s="5" t="str">
        <f t="shared" si="159"/>
        <v/>
      </c>
      <c r="D10157" s="8"/>
    </row>
    <row r="10158" spans="1:4" x14ac:dyDescent="0.3">
      <c r="A10158" s="5" t="str">
        <f t="shared" si="159"/>
        <v/>
      </c>
      <c r="D10158" s="8"/>
    </row>
    <row r="10159" spans="1:4" x14ac:dyDescent="0.3">
      <c r="A10159" s="5" t="str">
        <f t="shared" si="159"/>
        <v/>
      </c>
      <c r="D10159" s="8"/>
    </row>
    <row r="10160" spans="1:4" x14ac:dyDescent="0.3">
      <c r="A10160" s="5" t="str">
        <f t="shared" si="159"/>
        <v/>
      </c>
      <c r="D10160" s="8"/>
    </row>
    <row r="10161" spans="1:4" x14ac:dyDescent="0.3">
      <c r="A10161" s="5" t="str">
        <f t="shared" si="159"/>
        <v/>
      </c>
      <c r="D10161" s="8"/>
    </row>
    <row r="10162" spans="1:4" x14ac:dyDescent="0.3">
      <c r="A10162" s="5" t="str">
        <f t="shared" si="159"/>
        <v/>
      </c>
      <c r="D10162" s="8"/>
    </row>
    <row r="10163" spans="1:4" x14ac:dyDescent="0.3">
      <c r="A10163" s="5" t="str">
        <f t="shared" si="159"/>
        <v/>
      </c>
      <c r="D10163" s="8"/>
    </row>
    <row r="10164" spans="1:4" x14ac:dyDescent="0.3">
      <c r="A10164" s="5" t="str">
        <f t="shared" si="159"/>
        <v/>
      </c>
      <c r="D10164" s="8"/>
    </row>
    <row r="10165" spans="1:4" x14ac:dyDescent="0.3">
      <c r="A10165" s="5" t="str">
        <f t="shared" si="159"/>
        <v/>
      </c>
      <c r="D10165" s="8"/>
    </row>
    <row r="10166" spans="1:4" x14ac:dyDescent="0.3">
      <c r="A10166" s="5" t="str">
        <f t="shared" si="159"/>
        <v/>
      </c>
      <c r="D10166" s="8"/>
    </row>
    <row r="10167" spans="1:4" x14ac:dyDescent="0.3">
      <c r="A10167" s="5" t="str">
        <f t="shared" si="159"/>
        <v/>
      </c>
      <c r="D10167" s="8"/>
    </row>
    <row r="10168" spans="1:4" x14ac:dyDescent="0.3">
      <c r="A10168" s="5" t="str">
        <f t="shared" si="159"/>
        <v/>
      </c>
      <c r="D10168" s="8"/>
    </row>
    <row r="10169" spans="1:4" x14ac:dyDescent="0.3">
      <c r="A10169" s="5" t="str">
        <f t="shared" si="159"/>
        <v/>
      </c>
      <c r="D10169" s="8"/>
    </row>
    <row r="10170" spans="1:4" x14ac:dyDescent="0.3">
      <c r="A10170" s="5" t="str">
        <f t="shared" si="159"/>
        <v/>
      </c>
      <c r="D10170" s="8"/>
    </row>
    <row r="10171" spans="1:4" x14ac:dyDescent="0.3">
      <c r="A10171" s="5" t="str">
        <f t="shared" si="159"/>
        <v/>
      </c>
      <c r="D10171" s="8"/>
    </row>
    <row r="10172" spans="1:4" x14ac:dyDescent="0.3">
      <c r="A10172" s="5" t="str">
        <f t="shared" si="159"/>
        <v/>
      </c>
      <c r="D10172" s="8"/>
    </row>
    <row r="10173" spans="1:4" x14ac:dyDescent="0.3">
      <c r="A10173" s="5" t="str">
        <f t="shared" si="159"/>
        <v/>
      </c>
      <c r="D10173" s="8"/>
    </row>
    <row r="10174" spans="1:4" x14ac:dyDescent="0.3">
      <c r="A10174" s="5" t="str">
        <f t="shared" si="159"/>
        <v/>
      </c>
      <c r="D10174" s="8"/>
    </row>
    <row r="10175" spans="1:4" x14ac:dyDescent="0.3">
      <c r="A10175" s="5" t="str">
        <f t="shared" si="159"/>
        <v/>
      </c>
      <c r="D10175" s="8"/>
    </row>
    <row r="10176" spans="1:4" x14ac:dyDescent="0.3">
      <c r="A10176" s="5" t="str">
        <f t="shared" si="159"/>
        <v/>
      </c>
      <c r="D10176" s="8"/>
    </row>
    <row r="10177" spans="1:4" x14ac:dyDescent="0.3">
      <c r="A10177" s="5" t="str">
        <f t="shared" si="159"/>
        <v/>
      </c>
      <c r="D10177" s="8"/>
    </row>
    <row r="10178" spans="1:4" x14ac:dyDescent="0.3">
      <c r="A10178" s="5" t="str">
        <f t="shared" si="159"/>
        <v/>
      </c>
      <c r="D10178" s="8"/>
    </row>
    <row r="10179" spans="1:4" x14ac:dyDescent="0.3">
      <c r="A10179" s="5" t="str">
        <f t="shared" si="159"/>
        <v/>
      </c>
      <c r="D10179" s="8"/>
    </row>
    <row r="10180" spans="1:4" x14ac:dyDescent="0.3">
      <c r="A10180" s="5" t="str">
        <f t="shared" si="159"/>
        <v/>
      </c>
      <c r="D10180" s="8"/>
    </row>
    <row r="10181" spans="1:4" x14ac:dyDescent="0.3">
      <c r="A10181" s="5" t="str">
        <f t="shared" si="159"/>
        <v/>
      </c>
      <c r="D10181" s="8"/>
    </row>
    <row r="10182" spans="1:4" x14ac:dyDescent="0.3">
      <c r="A10182" s="5" t="str">
        <f t="shared" si="159"/>
        <v/>
      </c>
      <c r="D10182" s="8"/>
    </row>
    <row r="10183" spans="1:4" x14ac:dyDescent="0.3">
      <c r="A10183" s="5" t="str">
        <f t="shared" si="159"/>
        <v/>
      </c>
      <c r="D10183" s="8"/>
    </row>
    <row r="10184" spans="1:4" x14ac:dyDescent="0.3">
      <c r="A10184" s="5" t="str">
        <f t="shared" si="159"/>
        <v/>
      </c>
      <c r="D10184" s="8"/>
    </row>
    <row r="10185" spans="1:4" x14ac:dyDescent="0.3">
      <c r="A10185" s="5" t="str">
        <f t="shared" si="159"/>
        <v/>
      </c>
      <c r="D10185" s="8"/>
    </row>
    <row r="10186" spans="1:4" x14ac:dyDescent="0.3">
      <c r="A10186" s="5" t="str">
        <f t="shared" si="159"/>
        <v/>
      </c>
      <c r="D10186" s="8"/>
    </row>
    <row r="10187" spans="1:4" x14ac:dyDescent="0.3">
      <c r="A10187" s="5" t="str">
        <f t="shared" si="159"/>
        <v/>
      </c>
      <c r="D10187" s="8"/>
    </row>
    <row r="10188" spans="1:4" x14ac:dyDescent="0.3">
      <c r="A10188" s="5" t="str">
        <f t="shared" si="159"/>
        <v/>
      </c>
      <c r="D10188" s="8"/>
    </row>
    <row r="10189" spans="1:4" x14ac:dyDescent="0.3">
      <c r="A10189" s="5" t="str">
        <f t="shared" si="159"/>
        <v/>
      </c>
      <c r="D10189" s="8"/>
    </row>
    <row r="10190" spans="1:4" x14ac:dyDescent="0.3">
      <c r="A10190" s="5" t="str">
        <f t="shared" ref="A10190:A10253" si="160">IF(AND(category = B10190, subcategory=C10190, reportdate = D10190), E10190, "")</f>
        <v/>
      </c>
      <c r="D10190" s="8"/>
    </row>
    <row r="10191" spans="1:4" x14ac:dyDescent="0.3">
      <c r="A10191" s="5" t="str">
        <f t="shared" si="160"/>
        <v/>
      </c>
      <c r="D10191" s="8"/>
    </row>
    <row r="10192" spans="1:4" x14ac:dyDescent="0.3">
      <c r="A10192" s="5" t="str">
        <f t="shared" si="160"/>
        <v/>
      </c>
      <c r="D10192" s="8"/>
    </row>
    <row r="10193" spans="1:4" x14ac:dyDescent="0.3">
      <c r="A10193" s="5" t="str">
        <f t="shared" si="160"/>
        <v/>
      </c>
      <c r="D10193" s="8"/>
    </row>
    <row r="10194" spans="1:4" x14ac:dyDescent="0.3">
      <c r="A10194" s="5" t="str">
        <f t="shared" si="160"/>
        <v/>
      </c>
      <c r="D10194" s="8"/>
    </row>
    <row r="10195" spans="1:4" x14ac:dyDescent="0.3">
      <c r="A10195" s="5" t="str">
        <f t="shared" si="160"/>
        <v/>
      </c>
      <c r="D10195" s="8"/>
    </row>
    <row r="10196" spans="1:4" x14ac:dyDescent="0.3">
      <c r="A10196" s="5" t="str">
        <f t="shared" si="160"/>
        <v/>
      </c>
      <c r="D10196" s="8"/>
    </row>
    <row r="10197" spans="1:4" x14ac:dyDescent="0.3">
      <c r="A10197" s="5" t="str">
        <f t="shared" si="160"/>
        <v/>
      </c>
      <c r="D10197" s="8"/>
    </row>
    <row r="10198" spans="1:4" x14ac:dyDescent="0.3">
      <c r="A10198" s="5" t="str">
        <f t="shared" si="160"/>
        <v/>
      </c>
      <c r="D10198" s="8"/>
    </row>
    <row r="10199" spans="1:4" x14ac:dyDescent="0.3">
      <c r="A10199" s="5" t="str">
        <f t="shared" si="160"/>
        <v/>
      </c>
      <c r="D10199" s="8"/>
    </row>
    <row r="10200" spans="1:4" x14ac:dyDescent="0.3">
      <c r="A10200" s="5" t="str">
        <f t="shared" si="160"/>
        <v/>
      </c>
      <c r="D10200" s="8"/>
    </row>
    <row r="10201" spans="1:4" x14ac:dyDescent="0.3">
      <c r="A10201" s="5" t="str">
        <f t="shared" si="160"/>
        <v/>
      </c>
      <c r="D10201" s="8"/>
    </row>
    <row r="10202" spans="1:4" x14ac:dyDescent="0.3">
      <c r="A10202" s="5" t="str">
        <f t="shared" si="160"/>
        <v/>
      </c>
      <c r="D10202" s="8"/>
    </row>
    <row r="10203" spans="1:4" x14ac:dyDescent="0.3">
      <c r="A10203" s="5" t="str">
        <f t="shared" si="160"/>
        <v/>
      </c>
      <c r="D10203" s="8"/>
    </row>
    <row r="10204" spans="1:4" x14ac:dyDescent="0.3">
      <c r="A10204" s="5" t="str">
        <f t="shared" si="160"/>
        <v/>
      </c>
      <c r="D10204" s="8"/>
    </row>
    <row r="10205" spans="1:4" x14ac:dyDescent="0.3">
      <c r="A10205" s="5" t="str">
        <f t="shared" si="160"/>
        <v/>
      </c>
      <c r="D10205" s="8"/>
    </row>
    <row r="10206" spans="1:4" x14ac:dyDescent="0.3">
      <c r="A10206" s="5" t="str">
        <f t="shared" si="160"/>
        <v/>
      </c>
      <c r="D10206" s="8"/>
    </row>
    <row r="10207" spans="1:4" x14ac:dyDescent="0.3">
      <c r="A10207" s="5" t="str">
        <f t="shared" si="160"/>
        <v/>
      </c>
      <c r="D10207" s="8"/>
    </row>
    <row r="10208" spans="1:4" x14ac:dyDescent="0.3">
      <c r="A10208" s="5" t="str">
        <f t="shared" si="160"/>
        <v/>
      </c>
      <c r="D10208" s="8"/>
    </row>
    <row r="10209" spans="1:4" x14ac:dyDescent="0.3">
      <c r="A10209" s="5" t="str">
        <f t="shared" si="160"/>
        <v/>
      </c>
      <c r="D10209" s="8"/>
    </row>
    <row r="10210" spans="1:4" x14ac:dyDescent="0.3">
      <c r="A10210" s="5" t="str">
        <f t="shared" si="160"/>
        <v/>
      </c>
      <c r="D10210" s="8"/>
    </row>
    <row r="10211" spans="1:4" x14ac:dyDescent="0.3">
      <c r="A10211" s="5" t="str">
        <f t="shared" si="160"/>
        <v/>
      </c>
      <c r="D10211" s="8"/>
    </row>
    <row r="10212" spans="1:4" x14ac:dyDescent="0.3">
      <c r="A10212" s="5" t="str">
        <f t="shared" si="160"/>
        <v/>
      </c>
      <c r="D10212" s="8"/>
    </row>
    <row r="10213" spans="1:4" x14ac:dyDescent="0.3">
      <c r="A10213" s="5" t="str">
        <f t="shared" si="160"/>
        <v/>
      </c>
      <c r="D10213" s="8"/>
    </row>
    <row r="10214" spans="1:4" x14ac:dyDescent="0.3">
      <c r="A10214" s="5" t="str">
        <f t="shared" si="160"/>
        <v/>
      </c>
      <c r="D10214" s="8"/>
    </row>
    <row r="10215" spans="1:4" x14ac:dyDescent="0.3">
      <c r="A10215" s="5" t="str">
        <f t="shared" si="160"/>
        <v/>
      </c>
      <c r="D10215" s="8"/>
    </row>
    <row r="10216" spans="1:4" x14ac:dyDescent="0.3">
      <c r="A10216" s="5" t="str">
        <f t="shared" si="160"/>
        <v/>
      </c>
      <c r="D10216" s="8"/>
    </row>
    <row r="10217" spans="1:4" x14ac:dyDescent="0.3">
      <c r="A10217" s="5" t="str">
        <f t="shared" si="160"/>
        <v/>
      </c>
      <c r="D10217" s="8"/>
    </row>
    <row r="10218" spans="1:4" x14ac:dyDescent="0.3">
      <c r="A10218" s="5" t="str">
        <f t="shared" si="160"/>
        <v/>
      </c>
      <c r="D10218" s="8"/>
    </row>
    <row r="10219" spans="1:4" x14ac:dyDescent="0.3">
      <c r="A10219" s="5" t="str">
        <f t="shared" si="160"/>
        <v/>
      </c>
      <c r="D10219" s="8"/>
    </row>
    <row r="10220" spans="1:4" x14ac:dyDescent="0.3">
      <c r="A10220" s="5" t="str">
        <f t="shared" si="160"/>
        <v/>
      </c>
      <c r="D10220" s="8"/>
    </row>
    <row r="10221" spans="1:4" x14ac:dyDescent="0.3">
      <c r="A10221" s="5" t="str">
        <f t="shared" si="160"/>
        <v/>
      </c>
      <c r="D10221" s="8"/>
    </row>
    <row r="10222" spans="1:4" x14ac:dyDescent="0.3">
      <c r="A10222" s="5" t="str">
        <f t="shared" si="160"/>
        <v/>
      </c>
      <c r="D10222" s="8"/>
    </row>
    <row r="10223" spans="1:4" x14ac:dyDescent="0.3">
      <c r="A10223" s="5" t="str">
        <f t="shared" si="160"/>
        <v/>
      </c>
      <c r="D10223" s="8"/>
    </row>
    <row r="10224" spans="1:4" x14ac:dyDescent="0.3">
      <c r="A10224" s="5" t="str">
        <f t="shared" si="160"/>
        <v/>
      </c>
      <c r="D10224" s="8"/>
    </row>
    <row r="10225" spans="1:4" x14ac:dyDescent="0.3">
      <c r="A10225" s="5" t="str">
        <f t="shared" si="160"/>
        <v/>
      </c>
      <c r="D10225" s="8"/>
    </row>
    <row r="10226" spans="1:4" x14ac:dyDescent="0.3">
      <c r="A10226" s="5" t="str">
        <f t="shared" si="160"/>
        <v/>
      </c>
      <c r="D10226" s="8"/>
    </row>
    <row r="10227" spans="1:4" x14ac:dyDescent="0.3">
      <c r="A10227" s="5" t="str">
        <f t="shared" si="160"/>
        <v/>
      </c>
      <c r="D10227" s="8"/>
    </row>
    <row r="10228" spans="1:4" x14ac:dyDescent="0.3">
      <c r="A10228" s="5" t="str">
        <f t="shared" si="160"/>
        <v/>
      </c>
      <c r="D10228" s="8"/>
    </row>
    <row r="10229" spans="1:4" x14ac:dyDescent="0.3">
      <c r="A10229" s="5" t="str">
        <f t="shared" si="160"/>
        <v/>
      </c>
      <c r="D10229" s="8"/>
    </row>
    <row r="10230" spans="1:4" x14ac:dyDescent="0.3">
      <c r="A10230" s="5" t="str">
        <f t="shared" si="160"/>
        <v/>
      </c>
      <c r="D10230" s="8"/>
    </row>
    <row r="10231" spans="1:4" x14ac:dyDescent="0.3">
      <c r="A10231" s="5" t="str">
        <f t="shared" si="160"/>
        <v/>
      </c>
      <c r="D10231" s="8"/>
    </row>
    <row r="10232" spans="1:4" x14ac:dyDescent="0.3">
      <c r="A10232" s="5" t="str">
        <f t="shared" si="160"/>
        <v/>
      </c>
      <c r="D10232" s="8"/>
    </row>
    <row r="10233" spans="1:4" x14ac:dyDescent="0.3">
      <c r="A10233" s="5" t="str">
        <f t="shared" si="160"/>
        <v/>
      </c>
      <c r="D10233" s="8"/>
    </row>
    <row r="10234" spans="1:4" x14ac:dyDescent="0.3">
      <c r="A10234" s="5" t="str">
        <f t="shared" si="160"/>
        <v/>
      </c>
      <c r="D10234" s="8"/>
    </row>
    <row r="10235" spans="1:4" x14ac:dyDescent="0.3">
      <c r="A10235" s="5" t="str">
        <f t="shared" si="160"/>
        <v/>
      </c>
      <c r="D10235" s="8"/>
    </row>
    <row r="10236" spans="1:4" x14ac:dyDescent="0.3">
      <c r="A10236" s="5" t="str">
        <f t="shared" si="160"/>
        <v/>
      </c>
      <c r="D10236" s="8"/>
    </row>
    <row r="10237" spans="1:4" x14ac:dyDescent="0.3">
      <c r="A10237" s="5" t="str">
        <f t="shared" si="160"/>
        <v/>
      </c>
      <c r="D10237" s="8"/>
    </row>
    <row r="10238" spans="1:4" x14ac:dyDescent="0.3">
      <c r="A10238" s="5" t="str">
        <f t="shared" si="160"/>
        <v/>
      </c>
      <c r="D10238" s="8"/>
    </row>
    <row r="10239" spans="1:4" x14ac:dyDescent="0.3">
      <c r="A10239" s="5" t="str">
        <f t="shared" si="160"/>
        <v/>
      </c>
      <c r="D10239" s="8"/>
    </row>
    <row r="10240" spans="1:4" x14ac:dyDescent="0.3">
      <c r="A10240" s="5" t="str">
        <f t="shared" si="160"/>
        <v/>
      </c>
      <c r="D10240" s="8"/>
    </row>
    <row r="10241" spans="1:4" x14ac:dyDescent="0.3">
      <c r="A10241" s="5" t="str">
        <f t="shared" si="160"/>
        <v/>
      </c>
      <c r="D10241" s="8"/>
    </row>
    <row r="10242" spans="1:4" x14ac:dyDescent="0.3">
      <c r="A10242" s="5" t="str">
        <f t="shared" si="160"/>
        <v/>
      </c>
      <c r="D10242" s="8"/>
    </row>
    <row r="10243" spans="1:4" x14ac:dyDescent="0.3">
      <c r="A10243" s="5" t="str">
        <f t="shared" si="160"/>
        <v/>
      </c>
      <c r="D10243" s="8"/>
    </row>
    <row r="10244" spans="1:4" x14ac:dyDescent="0.3">
      <c r="A10244" s="5" t="str">
        <f t="shared" si="160"/>
        <v/>
      </c>
      <c r="D10244" s="8"/>
    </row>
    <row r="10245" spans="1:4" x14ac:dyDescent="0.3">
      <c r="A10245" s="5" t="str">
        <f t="shared" si="160"/>
        <v/>
      </c>
      <c r="D10245" s="8"/>
    </row>
    <row r="10246" spans="1:4" x14ac:dyDescent="0.3">
      <c r="A10246" s="5" t="str">
        <f t="shared" si="160"/>
        <v/>
      </c>
      <c r="D10246" s="8"/>
    </row>
    <row r="10247" spans="1:4" x14ac:dyDescent="0.3">
      <c r="A10247" s="5" t="str">
        <f t="shared" si="160"/>
        <v/>
      </c>
      <c r="D10247" s="8"/>
    </row>
    <row r="10248" spans="1:4" x14ac:dyDescent="0.3">
      <c r="A10248" s="5" t="str">
        <f t="shared" si="160"/>
        <v/>
      </c>
      <c r="D10248" s="8"/>
    </row>
    <row r="10249" spans="1:4" x14ac:dyDescent="0.3">
      <c r="A10249" s="5" t="str">
        <f t="shared" si="160"/>
        <v/>
      </c>
      <c r="D10249" s="8"/>
    </row>
    <row r="10250" spans="1:4" x14ac:dyDescent="0.3">
      <c r="A10250" s="5" t="str">
        <f t="shared" si="160"/>
        <v/>
      </c>
      <c r="D10250" s="8"/>
    </row>
    <row r="10251" spans="1:4" x14ac:dyDescent="0.3">
      <c r="A10251" s="5" t="str">
        <f t="shared" si="160"/>
        <v/>
      </c>
      <c r="D10251" s="8"/>
    </row>
    <row r="10252" spans="1:4" x14ac:dyDescent="0.3">
      <c r="A10252" s="5" t="str">
        <f t="shared" si="160"/>
        <v/>
      </c>
      <c r="D10252" s="8"/>
    </row>
    <row r="10253" spans="1:4" x14ac:dyDescent="0.3">
      <c r="A10253" s="5" t="str">
        <f t="shared" si="160"/>
        <v/>
      </c>
      <c r="D10253" s="8"/>
    </row>
    <row r="10254" spans="1:4" x14ac:dyDescent="0.3">
      <c r="A10254" s="5" t="str">
        <f t="shared" ref="A10254:A10317" si="161">IF(AND(category = B10254, subcategory=C10254, reportdate = D10254), E10254, "")</f>
        <v/>
      </c>
      <c r="D10254" s="8"/>
    </row>
    <row r="10255" spans="1:4" x14ac:dyDescent="0.3">
      <c r="A10255" s="5" t="str">
        <f t="shared" si="161"/>
        <v/>
      </c>
      <c r="D10255" s="8"/>
    </row>
    <row r="10256" spans="1:4" x14ac:dyDescent="0.3">
      <c r="A10256" s="5" t="str">
        <f t="shared" si="161"/>
        <v/>
      </c>
      <c r="D10256" s="8"/>
    </row>
    <row r="10257" spans="1:4" x14ac:dyDescent="0.3">
      <c r="A10257" s="5" t="str">
        <f t="shared" si="161"/>
        <v/>
      </c>
      <c r="D10257" s="8"/>
    </row>
    <row r="10258" spans="1:4" x14ac:dyDescent="0.3">
      <c r="A10258" s="5" t="str">
        <f t="shared" si="161"/>
        <v/>
      </c>
      <c r="D10258" s="8"/>
    </row>
    <row r="10259" spans="1:4" x14ac:dyDescent="0.3">
      <c r="A10259" s="5" t="str">
        <f t="shared" si="161"/>
        <v/>
      </c>
      <c r="D10259" s="8"/>
    </row>
    <row r="10260" spans="1:4" x14ac:dyDescent="0.3">
      <c r="A10260" s="5" t="str">
        <f t="shared" si="161"/>
        <v/>
      </c>
      <c r="D10260" s="8"/>
    </row>
    <row r="10261" spans="1:4" x14ac:dyDescent="0.3">
      <c r="A10261" s="5" t="str">
        <f t="shared" si="161"/>
        <v/>
      </c>
      <c r="D10261" s="8"/>
    </row>
    <row r="10262" spans="1:4" x14ac:dyDescent="0.3">
      <c r="A10262" s="5" t="str">
        <f t="shared" si="161"/>
        <v/>
      </c>
      <c r="D10262" s="8"/>
    </row>
    <row r="10263" spans="1:4" x14ac:dyDescent="0.3">
      <c r="A10263" s="5" t="str">
        <f t="shared" si="161"/>
        <v/>
      </c>
      <c r="D10263" s="8"/>
    </row>
    <row r="10264" spans="1:4" x14ac:dyDescent="0.3">
      <c r="A10264" s="5" t="str">
        <f t="shared" si="161"/>
        <v/>
      </c>
      <c r="D10264" s="8"/>
    </row>
    <row r="10265" spans="1:4" x14ac:dyDescent="0.3">
      <c r="A10265" s="5" t="str">
        <f t="shared" si="161"/>
        <v/>
      </c>
      <c r="D10265" s="8"/>
    </row>
    <row r="10266" spans="1:4" x14ac:dyDescent="0.3">
      <c r="A10266" s="5" t="str">
        <f t="shared" si="161"/>
        <v/>
      </c>
      <c r="D10266" s="8"/>
    </row>
    <row r="10267" spans="1:4" x14ac:dyDescent="0.3">
      <c r="A10267" s="5" t="str">
        <f t="shared" si="161"/>
        <v/>
      </c>
      <c r="D10267" s="8"/>
    </row>
    <row r="10268" spans="1:4" x14ac:dyDescent="0.3">
      <c r="A10268" s="5" t="str">
        <f t="shared" si="161"/>
        <v/>
      </c>
      <c r="D10268" s="8"/>
    </row>
    <row r="10269" spans="1:4" x14ac:dyDescent="0.3">
      <c r="A10269" s="5" t="str">
        <f t="shared" si="161"/>
        <v/>
      </c>
      <c r="D10269" s="8"/>
    </row>
    <row r="10270" spans="1:4" x14ac:dyDescent="0.3">
      <c r="A10270" s="5" t="str">
        <f t="shared" si="161"/>
        <v/>
      </c>
      <c r="D10270" s="8"/>
    </row>
    <row r="10271" spans="1:4" x14ac:dyDescent="0.3">
      <c r="A10271" s="5" t="str">
        <f t="shared" si="161"/>
        <v/>
      </c>
      <c r="D10271" s="8"/>
    </row>
    <row r="10272" spans="1:4" x14ac:dyDescent="0.3">
      <c r="A10272" s="5" t="str">
        <f t="shared" si="161"/>
        <v/>
      </c>
      <c r="D10272" s="8"/>
    </row>
    <row r="10273" spans="1:4" x14ac:dyDescent="0.3">
      <c r="A10273" s="5" t="str">
        <f t="shared" si="161"/>
        <v/>
      </c>
      <c r="D10273" s="8"/>
    </row>
    <row r="10274" spans="1:4" x14ac:dyDescent="0.3">
      <c r="A10274" s="5" t="str">
        <f t="shared" si="161"/>
        <v/>
      </c>
      <c r="D10274" s="8"/>
    </row>
    <row r="10275" spans="1:4" x14ac:dyDescent="0.3">
      <c r="A10275" s="5" t="str">
        <f t="shared" si="161"/>
        <v/>
      </c>
      <c r="D10275" s="8"/>
    </row>
    <row r="10276" spans="1:4" x14ac:dyDescent="0.3">
      <c r="A10276" s="5" t="str">
        <f t="shared" si="161"/>
        <v/>
      </c>
      <c r="D10276" s="8"/>
    </row>
    <row r="10277" spans="1:4" x14ac:dyDescent="0.3">
      <c r="A10277" s="5" t="str">
        <f t="shared" si="161"/>
        <v/>
      </c>
      <c r="D10277" s="8"/>
    </row>
    <row r="10278" spans="1:4" x14ac:dyDescent="0.3">
      <c r="A10278" s="5" t="str">
        <f t="shared" si="161"/>
        <v/>
      </c>
      <c r="D10278" s="8"/>
    </row>
    <row r="10279" spans="1:4" x14ac:dyDescent="0.3">
      <c r="A10279" s="5" t="str">
        <f t="shared" si="161"/>
        <v/>
      </c>
      <c r="D10279" s="8"/>
    </row>
    <row r="10280" spans="1:4" x14ac:dyDescent="0.3">
      <c r="A10280" s="5" t="str">
        <f t="shared" si="161"/>
        <v/>
      </c>
      <c r="D10280" s="8"/>
    </row>
    <row r="10281" spans="1:4" x14ac:dyDescent="0.3">
      <c r="A10281" s="5" t="str">
        <f t="shared" si="161"/>
        <v/>
      </c>
      <c r="D10281" s="8"/>
    </row>
    <row r="10282" spans="1:4" x14ac:dyDescent="0.3">
      <c r="A10282" s="5" t="str">
        <f t="shared" si="161"/>
        <v/>
      </c>
      <c r="D10282" s="8"/>
    </row>
    <row r="10283" spans="1:4" x14ac:dyDescent="0.3">
      <c r="A10283" s="5" t="str">
        <f t="shared" si="161"/>
        <v/>
      </c>
      <c r="D10283" s="8"/>
    </row>
    <row r="10284" spans="1:4" x14ac:dyDescent="0.3">
      <c r="A10284" s="5" t="str">
        <f t="shared" si="161"/>
        <v/>
      </c>
      <c r="D10284" s="8"/>
    </row>
    <row r="10285" spans="1:4" x14ac:dyDescent="0.3">
      <c r="A10285" s="5" t="str">
        <f t="shared" si="161"/>
        <v/>
      </c>
      <c r="D10285" s="8"/>
    </row>
    <row r="10286" spans="1:4" x14ac:dyDescent="0.3">
      <c r="A10286" s="5" t="str">
        <f t="shared" si="161"/>
        <v/>
      </c>
      <c r="D10286" s="8"/>
    </row>
    <row r="10287" spans="1:4" x14ac:dyDescent="0.3">
      <c r="A10287" s="5" t="str">
        <f t="shared" si="161"/>
        <v/>
      </c>
      <c r="D10287" s="8"/>
    </row>
    <row r="10288" spans="1:4" x14ac:dyDescent="0.3">
      <c r="A10288" s="5" t="str">
        <f t="shared" si="161"/>
        <v/>
      </c>
      <c r="D10288" s="8"/>
    </row>
    <row r="10289" spans="1:4" x14ac:dyDescent="0.3">
      <c r="A10289" s="5" t="str">
        <f t="shared" si="161"/>
        <v/>
      </c>
      <c r="D10289" s="8"/>
    </row>
    <row r="10290" spans="1:4" x14ac:dyDescent="0.3">
      <c r="A10290" s="5" t="str">
        <f t="shared" si="161"/>
        <v/>
      </c>
      <c r="D10290" s="8"/>
    </row>
    <row r="10291" spans="1:4" x14ac:dyDescent="0.3">
      <c r="A10291" s="5" t="str">
        <f t="shared" si="161"/>
        <v/>
      </c>
      <c r="D10291" s="8"/>
    </row>
    <row r="10292" spans="1:4" x14ac:dyDescent="0.3">
      <c r="A10292" s="5" t="str">
        <f t="shared" si="161"/>
        <v/>
      </c>
      <c r="D10292" s="8"/>
    </row>
    <row r="10293" spans="1:4" x14ac:dyDescent="0.3">
      <c r="A10293" s="5" t="str">
        <f t="shared" si="161"/>
        <v/>
      </c>
      <c r="D10293" s="8"/>
    </row>
    <row r="10294" spans="1:4" x14ac:dyDescent="0.3">
      <c r="A10294" s="5" t="str">
        <f t="shared" si="161"/>
        <v/>
      </c>
      <c r="D10294" s="8"/>
    </row>
    <row r="10295" spans="1:4" x14ac:dyDescent="0.3">
      <c r="A10295" s="5" t="str">
        <f t="shared" si="161"/>
        <v/>
      </c>
      <c r="D10295" s="8"/>
    </row>
    <row r="10296" spans="1:4" x14ac:dyDescent="0.3">
      <c r="A10296" s="5" t="str">
        <f t="shared" si="161"/>
        <v/>
      </c>
      <c r="D10296" s="8"/>
    </row>
    <row r="10297" spans="1:4" x14ac:dyDescent="0.3">
      <c r="A10297" s="5" t="str">
        <f t="shared" si="161"/>
        <v/>
      </c>
      <c r="D10297" s="8"/>
    </row>
    <row r="10298" spans="1:4" x14ac:dyDescent="0.3">
      <c r="A10298" s="5" t="str">
        <f t="shared" si="161"/>
        <v/>
      </c>
      <c r="D10298" s="8"/>
    </row>
    <row r="10299" spans="1:4" x14ac:dyDescent="0.3">
      <c r="A10299" s="5" t="str">
        <f t="shared" si="161"/>
        <v/>
      </c>
      <c r="D10299" s="8"/>
    </row>
    <row r="10300" spans="1:4" x14ac:dyDescent="0.3">
      <c r="A10300" s="5" t="str">
        <f t="shared" si="161"/>
        <v/>
      </c>
      <c r="D10300" s="8"/>
    </row>
    <row r="10301" spans="1:4" x14ac:dyDescent="0.3">
      <c r="A10301" s="5" t="str">
        <f t="shared" si="161"/>
        <v/>
      </c>
      <c r="D10301" s="8"/>
    </row>
    <row r="10302" spans="1:4" x14ac:dyDescent="0.3">
      <c r="A10302" s="5" t="str">
        <f t="shared" si="161"/>
        <v/>
      </c>
      <c r="D10302" s="8"/>
    </row>
    <row r="10303" spans="1:4" x14ac:dyDescent="0.3">
      <c r="A10303" s="5" t="str">
        <f t="shared" si="161"/>
        <v/>
      </c>
      <c r="D10303" s="8"/>
    </row>
    <row r="10304" spans="1:4" x14ac:dyDescent="0.3">
      <c r="A10304" s="5" t="str">
        <f t="shared" si="161"/>
        <v/>
      </c>
      <c r="D10304" s="8"/>
    </row>
    <row r="10305" spans="1:4" x14ac:dyDescent="0.3">
      <c r="A10305" s="5" t="str">
        <f t="shared" si="161"/>
        <v/>
      </c>
      <c r="D10305" s="8"/>
    </row>
    <row r="10306" spans="1:4" x14ac:dyDescent="0.3">
      <c r="A10306" s="5" t="str">
        <f t="shared" si="161"/>
        <v/>
      </c>
      <c r="D10306" s="8"/>
    </row>
    <row r="10307" spans="1:4" x14ac:dyDescent="0.3">
      <c r="A10307" s="5" t="str">
        <f t="shared" si="161"/>
        <v/>
      </c>
      <c r="D10307" s="8"/>
    </row>
    <row r="10308" spans="1:4" x14ac:dyDescent="0.3">
      <c r="A10308" s="5" t="str">
        <f t="shared" si="161"/>
        <v/>
      </c>
      <c r="D10308" s="8"/>
    </row>
    <row r="10309" spans="1:4" x14ac:dyDescent="0.3">
      <c r="A10309" s="5" t="str">
        <f t="shared" si="161"/>
        <v/>
      </c>
      <c r="D10309" s="8"/>
    </row>
    <row r="10310" spans="1:4" x14ac:dyDescent="0.3">
      <c r="A10310" s="5" t="str">
        <f t="shared" si="161"/>
        <v/>
      </c>
      <c r="D10310" s="8"/>
    </row>
    <row r="10311" spans="1:4" x14ac:dyDescent="0.3">
      <c r="A10311" s="5" t="str">
        <f t="shared" si="161"/>
        <v/>
      </c>
      <c r="D10311" s="8"/>
    </row>
    <row r="10312" spans="1:4" x14ac:dyDescent="0.3">
      <c r="A10312" s="5" t="str">
        <f t="shared" si="161"/>
        <v/>
      </c>
      <c r="D10312" s="8"/>
    </row>
    <row r="10313" spans="1:4" x14ac:dyDescent="0.3">
      <c r="A10313" s="5" t="str">
        <f t="shared" si="161"/>
        <v/>
      </c>
      <c r="D10313" s="8"/>
    </row>
    <row r="10314" spans="1:4" x14ac:dyDescent="0.3">
      <c r="A10314" s="5" t="str">
        <f t="shared" si="161"/>
        <v/>
      </c>
      <c r="D10314" s="8"/>
    </row>
    <row r="10315" spans="1:4" x14ac:dyDescent="0.3">
      <c r="A10315" s="5" t="str">
        <f t="shared" si="161"/>
        <v/>
      </c>
      <c r="D10315" s="8"/>
    </row>
    <row r="10316" spans="1:4" x14ac:dyDescent="0.3">
      <c r="A10316" s="5" t="str">
        <f t="shared" si="161"/>
        <v/>
      </c>
      <c r="D10316" s="8"/>
    </row>
    <row r="10317" spans="1:4" x14ac:dyDescent="0.3">
      <c r="A10317" s="5" t="str">
        <f t="shared" si="161"/>
        <v/>
      </c>
      <c r="D10317" s="8"/>
    </row>
    <row r="10318" spans="1:4" x14ac:dyDescent="0.3">
      <c r="A10318" s="5" t="str">
        <f t="shared" ref="A10318:A10381" si="162">IF(AND(category = B10318, subcategory=C10318, reportdate = D10318), E10318, "")</f>
        <v/>
      </c>
      <c r="D10318" s="8"/>
    </row>
    <row r="10319" spans="1:4" x14ac:dyDescent="0.3">
      <c r="A10319" s="5" t="str">
        <f t="shared" si="162"/>
        <v/>
      </c>
      <c r="D10319" s="8"/>
    </row>
    <row r="10320" spans="1:4" x14ac:dyDescent="0.3">
      <c r="A10320" s="5" t="str">
        <f t="shared" si="162"/>
        <v/>
      </c>
      <c r="D10320" s="8"/>
    </row>
    <row r="10321" spans="1:4" x14ac:dyDescent="0.3">
      <c r="A10321" s="5" t="str">
        <f t="shared" si="162"/>
        <v/>
      </c>
      <c r="D10321" s="8"/>
    </row>
    <row r="10322" spans="1:4" x14ac:dyDescent="0.3">
      <c r="A10322" s="5" t="str">
        <f t="shared" si="162"/>
        <v/>
      </c>
      <c r="D10322" s="8"/>
    </row>
    <row r="10323" spans="1:4" x14ac:dyDescent="0.3">
      <c r="A10323" s="5" t="str">
        <f t="shared" si="162"/>
        <v/>
      </c>
      <c r="D10323" s="8"/>
    </row>
    <row r="10324" spans="1:4" x14ac:dyDescent="0.3">
      <c r="A10324" s="5" t="str">
        <f t="shared" si="162"/>
        <v/>
      </c>
      <c r="D10324" s="8"/>
    </row>
    <row r="10325" spans="1:4" x14ac:dyDescent="0.3">
      <c r="A10325" s="5" t="str">
        <f t="shared" si="162"/>
        <v/>
      </c>
      <c r="D10325" s="8"/>
    </row>
    <row r="10326" spans="1:4" x14ac:dyDescent="0.3">
      <c r="A10326" s="5" t="str">
        <f t="shared" si="162"/>
        <v/>
      </c>
      <c r="D10326" s="8"/>
    </row>
    <row r="10327" spans="1:4" x14ac:dyDescent="0.3">
      <c r="A10327" s="5" t="str">
        <f t="shared" si="162"/>
        <v/>
      </c>
      <c r="D10327" s="8"/>
    </row>
    <row r="10328" spans="1:4" x14ac:dyDescent="0.3">
      <c r="A10328" s="5" t="str">
        <f t="shared" si="162"/>
        <v/>
      </c>
      <c r="D10328" s="8"/>
    </row>
    <row r="10329" spans="1:4" x14ac:dyDescent="0.3">
      <c r="A10329" s="5" t="str">
        <f t="shared" si="162"/>
        <v/>
      </c>
      <c r="D10329" s="8"/>
    </row>
    <row r="10330" spans="1:4" x14ac:dyDescent="0.3">
      <c r="A10330" s="5" t="str">
        <f t="shared" si="162"/>
        <v/>
      </c>
      <c r="D10330" s="8"/>
    </row>
    <row r="10331" spans="1:4" x14ac:dyDescent="0.3">
      <c r="A10331" s="5" t="str">
        <f t="shared" si="162"/>
        <v/>
      </c>
      <c r="D10331" s="8"/>
    </row>
    <row r="10332" spans="1:4" x14ac:dyDescent="0.3">
      <c r="A10332" s="5" t="str">
        <f t="shared" si="162"/>
        <v/>
      </c>
      <c r="D10332" s="8"/>
    </row>
    <row r="10333" spans="1:4" x14ac:dyDescent="0.3">
      <c r="A10333" s="5" t="str">
        <f t="shared" si="162"/>
        <v/>
      </c>
      <c r="D10333" s="8"/>
    </row>
    <row r="10334" spans="1:4" x14ac:dyDescent="0.3">
      <c r="A10334" s="5" t="str">
        <f t="shared" si="162"/>
        <v/>
      </c>
      <c r="D10334" s="8"/>
    </row>
    <row r="10335" spans="1:4" x14ac:dyDescent="0.3">
      <c r="A10335" s="5" t="str">
        <f t="shared" si="162"/>
        <v/>
      </c>
      <c r="D10335" s="8"/>
    </row>
    <row r="10336" spans="1:4" x14ac:dyDescent="0.3">
      <c r="A10336" s="5" t="str">
        <f t="shared" si="162"/>
        <v/>
      </c>
      <c r="D10336" s="8"/>
    </row>
    <row r="10337" spans="1:4" x14ac:dyDescent="0.3">
      <c r="A10337" s="5" t="str">
        <f t="shared" si="162"/>
        <v/>
      </c>
      <c r="D10337" s="8"/>
    </row>
    <row r="10338" spans="1:4" x14ac:dyDescent="0.3">
      <c r="A10338" s="5" t="str">
        <f t="shared" si="162"/>
        <v/>
      </c>
      <c r="D10338" s="8"/>
    </row>
    <row r="10339" spans="1:4" x14ac:dyDescent="0.3">
      <c r="A10339" s="5" t="str">
        <f t="shared" si="162"/>
        <v/>
      </c>
      <c r="D10339" s="8"/>
    </row>
    <row r="10340" spans="1:4" x14ac:dyDescent="0.3">
      <c r="A10340" s="5" t="str">
        <f t="shared" si="162"/>
        <v/>
      </c>
      <c r="D10340" s="8"/>
    </row>
    <row r="10341" spans="1:4" x14ac:dyDescent="0.3">
      <c r="A10341" s="5" t="str">
        <f t="shared" si="162"/>
        <v/>
      </c>
      <c r="D10341" s="8"/>
    </row>
    <row r="10342" spans="1:4" x14ac:dyDescent="0.3">
      <c r="A10342" s="5" t="str">
        <f t="shared" si="162"/>
        <v/>
      </c>
      <c r="D10342" s="8"/>
    </row>
    <row r="10343" spans="1:4" x14ac:dyDescent="0.3">
      <c r="A10343" s="5" t="str">
        <f t="shared" si="162"/>
        <v/>
      </c>
      <c r="D10343" s="8"/>
    </row>
    <row r="10344" spans="1:4" x14ac:dyDescent="0.3">
      <c r="A10344" s="5" t="str">
        <f t="shared" si="162"/>
        <v/>
      </c>
      <c r="D10344" s="8"/>
    </row>
    <row r="10345" spans="1:4" x14ac:dyDescent="0.3">
      <c r="A10345" s="5" t="str">
        <f t="shared" si="162"/>
        <v/>
      </c>
      <c r="D10345" s="8"/>
    </row>
    <row r="10346" spans="1:4" x14ac:dyDescent="0.3">
      <c r="A10346" s="5" t="str">
        <f t="shared" si="162"/>
        <v/>
      </c>
      <c r="D10346" s="8"/>
    </row>
    <row r="10347" spans="1:4" x14ac:dyDescent="0.3">
      <c r="A10347" s="5" t="str">
        <f t="shared" si="162"/>
        <v/>
      </c>
      <c r="D10347" s="8"/>
    </row>
    <row r="10348" spans="1:4" x14ac:dyDescent="0.3">
      <c r="A10348" s="5" t="str">
        <f t="shared" si="162"/>
        <v/>
      </c>
      <c r="D10348" s="8"/>
    </row>
    <row r="10349" spans="1:4" x14ac:dyDescent="0.3">
      <c r="A10349" s="5" t="str">
        <f t="shared" si="162"/>
        <v/>
      </c>
      <c r="D10349" s="8"/>
    </row>
    <row r="10350" spans="1:4" x14ac:dyDescent="0.3">
      <c r="A10350" s="5" t="str">
        <f t="shared" si="162"/>
        <v/>
      </c>
      <c r="D10350" s="8"/>
    </row>
    <row r="10351" spans="1:4" x14ac:dyDescent="0.3">
      <c r="A10351" s="5" t="str">
        <f t="shared" si="162"/>
        <v/>
      </c>
      <c r="D10351" s="8"/>
    </row>
    <row r="10352" spans="1:4" x14ac:dyDescent="0.3">
      <c r="A10352" s="5" t="str">
        <f t="shared" si="162"/>
        <v/>
      </c>
      <c r="D10352" s="8"/>
    </row>
    <row r="10353" spans="1:4" x14ac:dyDescent="0.3">
      <c r="A10353" s="5" t="str">
        <f t="shared" si="162"/>
        <v/>
      </c>
      <c r="D10353" s="8"/>
    </row>
    <row r="10354" spans="1:4" x14ac:dyDescent="0.3">
      <c r="A10354" s="5" t="str">
        <f t="shared" si="162"/>
        <v/>
      </c>
      <c r="D10354" s="8"/>
    </row>
    <row r="10355" spans="1:4" x14ac:dyDescent="0.3">
      <c r="A10355" s="5" t="str">
        <f t="shared" si="162"/>
        <v/>
      </c>
      <c r="D10355" s="8"/>
    </row>
    <row r="10356" spans="1:4" x14ac:dyDescent="0.3">
      <c r="A10356" s="5" t="str">
        <f t="shared" si="162"/>
        <v/>
      </c>
      <c r="D10356" s="8"/>
    </row>
    <row r="10357" spans="1:4" x14ac:dyDescent="0.3">
      <c r="A10357" s="5" t="str">
        <f t="shared" si="162"/>
        <v/>
      </c>
      <c r="D10357" s="8"/>
    </row>
    <row r="10358" spans="1:4" x14ac:dyDescent="0.3">
      <c r="A10358" s="5" t="str">
        <f t="shared" si="162"/>
        <v/>
      </c>
      <c r="D10358" s="8"/>
    </row>
    <row r="10359" spans="1:4" x14ac:dyDescent="0.3">
      <c r="A10359" s="5" t="str">
        <f t="shared" si="162"/>
        <v/>
      </c>
      <c r="D10359" s="8"/>
    </row>
    <row r="10360" spans="1:4" x14ac:dyDescent="0.3">
      <c r="A10360" s="5" t="str">
        <f t="shared" si="162"/>
        <v/>
      </c>
      <c r="D10360" s="8"/>
    </row>
    <row r="10361" spans="1:4" x14ac:dyDescent="0.3">
      <c r="A10361" s="5" t="str">
        <f t="shared" si="162"/>
        <v/>
      </c>
      <c r="D10361" s="8"/>
    </row>
    <row r="10362" spans="1:4" x14ac:dyDescent="0.3">
      <c r="A10362" s="5" t="str">
        <f t="shared" si="162"/>
        <v/>
      </c>
      <c r="D10362" s="8"/>
    </row>
    <row r="10363" spans="1:4" x14ac:dyDescent="0.3">
      <c r="A10363" s="5" t="str">
        <f t="shared" si="162"/>
        <v/>
      </c>
      <c r="D10363" s="8"/>
    </row>
    <row r="10364" spans="1:4" x14ac:dyDescent="0.3">
      <c r="A10364" s="5" t="str">
        <f t="shared" si="162"/>
        <v/>
      </c>
      <c r="D10364" s="8"/>
    </row>
    <row r="10365" spans="1:4" x14ac:dyDescent="0.3">
      <c r="A10365" s="5" t="str">
        <f t="shared" si="162"/>
        <v/>
      </c>
      <c r="D10365" s="8"/>
    </row>
    <row r="10366" spans="1:4" x14ac:dyDescent="0.3">
      <c r="A10366" s="5" t="str">
        <f t="shared" si="162"/>
        <v/>
      </c>
      <c r="D10366" s="8"/>
    </row>
    <row r="10367" spans="1:4" x14ac:dyDescent="0.3">
      <c r="A10367" s="5" t="str">
        <f t="shared" si="162"/>
        <v/>
      </c>
      <c r="D10367" s="8"/>
    </row>
    <row r="10368" spans="1:4" x14ac:dyDescent="0.3">
      <c r="A10368" s="5" t="str">
        <f t="shared" si="162"/>
        <v/>
      </c>
      <c r="D10368" s="8"/>
    </row>
    <row r="10369" spans="1:4" x14ac:dyDescent="0.3">
      <c r="A10369" s="5" t="str">
        <f t="shared" si="162"/>
        <v/>
      </c>
      <c r="D10369" s="8"/>
    </row>
    <row r="10370" spans="1:4" x14ac:dyDescent="0.3">
      <c r="A10370" s="5" t="str">
        <f t="shared" si="162"/>
        <v/>
      </c>
      <c r="D10370" s="8"/>
    </row>
    <row r="10371" spans="1:4" x14ac:dyDescent="0.3">
      <c r="A10371" s="5" t="str">
        <f t="shared" si="162"/>
        <v/>
      </c>
      <c r="D10371" s="8"/>
    </row>
    <row r="10372" spans="1:4" x14ac:dyDescent="0.3">
      <c r="A10372" s="5" t="str">
        <f t="shared" si="162"/>
        <v/>
      </c>
      <c r="D10372" s="8"/>
    </row>
    <row r="10373" spans="1:4" x14ac:dyDescent="0.3">
      <c r="A10373" s="5" t="str">
        <f t="shared" si="162"/>
        <v/>
      </c>
      <c r="D10373" s="8"/>
    </row>
    <row r="10374" spans="1:4" x14ac:dyDescent="0.3">
      <c r="A10374" s="5" t="str">
        <f t="shared" si="162"/>
        <v/>
      </c>
      <c r="D10374" s="8"/>
    </row>
    <row r="10375" spans="1:4" x14ac:dyDescent="0.3">
      <c r="A10375" s="5" t="str">
        <f t="shared" si="162"/>
        <v/>
      </c>
      <c r="D10375" s="8"/>
    </row>
    <row r="10376" spans="1:4" x14ac:dyDescent="0.3">
      <c r="A10376" s="5" t="str">
        <f t="shared" si="162"/>
        <v/>
      </c>
      <c r="D10376" s="8"/>
    </row>
    <row r="10377" spans="1:4" x14ac:dyDescent="0.3">
      <c r="A10377" s="5" t="str">
        <f t="shared" si="162"/>
        <v/>
      </c>
      <c r="D10377" s="8"/>
    </row>
    <row r="10378" spans="1:4" x14ac:dyDescent="0.3">
      <c r="A10378" s="5" t="str">
        <f t="shared" si="162"/>
        <v/>
      </c>
      <c r="D10378" s="8"/>
    </row>
    <row r="10379" spans="1:4" x14ac:dyDescent="0.3">
      <c r="A10379" s="5" t="str">
        <f t="shared" si="162"/>
        <v/>
      </c>
      <c r="D10379" s="8"/>
    </row>
    <row r="10380" spans="1:4" x14ac:dyDescent="0.3">
      <c r="A10380" s="5" t="str">
        <f t="shared" si="162"/>
        <v/>
      </c>
      <c r="D10380" s="8"/>
    </row>
    <row r="10381" spans="1:4" x14ac:dyDescent="0.3">
      <c r="A10381" s="5" t="str">
        <f t="shared" si="162"/>
        <v/>
      </c>
      <c r="D10381" s="8"/>
    </row>
    <row r="10382" spans="1:4" x14ac:dyDescent="0.3">
      <c r="A10382" s="5" t="str">
        <f t="shared" ref="A10382:A10445" si="163">IF(AND(category = B10382, subcategory=C10382, reportdate = D10382), E10382, "")</f>
        <v/>
      </c>
      <c r="D10382" s="8"/>
    </row>
    <row r="10383" spans="1:4" x14ac:dyDescent="0.3">
      <c r="A10383" s="5" t="str">
        <f t="shared" si="163"/>
        <v/>
      </c>
      <c r="D10383" s="8"/>
    </row>
    <row r="10384" spans="1:4" x14ac:dyDescent="0.3">
      <c r="A10384" s="5" t="str">
        <f t="shared" si="163"/>
        <v/>
      </c>
      <c r="D10384" s="8"/>
    </row>
    <row r="10385" spans="1:4" x14ac:dyDescent="0.3">
      <c r="A10385" s="5" t="str">
        <f t="shared" si="163"/>
        <v/>
      </c>
      <c r="D10385" s="8"/>
    </row>
    <row r="10386" spans="1:4" x14ac:dyDescent="0.3">
      <c r="A10386" s="5" t="str">
        <f t="shared" si="163"/>
        <v/>
      </c>
      <c r="D10386" s="8"/>
    </row>
    <row r="10387" spans="1:4" x14ac:dyDescent="0.3">
      <c r="A10387" s="5" t="str">
        <f t="shared" si="163"/>
        <v/>
      </c>
      <c r="D10387" s="8"/>
    </row>
    <row r="10388" spans="1:4" x14ac:dyDescent="0.3">
      <c r="A10388" s="5" t="str">
        <f t="shared" si="163"/>
        <v/>
      </c>
      <c r="D10388" s="8"/>
    </row>
    <row r="10389" spans="1:4" x14ac:dyDescent="0.3">
      <c r="A10389" s="5" t="str">
        <f t="shared" si="163"/>
        <v/>
      </c>
      <c r="D10389" s="8"/>
    </row>
    <row r="10390" spans="1:4" x14ac:dyDescent="0.3">
      <c r="A10390" s="5" t="str">
        <f t="shared" si="163"/>
        <v/>
      </c>
      <c r="D10390" s="8"/>
    </row>
    <row r="10391" spans="1:4" x14ac:dyDescent="0.3">
      <c r="A10391" s="5" t="str">
        <f t="shared" si="163"/>
        <v/>
      </c>
      <c r="D10391" s="8"/>
    </row>
    <row r="10392" spans="1:4" x14ac:dyDescent="0.3">
      <c r="A10392" s="5" t="str">
        <f t="shared" si="163"/>
        <v/>
      </c>
      <c r="D10392" s="8"/>
    </row>
    <row r="10393" spans="1:4" x14ac:dyDescent="0.3">
      <c r="A10393" s="5" t="str">
        <f t="shared" si="163"/>
        <v/>
      </c>
      <c r="D10393" s="8"/>
    </row>
    <row r="10394" spans="1:4" x14ac:dyDescent="0.3">
      <c r="A10394" s="5" t="str">
        <f t="shared" si="163"/>
        <v/>
      </c>
      <c r="D10394" s="8"/>
    </row>
    <row r="10395" spans="1:4" x14ac:dyDescent="0.3">
      <c r="A10395" s="5" t="str">
        <f t="shared" si="163"/>
        <v/>
      </c>
      <c r="D10395" s="8"/>
    </row>
    <row r="10396" spans="1:4" x14ac:dyDescent="0.3">
      <c r="A10396" s="5" t="str">
        <f t="shared" si="163"/>
        <v/>
      </c>
      <c r="D10396" s="8"/>
    </row>
    <row r="10397" spans="1:4" x14ac:dyDescent="0.3">
      <c r="A10397" s="5" t="str">
        <f t="shared" si="163"/>
        <v/>
      </c>
      <c r="D10397" s="8"/>
    </row>
    <row r="10398" spans="1:4" x14ac:dyDescent="0.3">
      <c r="A10398" s="5" t="str">
        <f t="shared" si="163"/>
        <v/>
      </c>
      <c r="D10398" s="8"/>
    </row>
    <row r="10399" spans="1:4" x14ac:dyDescent="0.3">
      <c r="A10399" s="5" t="str">
        <f t="shared" si="163"/>
        <v/>
      </c>
      <c r="D10399" s="8"/>
    </row>
    <row r="10400" spans="1:4" x14ac:dyDescent="0.3">
      <c r="A10400" s="5" t="str">
        <f t="shared" si="163"/>
        <v/>
      </c>
      <c r="D10400" s="8"/>
    </row>
    <row r="10401" spans="1:4" x14ac:dyDescent="0.3">
      <c r="A10401" s="5" t="str">
        <f t="shared" si="163"/>
        <v/>
      </c>
      <c r="D10401" s="8"/>
    </row>
    <row r="10402" spans="1:4" x14ac:dyDescent="0.3">
      <c r="A10402" s="5" t="str">
        <f t="shared" si="163"/>
        <v/>
      </c>
      <c r="D10402" s="8"/>
    </row>
    <row r="10403" spans="1:4" x14ac:dyDescent="0.3">
      <c r="A10403" s="5" t="str">
        <f t="shared" si="163"/>
        <v/>
      </c>
      <c r="D10403" s="8"/>
    </row>
    <row r="10404" spans="1:4" x14ac:dyDescent="0.3">
      <c r="A10404" s="5" t="str">
        <f t="shared" si="163"/>
        <v/>
      </c>
      <c r="D10404" s="8"/>
    </row>
    <row r="10405" spans="1:4" x14ac:dyDescent="0.3">
      <c r="A10405" s="5" t="str">
        <f t="shared" si="163"/>
        <v/>
      </c>
      <c r="D10405" s="8"/>
    </row>
    <row r="10406" spans="1:4" x14ac:dyDescent="0.3">
      <c r="A10406" s="5" t="str">
        <f t="shared" si="163"/>
        <v/>
      </c>
      <c r="D10406" s="8"/>
    </row>
    <row r="10407" spans="1:4" x14ac:dyDescent="0.3">
      <c r="A10407" s="5" t="str">
        <f t="shared" si="163"/>
        <v/>
      </c>
      <c r="D10407" s="8"/>
    </row>
    <row r="10408" spans="1:4" x14ac:dyDescent="0.3">
      <c r="A10408" s="5" t="str">
        <f t="shared" si="163"/>
        <v/>
      </c>
      <c r="D10408" s="8"/>
    </row>
    <row r="10409" spans="1:4" x14ac:dyDescent="0.3">
      <c r="A10409" s="5" t="str">
        <f t="shared" si="163"/>
        <v/>
      </c>
      <c r="D10409" s="8"/>
    </row>
    <row r="10410" spans="1:4" x14ac:dyDescent="0.3">
      <c r="A10410" s="5" t="str">
        <f t="shared" si="163"/>
        <v/>
      </c>
      <c r="D10410" s="8"/>
    </row>
    <row r="10411" spans="1:4" x14ac:dyDescent="0.3">
      <c r="A10411" s="5" t="str">
        <f t="shared" si="163"/>
        <v/>
      </c>
      <c r="D10411" s="8"/>
    </row>
    <row r="10412" spans="1:4" x14ac:dyDescent="0.3">
      <c r="A10412" s="5" t="str">
        <f t="shared" si="163"/>
        <v/>
      </c>
      <c r="D10412" s="8"/>
    </row>
    <row r="10413" spans="1:4" x14ac:dyDescent="0.3">
      <c r="A10413" s="5" t="str">
        <f t="shared" si="163"/>
        <v/>
      </c>
      <c r="D10413" s="8"/>
    </row>
    <row r="10414" spans="1:4" x14ac:dyDescent="0.3">
      <c r="A10414" s="5" t="str">
        <f t="shared" si="163"/>
        <v/>
      </c>
    </row>
    <row r="10415" spans="1:4" x14ac:dyDescent="0.3">
      <c r="A10415" s="5" t="str">
        <f t="shared" si="163"/>
        <v/>
      </c>
    </row>
    <row r="10416" spans="1:4" x14ac:dyDescent="0.3">
      <c r="A10416" s="5" t="str">
        <f t="shared" si="163"/>
        <v/>
      </c>
    </row>
    <row r="10417" spans="1:1" x14ac:dyDescent="0.3">
      <c r="A10417" s="5" t="str">
        <f t="shared" si="163"/>
        <v/>
      </c>
    </row>
    <row r="10418" spans="1:1" x14ac:dyDescent="0.3">
      <c r="A10418" s="5" t="str">
        <f t="shared" si="163"/>
        <v/>
      </c>
    </row>
    <row r="10419" spans="1:1" x14ac:dyDescent="0.3">
      <c r="A10419" s="5" t="str">
        <f t="shared" si="163"/>
        <v/>
      </c>
    </row>
    <row r="10420" spans="1:1" x14ac:dyDescent="0.3">
      <c r="A10420" s="5" t="str">
        <f t="shared" si="163"/>
        <v/>
      </c>
    </row>
    <row r="10421" spans="1:1" x14ac:dyDescent="0.3">
      <c r="A10421" s="5" t="str">
        <f t="shared" si="163"/>
        <v/>
      </c>
    </row>
    <row r="10422" spans="1:1" x14ac:dyDescent="0.3">
      <c r="A10422" s="5" t="str">
        <f t="shared" si="163"/>
        <v/>
      </c>
    </row>
    <row r="10423" spans="1:1" x14ac:dyDescent="0.3">
      <c r="A10423" s="5" t="str">
        <f t="shared" si="163"/>
        <v/>
      </c>
    </row>
    <row r="10424" spans="1:1" x14ac:dyDescent="0.3">
      <c r="A10424" s="5" t="str">
        <f t="shared" si="163"/>
        <v/>
      </c>
    </row>
    <row r="10425" spans="1:1" x14ac:dyDescent="0.3">
      <c r="A10425" s="5" t="str">
        <f t="shared" si="163"/>
        <v/>
      </c>
    </row>
    <row r="10426" spans="1:1" x14ac:dyDescent="0.3">
      <c r="A10426" s="5" t="str">
        <f t="shared" si="163"/>
        <v/>
      </c>
    </row>
    <row r="10427" spans="1:1" x14ac:dyDescent="0.3">
      <c r="A10427" s="5" t="str">
        <f t="shared" si="163"/>
        <v/>
      </c>
    </row>
    <row r="10428" spans="1:1" x14ac:dyDescent="0.3">
      <c r="A10428" s="5" t="str">
        <f t="shared" si="163"/>
        <v/>
      </c>
    </row>
    <row r="10429" spans="1:1" x14ac:dyDescent="0.3">
      <c r="A10429" s="5" t="str">
        <f t="shared" si="163"/>
        <v/>
      </c>
    </row>
    <row r="10430" spans="1:1" x14ac:dyDescent="0.3">
      <c r="A10430" s="5" t="str">
        <f t="shared" si="163"/>
        <v/>
      </c>
    </row>
    <row r="10431" spans="1:1" x14ac:dyDescent="0.3">
      <c r="A10431" s="5" t="str">
        <f t="shared" si="163"/>
        <v/>
      </c>
    </row>
    <row r="10432" spans="1:1" x14ac:dyDescent="0.3">
      <c r="A10432" s="5" t="str">
        <f t="shared" si="163"/>
        <v/>
      </c>
    </row>
    <row r="10433" spans="1:1" x14ac:dyDescent="0.3">
      <c r="A10433" s="5" t="str">
        <f t="shared" si="163"/>
        <v/>
      </c>
    </row>
    <row r="10434" spans="1:1" x14ac:dyDescent="0.3">
      <c r="A10434" s="5" t="str">
        <f t="shared" si="163"/>
        <v/>
      </c>
    </row>
    <row r="10435" spans="1:1" x14ac:dyDescent="0.3">
      <c r="A10435" s="5" t="str">
        <f t="shared" si="163"/>
        <v/>
      </c>
    </row>
    <row r="10436" spans="1:1" x14ac:dyDescent="0.3">
      <c r="A10436" s="5" t="str">
        <f t="shared" si="163"/>
        <v/>
      </c>
    </row>
    <row r="10437" spans="1:1" x14ac:dyDescent="0.3">
      <c r="A10437" s="5" t="str">
        <f t="shared" si="163"/>
        <v/>
      </c>
    </row>
    <row r="10438" spans="1:1" x14ac:dyDescent="0.3">
      <c r="A10438" s="5" t="str">
        <f t="shared" si="163"/>
        <v/>
      </c>
    </row>
    <row r="10439" spans="1:1" x14ac:dyDescent="0.3">
      <c r="A10439" s="5" t="str">
        <f t="shared" si="163"/>
        <v/>
      </c>
    </row>
    <row r="10440" spans="1:1" x14ac:dyDescent="0.3">
      <c r="A10440" s="5" t="str">
        <f t="shared" si="163"/>
        <v/>
      </c>
    </row>
    <row r="10441" spans="1:1" x14ac:dyDescent="0.3">
      <c r="A10441" s="5" t="str">
        <f t="shared" si="163"/>
        <v/>
      </c>
    </row>
    <row r="10442" spans="1:1" x14ac:dyDescent="0.3">
      <c r="A10442" s="5" t="str">
        <f t="shared" si="163"/>
        <v/>
      </c>
    </row>
    <row r="10443" spans="1:1" x14ac:dyDescent="0.3">
      <c r="A10443" s="5" t="str">
        <f t="shared" si="163"/>
        <v/>
      </c>
    </row>
    <row r="10444" spans="1:1" x14ac:dyDescent="0.3">
      <c r="A10444" s="5" t="str">
        <f t="shared" si="163"/>
        <v/>
      </c>
    </row>
    <row r="10445" spans="1:1" x14ac:dyDescent="0.3">
      <c r="A10445" s="5" t="str">
        <f t="shared" si="163"/>
        <v/>
      </c>
    </row>
    <row r="10446" spans="1:1" x14ac:dyDescent="0.3">
      <c r="A10446" s="5" t="str">
        <f t="shared" ref="A10446:A10509" si="164">IF(AND(category = B10446, subcategory=C10446, reportdate = D10446), E10446, "")</f>
        <v/>
      </c>
    </row>
    <row r="10447" spans="1:1" x14ac:dyDescent="0.3">
      <c r="A10447" s="5" t="str">
        <f t="shared" si="164"/>
        <v/>
      </c>
    </row>
    <row r="10448" spans="1:1" x14ac:dyDescent="0.3">
      <c r="A10448" s="5" t="str">
        <f t="shared" si="164"/>
        <v/>
      </c>
    </row>
    <row r="10449" spans="1:1" x14ac:dyDescent="0.3">
      <c r="A10449" s="5" t="str">
        <f t="shared" si="164"/>
        <v/>
      </c>
    </row>
    <row r="10450" spans="1:1" x14ac:dyDescent="0.3">
      <c r="A10450" s="5" t="str">
        <f t="shared" si="164"/>
        <v/>
      </c>
    </row>
    <row r="10451" spans="1:1" x14ac:dyDescent="0.3">
      <c r="A10451" s="5" t="str">
        <f t="shared" si="164"/>
        <v/>
      </c>
    </row>
    <row r="10452" spans="1:1" x14ac:dyDescent="0.3">
      <c r="A10452" s="5" t="str">
        <f t="shared" si="164"/>
        <v/>
      </c>
    </row>
    <row r="10453" spans="1:1" x14ac:dyDescent="0.3">
      <c r="A10453" s="5" t="str">
        <f t="shared" si="164"/>
        <v/>
      </c>
    </row>
    <row r="10454" spans="1:1" x14ac:dyDescent="0.3">
      <c r="A10454" s="5" t="str">
        <f t="shared" si="164"/>
        <v/>
      </c>
    </row>
    <row r="10455" spans="1:1" x14ac:dyDescent="0.3">
      <c r="A10455" s="5" t="str">
        <f t="shared" si="164"/>
        <v/>
      </c>
    </row>
    <row r="10456" spans="1:1" x14ac:dyDescent="0.3">
      <c r="A10456" s="5" t="str">
        <f t="shared" si="164"/>
        <v/>
      </c>
    </row>
    <row r="10457" spans="1:1" x14ac:dyDescent="0.3">
      <c r="A10457" s="5" t="str">
        <f t="shared" si="164"/>
        <v/>
      </c>
    </row>
    <row r="10458" spans="1:1" x14ac:dyDescent="0.3">
      <c r="A10458" s="5" t="str">
        <f t="shared" si="164"/>
        <v/>
      </c>
    </row>
    <row r="10459" spans="1:1" x14ac:dyDescent="0.3">
      <c r="A10459" s="5" t="str">
        <f t="shared" si="164"/>
        <v/>
      </c>
    </row>
    <row r="10460" spans="1:1" x14ac:dyDescent="0.3">
      <c r="A10460" s="5" t="str">
        <f t="shared" si="164"/>
        <v/>
      </c>
    </row>
    <row r="10461" spans="1:1" x14ac:dyDescent="0.3">
      <c r="A10461" s="5" t="str">
        <f t="shared" si="164"/>
        <v/>
      </c>
    </row>
    <row r="10462" spans="1:1" x14ac:dyDescent="0.3">
      <c r="A10462" s="5" t="str">
        <f t="shared" si="164"/>
        <v/>
      </c>
    </row>
    <row r="10463" spans="1:1" x14ac:dyDescent="0.3">
      <c r="A10463" s="5" t="str">
        <f t="shared" si="164"/>
        <v/>
      </c>
    </row>
    <row r="10464" spans="1:1" x14ac:dyDescent="0.3">
      <c r="A10464" s="5" t="str">
        <f t="shared" si="164"/>
        <v/>
      </c>
    </row>
    <row r="10465" spans="1:1" x14ac:dyDescent="0.3">
      <c r="A10465" s="5" t="str">
        <f t="shared" si="164"/>
        <v/>
      </c>
    </row>
    <row r="10466" spans="1:1" x14ac:dyDescent="0.3">
      <c r="A10466" s="5" t="str">
        <f t="shared" si="164"/>
        <v/>
      </c>
    </row>
    <row r="10467" spans="1:1" x14ac:dyDescent="0.3">
      <c r="A10467" s="5" t="str">
        <f t="shared" si="164"/>
        <v/>
      </c>
    </row>
    <row r="10468" spans="1:1" x14ac:dyDescent="0.3">
      <c r="A10468" s="5" t="str">
        <f t="shared" si="164"/>
        <v/>
      </c>
    </row>
    <row r="10469" spans="1:1" x14ac:dyDescent="0.3">
      <c r="A10469" s="5" t="str">
        <f t="shared" si="164"/>
        <v/>
      </c>
    </row>
    <row r="10470" spans="1:1" x14ac:dyDescent="0.3">
      <c r="A10470" s="5" t="str">
        <f t="shared" si="164"/>
        <v/>
      </c>
    </row>
    <row r="10471" spans="1:1" x14ac:dyDescent="0.3">
      <c r="A10471" s="5" t="str">
        <f t="shared" si="164"/>
        <v/>
      </c>
    </row>
    <row r="10472" spans="1:1" x14ac:dyDescent="0.3">
      <c r="A10472" s="5" t="str">
        <f t="shared" si="164"/>
        <v/>
      </c>
    </row>
    <row r="10473" spans="1:1" x14ac:dyDescent="0.3">
      <c r="A10473" s="5" t="str">
        <f t="shared" si="164"/>
        <v/>
      </c>
    </row>
    <row r="10474" spans="1:1" x14ac:dyDescent="0.3">
      <c r="A10474" s="5" t="str">
        <f t="shared" si="164"/>
        <v/>
      </c>
    </row>
    <row r="10475" spans="1:1" x14ac:dyDescent="0.3">
      <c r="A10475" s="5" t="str">
        <f t="shared" si="164"/>
        <v/>
      </c>
    </row>
    <row r="10476" spans="1:1" x14ac:dyDescent="0.3">
      <c r="A10476" s="5" t="str">
        <f t="shared" si="164"/>
        <v/>
      </c>
    </row>
    <row r="10477" spans="1:1" x14ac:dyDescent="0.3">
      <c r="A10477" s="5" t="str">
        <f t="shared" si="164"/>
        <v/>
      </c>
    </row>
    <row r="10478" spans="1:1" x14ac:dyDescent="0.3">
      <c r="A10478" s="5" t="str">
        <f t="shared" si="164"/>
        <v/>
      </c>
    </row>
    <row r="10479" spans="1:1" x14ac:dyDescent="0.3">
      <c r="A10479" s="5" t="str">
        <f t="shared" si="164"/>
        <v/>
      </c>
    </row>
    <row r="10480" spans="1:1" x14ac:dyDescent="0.3">
      <c r="A10480" s="5" t="str">
        <f t="shared" si="164"/>
        <v/>
      </c>
    </row>
    <row r="10481" spans="1:1" x14ac:dyDescent="0.3">
      <c r="A10481" s="5" t="str">
        <f t="shared" si="164"/>
        <v/>
      </c>
    </row>
    <row r="10482" spans="1:1" x14ac:dyDescent="0.3">
      <c r="A10482" s="5" t="str">
        <f t="shared" si="164"/>
        <v/>
      </c>
    </row>
    <row r="10483" spans="1:1" x14ac:dyDescent="0.3">
      <c r="A10483" s="5" t="str">
        <f t="shared" si="164"/>
        <v/>
      </c>
    </row>
    <row r="10484" spans="1:1" x14ac:dyDescent="0.3">
      <c r="A10484" s="5" t="str">
        <f t="shared" si="164"/>
        <v/>
      </c>
    </row>
    <row r="10485" spans="1:1" x14ac:dyDescent="0.3">
      <c r="A10485" s="5" t="str">
        <f t="shared" si="164"/>
        <v/>
      </c>
    </row>
    <row r="10486" spans="1:1" x14ac:dyDescent="0.3">
      <c r="A10486" s="5" t="str">
        <f t="shared" si="164"/>
        <v/>
      </c>
    </row>
    <row r="10487" spans="1:1" x14ac:dyDescent="0.3">
      <c r="A10487" s="5" t="str">
        <f t="shared" si="164"/>
        <v/>
      </c>
    </row>
    <row r="10488" spans="1:1" x14ac:dyDescent="0.3">
      <c r="A10488" s="5" t="str">
        <f t="shared" si="164"/>
        <v/>
      </c>
    </row>
    <row r="10489" spans="1:1" x14ac:dyDescent="0.3">
      <c r="A10489" s="5" t="str">
        <f t="shared" si="164"/>
        <v/>
      </c>
    </row>
    <row r="10490" spans="1:1" x14ac:dyDescent="0.3">
      <c r="A10490" s="5" t="str">
        <f t="shared" si="164"/>
        <v/>
      </c>
    </row>
    <row r="10491" spans="1:1" x14ac:dyDescent="0.3">
      <c r="A10491" s="5" t="str">
        <f t="shared" si="164"/>
        <v/>
      </c>
    </row>
    <row r="10492" spans="1:1" x14ac:dyDescent="0.3">
      <c r="A10492" s="5" t="str">
        <f t="shared" si="164"/>
        <v/>
      </c>
    </row>
    <row r="10493" spans="1:1" x14ac:dyDescent="0.3">
      <c r="A10493" s="5" t="str">
        <f t="shared" si="164"/>
        <v/>
      </c>
    </row>
    <row r="10494" spans="1:1" x14ac:dyDescent="0.3">
      <c r="A10494" s="5" t="str">
        <f t="shared" si="164"/>
        <v/>
      </c>
    </row>
    <row r="10495" spans="1:1" x14ac:dyDescent="0.3">
      <c r="A10495" s="5" t="str">
        <f t="shared" si="164"/>
        <v/>
      </c>
    </row>
    <row r="10496" spans="1:1" x14ac:dyDescent="0.3">
      <c r="A10496" s="5" t="str">
        <f t="shared" si="164"/>
        <v/>
      </c>
    </row>
    <row r="10497" spans="1:1" x14ac:dyDescent="0.3">
      <c r="A10497" s="5" t="str">
        <f t="shared" si="164"/>
        <v/>
      </c>
    </row>
    <row r="10498" spans="1:1" x14ac:dyDescent="0.3">
      <c r="A10498" s="5" t="str">
        <f t="shared" si="164"/>
        <v/>
      </c>
    </row>
    <row r="10499" spans="1:1" x14ac:dyDescent="0.3">
      <c r="A10499" s="5" t="str">
        <f t="shared" si="164"/>
        <v/>
      </c>
    </row>
    <row r="10500" spans="1:1" x14ac:dyDescent="0.3">
      <c r="A10500" s="5" t="str">
        <f t="shared" si="164"/>
        <v/>
      </c>
    </row>
    <row r="10501" spans="1:1" x14ac:dyDescent="0.3">
      <c r="A10501" s="5" t="str">
        <f t="shared" si="164"/>
        <v/>
      </c>
    </row>
    <row r="10502" spans="1:1" x14ac:dyDescent="0.3">
      <c r="A10502" s="5" t="str">
        <f t="shared" si="164"/>
        <v/>
      </c>
    </row>
    <row r="10503" spans="1:1" x14ac:dyDescent="0.3">
      <c r="A10503" s="5" t="str">
        <f t="shared" si="164"/>
        <v/>
      </c>
    </row>
    <row r="10504" spans="1:1" x14ac:dyDescent="0.3">
      <c r="A10504" s="5" t="str">
        <f t="shared" si="164"/>
        <v/>
      </c>
    </row>
    <row r="10505" spans="1:1" x14ac:dyDescent="0.3">
      <c r="A10505" s="5" t="str">
        <f t="shared" si="164"/>
        <v/>
      </c>
    </row>
    <row r="10506" spans="1:1" x14ac:dyDescent="0.3">
      <c r="A10506" s="5" t="str">
        <f t="shared" si="164"/>
        <v/>
      </c>
    </row>
    <row r="10507" spans="1:1" x14ac:dyDescent="0.3">
      <c r="A10507" s="5" t="str">
        <f t="shared" si="164"/>
        <v/>
      </c>
    </row>
    <row r="10508" spans="1:1" x14ac:dyDescent="0.3">
      <c r="A10508" s="5" t="str">
        <f t="shared" si="164"/>
        <v/>
      </c>
    </row>
    <row r="10509" spans="1:1" x14ac:dyDescent="0.3">
      <c r="A10509" s="5" t="str">
        <f t="shared" si="164"/>
        <v/>
      </c>
    </row>
    <row r="10510" spans="1:1" x14ac:dyDescent="0.3">
      <c r="A10510" s="5" t="str">
        <f t="shared" ref="A10510:A10573" si="165">IF(AND(category = B10510, subcategory=C10510, reportdate = D10510), E10510, "")</f>
        <v/>
      </c>
    </row>
    <row r="10511" spans="1:1" x14ac:dyDescent="0.3">
      <c r="A10511" s="5" t="str">
        <f t="shared" si="165"/>
        <v/>
      </c>
    </row>
    <row r="10512" spans="1:1" x14ac:dyDescent="0.3">
      <c r="A10512" s="5" t="str">
        <f t="shared" si="165"/>
        <v/>
      </c>
    </row>
    <row r="10513" spans="1:1" x14ac:dyDescent="0.3">
      <c r="A10513" s="5" t="str">
        <f t="shared" si="165"/>
        <v/>
      </c>
    </row>
    <row r="10514" spans="1:1" x14ac:dyDescent="0.3">
      <c r="A10514" s="5" t="str">
        <f t="shared" si="165"/>
        <v/>
      </c>
    </row>
    <row r="10515" spans="1:1" x14ac:dyDescent="0.3">
      <c r="A10515" s="5" t="str">
        <f t="shared" si="165"/>
        <v/>
      </c>
    </row>
    <row r="10516" spans="1:1" x14ac:dyDescent="0.3">
      <c r="A10516" s="5" t="str">
        <f t="shared" si="165"/>
        <v/>
      </c>
    </row>
    <row r="10517" spans="1:1" x14ac:dyDescent="0.3">
      <c r="A10517" s="5" t="str">
        <f t="shared" si="165"/>
        <v/>
      </c>
    </row>
    <row r="10518" spans="1:1" x14ac:dyDescent="0.3">
      <c r="A10518" s="5" t="str">
        <f t="shared" si="165"/>
        <v/>
      </c>
    </row>
    <row r="10519" spans="1:1" x14ac:dyDescent="0.3">
      <c r="A10519" s="5" t="str">
        <f t="shared" si="165"/>
        <v/>
      </c>
    </row>
    <row r="10520" spans="1:1" x14ac:dyDescent="0.3">
      <c r="A10520" s="5" t="str">
        <f t="shared" si="165"/>
        <v/>
      </c>
    </row>
    <row r="10521" spans="1:1" x14ac:dyDescent="0.3">
      <c r="A10521" s="5" t="str">
        <f t="shared" si="165"/>
        <v/>
      </c>
    </row>
    <row r="10522" spans="1:1" x14ac:dyDescent="0.3">
      <c r="A10522" s="5" t="str">
        <f t="shared" si="165"/>
        <v/>
      </c>
    </row>
    <row r="10523" spans="1:1" x14ac:dyDescent="0.3">
      <c r="A10523" s="5" t="str">
        <f t="shared" si="165"/>
        <v/>
      </c>
    </row>
    <row r="10524" spans="1:1" x14ac:dyDescent="0.3">
      <c r="A10524" s="5" t="str">
        <f t="shared" si="165"/>
        <v/>
      </c>
    </row>
    <row r="10525" spans="1:1" x14ac:dyDescent="0.3">
      <c r="A10525" s="5" t="str">
        <f t="shared" si="165"/>
        <v/>
      </c>
    </row>
    <row r="10526" spans="1:1" x14ac:dyDescent="0.3">
      <c r="A10526" s="5" t="str">
        <f t="shared" si="165"/>
        <v/>
      </c>
    </row>
    <row r="10527" spans="1:1" x14ac:dyDescent="0.3">
      <c r="A10527" s="5" t="str">
        <f t="shared" si="165"/>
        <v/>
      </c>
    </row>
    <row r="10528" spans="1:1" x14ac:dyDescent="0.3">
      <c r="A10528" s="5" t="str">
        <f t="shared" si="165"/>
        <v/>
      </c>
    </row>
    <row r="10529" spans="1:1" x14ac:dyDescent="0.3">
      <c r="A10529" s="5" t="str">
        <f t="shared" si="165"/>
        <v/>
      </c>
    </row>
    <row r="10530" spans="1:1" x14ac:dyDescent="0.3">
      <c r="A10530" s="5" t="str">
        <f t="shared" si="165"/>
        <v/>
      </c>
    </row>
    <row r="10531" spans="1:1" x14ac:dyDescent="0.3">
      <c r="A10531" s="5" t="str">
        <f t="shared" si="165"/>
        <v/>
      </c>
    </row>
    <row r="10532" spans="1:1" x14ac:dyDescent="0.3">
      <c r="A10532" s="5" t="str">
        <f t="shared" si="165"/>
        <v/>
      </c>
    </row>
    <row r="10533" spans="1:1" x14ac:dyDescent="0.3">
      <c r="A10533" s="5" t="str">
        <f t="shared" si="165"/>
        <v/>
      </c>
    </row>
    <row r="10534" spans="1:1" x14ac:dyDescent="0.3">
      <c r="A10534" s="5" t="str">
        <f t="shared" si="165"/>
        <v/>
      </c>
    </row>
    <row r="10535" spans="1:1" x14ac:dyDescent="0.3">
      <c r="A10535" s="5" t="str">
        <f t="shared" si="165"/>
        <v/>
      </c>
    </row>
    <row r="10536" spans="1:1" x14ac:dyDescent="0.3">
      <c r="A10536" s="5" t="str">
        <f t="shared" si="165"/>
        <v/>
      </c>
    </row>
    <row r="10537" spans="1:1" x14ac:dyDescent="0.3">
      <c r="A10537" s="5" t="str">
        <f t="shared" si="165"/>
        <v/>
      </c>
    </row>
    <row r="10538" spans="1:1" x14ac:dyDescent="0.3">
      <c r="A10538" s="5" t="str">
        <f t="shared" si="165"/>
        <v/>
      </c>
    </row>
    <row r="10539" spans="1:1" x14ac:dyDescent="0.3">
      <c r="A10539" s="5" t="str">
        <f t="shared" si="165"/>
        <v/>
      </c>
    </row>
    <row r="10540" spans="1:1" x14ac:dyDescent="0.3">
      <c r="A10540" s="5" t="str">
        <f t="shared" si="165"/>
        <v/>
      </c>
    </row>
    <row r="10541" spans="1:1" x14ac:dyDescent="0.3">
      <c r="A10541" s="5" t="str">
        <f t="shared" si="165"/>
        <v/>
      </c>
    </row>
    <row r="10542" spans="1:1" x14ac:dyDescent="0.3">
      <c r="A10542" s="5" t="str">
        <f t="shared" si="165"/>
        <v/>
      </c>
    </row>
    <row r="10543" spans="1:1" x14ac:dyDescent="0.3">
      <c r="A10543" s="5" t="str">
        <f t="shared" si="165"/>
        <v/>
      </c>
    </row>
    <row r="10544" spans="1:1" x14ac:dyDescent="0.3">
      <c r="A10544" s="5" t="str">
        <f t="shared" si="165"/>
        <v/>
      </c>
    </row>
    <row r="10545" spans="1:1" x14ac:dyDescent="0.3">
      <c r="A10545" s="5" t="str">
        <f t="shared" si="165"/>
        <v/>
      </c>
    </row>
    <row r="10546" spans="1:1" x14ac:dyDescent="0.3">
      <c r="A10546" s="5" t="str">
        <f t="shared" si="165"/>
        <v/>
      </c>
    </row>
    <row r="10547" spans="1:1" x14ac:dyDescent="0.3">
      <c r="A10547" s="5" t="str">
        <f t="shared" si="165"/>
        <v/>
      </c>
    </row>
    <row r="10548" spans="1:1" x14ac:dyDescent="0.3">
      <c r="A10548" s="5" t="str">
        <f t="shared" si="165"/>
        <v/>
      </c>
    </row>
    <row r="10549" spans="1:1" x14ac:dyDescent="0.3">
      <c r="A10549" s="5" t="str">
        <f t="shared" si="165"/>
        <v/>
      </c>
    </row>
    <row r="10550" spans="1:1" x14ac:dyDescent="0.3">
      <c r="A10550" s="5" t="str">
        <f t="shared" si="165"/>
        <v/>
      </c>
    </row>
    <row r="10551" spans="1:1" x14ac:dyDescent="0.3">
      <c r="A10551" s="5" t="str">
        <f t="shared" si="165"/>
        <v/>
      </c>
    </row>
    <row r="10552" spans="1:1" x14ac:dyDescent="0.3">
      <c r="A10552" s="5" t="str">
        <f t="shared" si="165"/>
        <v/>
      </c>
    </row>
    <row r="10553" spans="1:1" x14ac:dyDescent="0.3">
      <c r="A10553" s="5" t="str">
        <f t="shared" si="165"/>
        <v/>
      </c>
    </row>
    <row r="10554" spans="1:1" x14ac:dyDescent="0.3">
      <c r="A10554" s="5" t="str">
        <f t="shared" si="165"/>
        <v/>
      </c>
    </row>
    <row r="10555" spans="1:1" x14ac:dyDescent="0.3">
      <c r="A10555" s="5" t="str">
        <f t="shared" si="165"/>
        <v/>
      </c>
    </row>
    <row r="10556" spans="1:1" x14ac:dyDescent="0.3">
      <c r="A10556" s="5" t="str">
        <f t="shared" si="165"/>
        <v/>
      </c>
    </row>
    <row r="10557" spans="1:1" x14ac:dyDescent="0.3">
      <c r="A10557" s="5" t="str">
        <f t="shared" si="165"/>
        <v/>
      </c>
    </row>
    <row r="10558" spans="1:1" x14ac:dyDescent="0.3">
      <c r="A10558" s="5" t="str">
        <f t="shared" si="165"/>
        <v/>
      </c>
    </row>
    <row r="10559" spans="1:1" x14ac:dyDescent="0.3">
      <c r="A10559" s="5" t="str">
        <f t="shared" si="165"/>
        <v/>
      </c>
    </row>
    <row r="10560" spans="1:1" x14ac:dyDescent="0.3">
      <c r="A10560" s="5" t="str">
        <f t="shared" si="165"/>
        <v/>
      </c>
    </row>
    <row r="10561" spans="1:1" x14ac:dyDescent="0.3">
      <c r="A10561" s="5" t="str">
        <f t="shared" si="165"/>
        <v/>
      </c>
    </row>
    <row r="10562" spans="1:1" x14ac:dyDescent="0.3">
      <c r="A10562" s="5" t="str">
        <f t="shared" si="165"/>
        <v/>
      </c>
    </row>
    <row r="10563" spans="1:1" x14ac:dyDescent="0.3">
      <c r="A10563" s="5" t="str">
        <f t="shared" si="165"/>
        <v/>
      </c>
    </row>
    <row r="10564" spans="1:1" x14ac:dyDescent="0.3">
      <c r="A10564" s="5" t="str">
        <f t="shared" si="165"/>
        <v/>
      </c>
    </row>
    <row r="10565" spans="1:1" x14ac:dyDescent="0.3">
      <c r="A10565" s="5" t="str">
        <f t="shared" si="165"/>
        <v/>
      </c>
    </row>
    <row r="10566" spans="1:1" x14ac:dyDescent="0.3">
      <c r="A10566" s="5" t="str">
        <f t="shared" si="165"/>
        <v/>
      </c>
    </row>
    <row r="10567" spans="1:1" x14ac:dyDescent="0.3">
      <c r="A10567" s="5" t="str">
        <f t="shared" si="165"/>
        <v/>
      </c>
    </row>
    <row r="10568" spans="1:1" x14ac:dyDescent="0.3">
      <c r="A10568" s="5" t="str">
        <f t="shared" si="165"/>
        <v/>
      </c>
    </row>
    <row r="10569" spans="1:1" x14ac:dyDescent="0.3">
      <c r="A10569" s="5" t="str">
        <f t="shared" si="165"/>
        <v/>
      </c>
    </row>
    <row r="10570" spans="1:1" x14ac:dyDescent="0.3">
      <c r="A10570" s="5" t="str">
        <f t="shared" si="165"/>
        <v/>
      </c>
    </row>
    <row r="10571" spans="1:1" x14ac:dyDescent="0.3">
      <c r="A10571" s="5" t="str">
        <f t="shared" si="165"/>
        <v/>
      </c>
    </row>
    <row r="10572" spans="1:1" x14ac:dyDescent="0.3">
      <c r="A10572" s="5" t="str">
        <f t="shared" si="165"/>
        <v/>
      </c>
    </row>
    <row r="10573" spans="1:1" x14ac:dyDescent="0.3">
      <c r="A10573" s="5" t="str">
        <f t="shared" si="165"/>
        <v/>
      </c>
    </row>
    <row r="10574" spans="1:1" x14ac:dyDescent="0.3">
      <c r="A10574" s="5" t="str">
        <f t="shared" ref="A10574:A10637" si="166">IF(AND(category = B10574, subcategory=C10574, reportdate = D10574), E10574, "")</f>
        <v/>
      </c>
    </row>
    <row r="10575" spans="1:1" x14ac:dyDescent="0.3">
      <c r="A10575" s="5" t="str">
        <f t="shared" si="166"/>
        <v/>
      </c>
    </row>
    <row r="10576" spans="1:1" x14ac:dyDescent="0.3">
      <c r="A10576" s="5" t="str">
        <f t="shared" si="166"/>
        <v/>
      </c>
    </row>
    <row r="10577" spans="1:1" x14ac:dyDescent="0.3">
      <c r="A10577" s="5" t="str">
        <f t="shared" si="166"/>
        <v/>
      </c>
    </row>
    <row r="10578" spans="1:1" x14ac:dyDescent="0.3">
      <c r="A10578" s="5" t="str">
        <f t="shared" si="166"/>
        <v/>
      </c>
    </row>
    <row r="10579" spans="1:1" x14ac:dyDescent="0.3">
      <c r="A10579" s="5" t="str">
        <f t="shared" si="166"/>
        <v/>
      </c>
    </row>
    <row r="10580" spans="1:1" x14ac:dyDescent="0.3">
      <c r="A10580" s="5" t="str">
        <f t="shared" si="166"/>
        <v/>
      </c>
    </row>
    <row r="10581" spans="1:1" x14ac:dyDescent="0.3">
      <c r="A10581" s="5" t="str">
        <f t="shared" si="166"/>
        <v/>
      </c>
    </row>
    <row r="10582" spans="1:1" x14ac:dyDescent="0.3">
      <c r="A10582" s="5" t="str">
        <f t="shared" si="166"/>
        <v/>
      </c>
    </row>
    <row r="10583" spans="1:1" x14ac:dyDescent="0.3">
      <c r="A10583" s="5" t="str">
        <f t="shared" si="166"/>
        <v/>
      </c>
    </row>
    <row r="10584" spans="1:1" x14ac:dyDescent="0.3">
      <c r="A10584" s="5" t="str">
        <f t="shared" si="166"/>
        <v/>
      </c>
    </row>
    <row r="10585" spans="1:1" x14ac:dyDescent="0.3">
      <c r="A10585" s="5" t="str">
        <f t="shared" si="166"/>
        <v/>
      </c>
    </row>
    <row r="10586" spans="1:1" x14ac:dyDescent="0.3">
      <c r="A10586" s="5" t="str">
        <f t="shared" si="166"/>
        <v/>
      </c>
    </row>
    <row r="10587" spans="1:1" x14ac:dyDescent="0.3">
      <c r="A10587" s="5" t="str">
        <f t="shared" si="166"/>
        <v/>
      </c>
    </row>
    <row r="10588" spans="1:1" x14ac:dyDescent="0.3">
      <c r="A10588" s="5" t="str">
        <f t="shared" si="166"/>
        <v/>
      </c>
    </row>
    <row r="10589" spans="1:1" x14ac:dyDescent="0.3">
      <c r="A10589" s="5" t="str">
        <f t="shared" si="166"/>
        <v/>
      </c>
    </row>
    <row r="10590" spans="1:1" x14ac:dyDescent="0.3">
      <c r="A10590" s="5" t="str">
        <f t="shared" si="166"/>
        <v/>
      </c>
    </row>
    <row r="10591" spans="1:1" x14ac:dyDescent="0.3">
      <c r="A10591" s="5" t="str">
        <f t="shared" si="166"/>
        <v/>
      </c>
    </row>
    <row r="10592" spans="1:1" x14ac:dyDescent="0.3">
      <c r="A10592" s="5" t="str">
        <f t="shared" si="166"/>
        <v/>
      </c>
    </row>
    <row r="10593" spans="1:1" x14ac:dyDescent="0.3">
      <c r="A10593" s="5" t="str">
        <f t="shared" si="166"/>
        <v/>
      </c>
    </row>
    <row r="10594" spans="1:1" x14ac:dyDescent="0.3">
      <c r="A10594" s="5" t="str">
        <f t="shared" si="166"/>
        <v/>
      </c>
    </row>
    <row r="10595" spans="1:1" x14ac:dyDescent="0.3">
      <c r="A10595" s="5" t="str">
        <f t="shared" si="166"/>
        <v/>
      </c>
    </row>
    <row r="10596" spans="1:1" x14ac:dyDescent="0.3">
      <c r="A10596" s="5" t="str">
        <f t="shared" si="166"/>
        <v/>
      </c>
    </row>
    <row r="10597" spans="1:1" x14ac:dyDescent="0.3">
      <c r="A10597" s="5" t="str">
        <f t="shared" si="166"/>
        <v/>
      </c>
    </row>
    <row r="10598" spans="1:1" x14ac:dyDescent="0.3">
      <c r="A10598" s="5" t="str">
        <f t="shared" si="166"/>
        <v/>
      </c>
    </row>
    <row r="10599" spans="1:1" x14ac:dyDescent="0.3">
      <c r="A10599" s="5" t="str">
        <f t="shared" si="166"/>
        <v/>
      </c>
    </row>
    <row r="10600" spans="1:1" x14ac:dyDescent="0.3">
      <c r="A10600" s="5" t="str">
        <f t="shared" si="166"/>
        <v/>
      </c>
    </row>
    <row r="10601" spans="1:1" x14ac:dyDescent="0.3">
      <c r="A10601" s="5" t="str">
        <f t="shared" si="166"/>
        <v/>
      </c>
    </row>
    <row r="10602" spans="1:1" x14ac:dyDescent="0.3">
      <c r="A10602" s="5" t="str">
        <f t="shared" si="166"/>
        <v/>
      </c>
    </row>
    <row r="10603" spans="1:1" x14ac:dyDescent="0.3">
      <c r="A10603" s="5" t="str">
        <f t="shared" si="166"/>
        <v/>
      </c>
    </row>
    <row r="10604" spans="1:1" x14ac:dyDescent="0.3">
      <c r="A10604" s="5" t="str">
        <f t="shared" si="166"/>
        <v/>
      </c>
    </row>
    <row r="10605" spans="1:1" x14ac:dyDescent="0.3">
      <c r="A10605" s="5" t="str">
        <f t="shared" si="166"/>
        <v/>
      </c>
    </row>
    <row r="10606" spans="1:1" x14ac:dyDescent="0.3">
      <c r="A10606" s="5" t="str">
        <f t="shared" si="166"/>
        <v/>
      </c>
    </row>
    <row r="10607" spans="1:1" x14ac:dyDescent="0.3">
      <c r="A10607" s="5" t="str">
        <f t="shared" si="166"/>
        <v/>
      </c>
    </row>
    <row r="10608" spans="1:1" x14ac:dyDescent="0.3">
      <c r="A10608" s="5" t="str">
        <f t="shared" si="166"/>
        <v/>
      </c>
    </row>
    <row r="10609" spans="1:1" x14ac:dyDescent="0.3">
      <c r="A10609" s="5" t="str">
        <f t="shared" si="166"/>
        <v/>
      </c>
    </row>
    <row r="10610" spans="1:1" x14ac:dyDescent="0.3">
      <c r="A10610" s="5" t="str">
        <f t="shared" si="166"/>
        <v/>
      </c>
    </row>
    <row r="10611" spans="1:1" x14ac:dyDescent="0.3">
      <c r="A10611" s="5" t="str">
        <f t="shared" si="166"/>
        <v/>
      </c>
    </row>
    <row r="10612" spans="1:1" x14ac:dyDescent="0.3">
      <c r="A10612" s="5" t="str">
        <f t="shared" si="166"/>
        <v/>
      </c>
    </row>
    <row r="10613" spans="1:1" x14ac:dyDescent="0.3">
      <c r="A10613" s="5" t="str">
        <f t="shared" si="166"/>
        <v/>
      </c>
    </row>
    <row r="10614" spans="1:1" x14ac:dyDescent="0.3">
      <c r="A10614" s="5" t="str">
        <f t="shared" si="166"/>
        <v/>
      </c>
    </row>
    <row r="10615" spans="1:1" x14ac:dyDescent="0.3">
      <c r="A10615" s="5" t="str">
        <f t="shared" si="166"/>
        <v/>
      </c>
    </row>
    <row r="10616" spans="1:1" x14ac:dyDescent="0.3">
      <c r="A10616" s="5" t="str">
        <f t="shared" si="166"/>
        <v/>
      </c>
    </row>
    <row r="10617" spans="1:1" x14ac:dyDescent="0.3">
      <c r="A10617" s="5" t="str">
        <f t="shared" si="166"/>
        <v/>
      </c>
    </row>
    <row r="10618" spans="1:1" x14ac:dyDescent="0.3">
      <c r="A10618" s="5" t="str">
        <f t="shared" si="166"/>
        <v/>
      </c>
    </row>
    <row r="10619" spans="1:1" x14ac:dyDescent="0.3">
      <c r="A10619" s="5" t="str">
        <f t="shared" si="166"/>
        <v/>
      </c>
    </row>
    <row r="10620" spans="1:1" x14ac:dyDescent="0.3">
      <c r="A10620" s="5" t="str">
        <f t="shared" si="166"/>
        <v/>
      </c>
    </row>
    <row r="10621" spans="1:1" x14ac:dyDescent="0.3">
      <c r="A10621" s="5" t="str">
        <f t="shared" si="166"/>
        <v/>
      </c>
    </row>
    <row r="10622" spans="1:1" x14ac:dyDescent="0.3">
      <c r="A10622" s="5" t="str">
        <f t="shared" si="166"/>
        <v/>
      </c>
    </row>
    <row r="10623" spans="1:1" x14ac:dyDescent="0.3">
      <c r="A10623" s="5" t="str">
        <f t="shared" si="166"/>
        <v/>
      </c>
    </row>
    <row r="10624" spans="1:1" x14ac:dyDescent="0.3">
      <c r="A10624" s="5" t="str">
        <f t="shared" si="166"/>
        <v/>
      </c>
    </row>
    <row r="10625" spans="1:1" x14ac:dyDescent="0.3">
      <c r="A10625" s="5" t="str">
        <f t="shared" si="166"/>
        <v/>
      </c>
    </row>
    <row r="10626" spans="1:1" x14ac:dyDescent="0.3">
      <c r="A10626" s="5" t="str">
        <f t="shared" si="166"/>
        <v/>
      </c>
    </row>
    <row r="10627" spans="1:1" x14ac:dyDescent="0.3">
      <c r="A10627" s="5" t="str">
        <f t="shared" si="166"/>
        <v/>
      </c>
    </row>
    <row r="10628" spans="1:1" x14ac:dyDescent="0.3">
      <c r="A10628" s="5" t="str">
        <f t="shared" si="166"/>
        <v/>
      </c>
    </row>
    <row r="10629" spans="1:1" x14ac:dyDescent="0.3">
      <c r="A10629" s="5" t="str">
        <f t="shared" si="166"/>
        <v/>
      </c>
    </row>
    <row r="10630" spans="1:1" x14ac:dyDescent="0.3">
      <c r="A10630" s="5" t="str">
        <f t="shared" si="166"/>
        <v/>
      </c>
    </row>
    <row r="10631" spans="1:1" x14ac:dyDescent="0.3">
      <c r="A10631" s="5" t="str">
        <f t="shared" si="166"/>
        <v/>
      </c>
    </row>
    <row r="10632" spans="1:1" x14ac:dyDescent="0.3">
      <c r="A10632" s="5" t="str">
        <f t="shared" si="166"/>
        <v/>
      </c>
    </row>
    <row r="10633" spans="1:1" x14ac:dyDescent="0.3">
      <c r="A10633" s="5" t="str">
        <f t="shared" si="166"/>
        <v/>
      </c>
    </row>
    <row r="10634" spans="1:1" x14ac:dyDescent="0.3">
      <c r="A10634" s="5" t="str">
        <f t="shared" si="166"/>
        <v/>
      </c>
    </row>
    <row r="10635" spans="1:1" x14ac:dyDescent="0.3">
      <c r="A10635" s="5" t="str">
        <f t="shared" si="166"/>
        <v/>
      </c>
    </row>
    <row r="10636" spans="1:1" x14ac:dyDescent="0.3">
      <c r="A10636" s="5" t="str">
        <f t="shared" si="166"/>
        <v/>
      </c>
    </row>
    <row r="10637" spans="1:1" x14ac:dyDescent="0.3">
      <c r="A10637" s="5" t="str">
        <f t="shared" si="166"/>
        <v/>
      </c>
    </row>
    <row r="10638" spans="1:1" x14ac:dyDescent="0.3">
      <c r="A10638" s="5" t="str">
        <f t="shared" ref="A10638:A10701" si="167">IF(AND(category = B10638, subcategory=C10638, reportdate = D10638), E10638, "")</f>
        <v/>
      </c>
    </row>
    <row r="10639" spans="1:1" x14ac:dyDescent="0.3">
      <c r="A10639" s="5" t="str">
        <f t="shared" si="167"/>
        <v/>
      </c>
    </row>
    <row r="10640" spans="1:1" x14ac:dyDescent="0.3">
      <c r="A10640" s="5" t="str">
        <f t="shared" si="167"/>
        <v/>
      </c>
    </row>
    <row r="10641" spans="1:1" x14ac:dyDescent="0.3">
      <c r="A10641" s="5" t="str">
        <f t="shared" si="167"/>
        <v/>
      </c>
    </row>
    <row r="10642" spans="1:1" x14ac:dyDescent="0.3">
      <c r="A10642" s="5" t="str">
        <f t="shared" si="167"/>
        <v/>
      </c>
    </row>
    <row r="10643" spans="1:1" x14ac:dyDescent="0.3">
      <c r="A10643" s="5" t="str">
        <f t="shared" si="167"/>
        <v/>
      </c>
    </row>
    <row r="10644" spans="1:1" x14ac:dyDescent="0.3">
      <c r="A10644" s="5" t="str">
        <f t="shared" si="167"/>
        <v/>
      </c>
    </row>
    <row r="10645" spans="1:1" x14ac:dyDescent="0.3">
      <c r="A10645" s="5" t="str">
        <f t="shared" si="167"/>
        <v/>
      </c>
    </row>
    <row r="10646" spans="1:1" x14ac:dyDescent="0.3">
      <c r="A10646" s="5" t="str">
        <f t="shared" si="167"/>
        <v/>
      </c>
    </row>
    <row r="10647" spans="1:1" x14ac:dyDescent="0.3">
      <c r="A10647" s="5" t="str">
        <f t="shared" si="167"/>
        <v/>
      </c>
    </row>
    <row r="10648" spans="1:1" x14ac:dyDescent="0.3">
      <c r="A10648" s="5" t="str">
        <f t="shared" si="167"/>
        <v/>
      </c>
    </row>
    <row r="10649" spans="1:1" x14ac:dyDescent="0.3">
      <c r="A10649" s="5" t="str">
        <f t="shared" si="167"/>
        <v/>
      </c>
    </row>
    <row r="10650" spans="1:1" x14ac:dyDescent="0.3">
      <c r="A10650" s="5" t="str">
        <f t="shared" si="167"/>
        <v/>
      </c>
    </row>
    <row r="10651" spans="1:1" x14ac:dyDescent="0.3">
      <c r="A10651" s="5" t="str">
        <f t="shared" si="167"/>
        <v/>
      </c>
    </row>
    <row r="10652" spans="1:1" x14ac:dyDescent="0.3">
      <c r="A10652" s="5" t="str">
        <f t="shared" si="167"/>
        <v/>
      </c>
    </row>
    <row r="10653" spans="1:1" x14ac:dyDescent="0.3">
      <c r="A10653" s="5" t="str">
        <f t="shared" si="167"/>
        <v/>
      </c>
    </row>
    <row r="10654" spans="1:1" x14ac:dyDescent="0.3">
      <c r="A10654" s="5" t="str">
        <f t="shared" si="167"/>
        <v/>
      </c>
    </row>
    <row r="10655" spans="1:1" x14ac:dyDescent="0.3">
      <c r="A10655" s="5" t="str">
        <f t="shared" si="167"/>
        <v/>
      </c>
    </row>
    <row r="10656" spans="1:1" x14ac:dyDescent="0.3">
      <c r="A10656" s="5" t="str">
        <f t="shared" si="167"/>
        <v/>
      </c>
    </row>
    <row r="10657" spans="1:1" x14ac:dyDescent="0.3">
      <c r="A10657" s="5" t="str">
        <f t="shared" si="167"/>
        <v/>
      </c>
    </row>
    <row r="10658" spans="1:1" x14ac:dyDescent="0.3">
      <c r="A10658" s="5" t="str">
        <f t="shared" si="167"/>
        <v/>
      </c>
    </row>
    <row r="10659" spans="1:1" x14ac:dyDescent="0.3">
      <c r="A10659" s="5" t="str">
        <f t="shared" si="167"/>
        <v/>
      </c>
    </row>
    <row r="10660" spans="1:1" x14ac:dyDescent="0.3">
      <c r="A10660" s="5" t="str">
        <f t="shared" si="167"/>
        <v/>
      </c>
    </row>
    <row r="10661" spans="1:1" x14ac:dyDescent="0.3">
      <c r="A10661" s="5" t="str">
        <f t="shared" si="167"/>
        <v/>
      </c>
    </row>
    <row r="10662" spans="1:1" x14ac:dyDescent="0.3">
      <c r="A10662" s="5" t="str">
        <f t="shared" si="167"/>
        <v/>
      </c>
    </row>
    <row r="10663" spans="1:1" x14ac:dyDescent="0.3">
      <c r="A10663" s="5" t="str">
        <f t="shared" si="167"/>
        <v/>
      </c>
    </row>
    <row r="10664" spans="1:1" x14ac:dyDescent="0.3">
      <c r="A10664" s="5" t="str">
        <f t="shared" si="167"/>
        <v/>
      </c>
    </row>
    <row r="10665" spans="1:1" x14ac:dyDescent="0.3">
      <c r="A10665" s="5" t="str">
        <f t="shared" si="167"/>
        <v/>
      </c>
    </row>
    <row r="10666" spans="1:1" x14ac:dyDescent="0.3">
      <c r="A10666" s="5" t="str">
        <f t="shared" si="167"/>
        <v/>
      </c>
    </row>
    <row r="10667" spans="1:1" x14ac:dyDescent="0.3">
      <c r="A10667" s="5" t="str">
        <f t="shared" si="167"/>
        <v/>
      </c>
    </row>
    <row r="10668" spans="1:1" x14ac:dyDescent="0.3">
      <c r="A10668" s="5" t="str">
        <f t="shared" si="167"/>
        <v/>
      </c>
    </row>
    <row r="10669" spans="1:1" x14ac:dyDescent="0.3">
      <c r="A10669" s="5" t="str">
        <f t="shared" si="167"/>
        <v/>
      </c>
    </row>
    <row r="10670" spans="1:1" x14ac:dyDescent="0.3">
      <c r="A10670" s="5" t="str">
        <f t="shared" si="167"/>
        <v/>
      </c>
    </row>
    <row r="10671" spans="1:1" x14ac:dyDescent="0.3">
      <c r="A10671" s="5" t="str">
        <f t="shared" si="167"/>
        <v/>
      </c>
    </row>
    <row r="10672" spans="1:1" x14ac:dyDescent="0.3">
      <c r="A10672" s="5" t="str">
        <f t="shared" si="167"/>
        <v/>
      </c>
    </row>
    <row r="10673" spans="1:1" x14ac:dyDescent="0.3">
      <c r="A10673" s="5" t="str">
        <f t="shared" si="167"/>
        <v/>
      </c>
    </row>
    <row r="10674" spans="1:1" x14ac:dyDescent="0.3">
      <c r="A10674" s="5" t="str">
        <f t="shared" si="167"/>
        <v/>
      </c>
    </row>
    <row r="10675" spans="1:1" x14ac:dyDescent="0.3">
      <c r="A10675" s="5" t="str">
        <f t="shared" si="167"/>
        <v/>
      </c>
    </row>
    <row r="10676" spans="1:1" x14ac:dyDescent="0.3">
      <c r="A10676" s="5" t="str">
        <f t="shared" si="167"/>
        <v/>
      </c>
    </row>
    <row r="10677" spans="1:1" x14ac:dyDescent="0.3">
      <c r="A10677" s="5" t="str">
        <f t="shared" si="167"/>
        <v/>
      </c>
    </row>
    <row r="10678" spans="1:1" x14ac:dyDescent="0.3">
      <c r="A10678" s="5" t="str">
        <f t="shared" si="167"/>
        <v/>
      </c>
    </row>
    <row r="10679" spans="1:1" x14ac:dyDescent="0.3">
      <c r="A10679" s="5" t="str">
        <f t="shared" si="167"/>
        <v/>
      </c>
    </row>
    <row r="10680" spans="1:1" x14ac:dyDescent="0.3">
      <c r="A10680" s="5" t="str">
        <f t="shared" si="167"/>
        <v/>
      </c>
    </row>
    <row r="10681" spans="1:1" x14ac:dyDescent="0.3">
      <c r="A10681" s="5" t="str">
        <f t="shared" si="167"/>
        <v/>
      </c>
    </row>
    <row r="10682" spans="1:1" x14ac:dyDescent="0.3">
      <c r="A10682" s="5" t="str">
        <f t="shared" si="167"/>
        <v/>
      </c>
    </row>
    <row r="10683" spans="1:1" x14ac:dyDescent="0.3">
      <c r="A10683" s="5" t="str">
        <f t="shared" si="167"/>
        <v/>
      </c>
    </row>
    <row r="10684" spans="1:1" x14ac:dyDescent="0.3">
      <c r="A10684" s="5" t="str">
        <f t="shared" si="167"/>
        <v/>
      </c>
    </row>
    <row r="10685" spans="1:1" x14ac:dyDescent="0.3">
      <c r="A10685" s="5" t="str">
        <f t="shared" si="167"/>
        <v/>
      </c>
    </row>
    <row r="10686" spans="1:1" x14ac:dyDescent="0.3">
      <c r="A10686" s="5" t="str">
        <f t="shared" si="167"/>
        <v/>
      </c>
    </row>
    <row r="10687" spans="1:1" x14ac:dyDescent="0.3">
      <c r="A10687" s="5" t="str">
        <f t="shared" si="167"/>
        <v/>
      </c>
    </row>
    <row r="10688" spans="1:1" x14ac:dyDescent="0.3">
      <c r="A10688" s="5" t="str">
        <f t="shared" si="167"/>
        <v/>
      </c>
    </row>
    <row r="10689" spans="1:1" x14ac:dyDescent="0.3">
      <c r="A10689" s="5" t="str">
        <f t="shared" si="167"/>
        <v/>
      </c>
    </row>
    <row r="10690" spans="1:1" x14ac:dyDescent="0.3">
      <c r="A10690" s="5" t="str">
        <f t="shared" si="167"/>
        <v/>
      </c>
    </row>
    <row r="10691" spans="1:1" x14ac:dyDescent="0.3">
      <c r="A10691" s="5" t="str">
        <f t="shared" si="167"/>
        <v/>
      </c>
    </row>
    <row r="10692" spans="1:1" x14ac:dyDescent="0.3">
      <c r="A10692" s="5" t="str">
        <f t="shared" si="167"/>
        <v/>
      </c>
    </row>
    <row r="10693" spans="1:1" x14ac:dyDescent="0.3">
      <c r="A10693" s="5" t="str">
        <f t="shared" si="167"/>
        <v/>
      </c>
    </row>
    <row r="10694" spans="1:1" x14ac:dyDescent="0.3">
      <c r="A10694" s="5" t="str">
        <f t="shared" si="167"/>
        <v/>
      </c>
    </row>
    <row r="10695" spans="1:1" x14ac:dyDescent="0.3">
      <c r="A10695" s="5" t="str">
        <f t="shared" si="167"/>
        <v/>
      </c>
    </row>
    <row r="10696" spans="1:1" x14ac:dyDescent="0.3">
      <c r="A10696" s="5" t="str">
        <f t="shared" si="167"/>
        <v/>
      </c>
    </row>
    <row r="10697" spans="1:1" x14ac:dyDescent="0.3">
      <c r="A10697" s="5" t="str">
        <f t="shared" si="167"/>
        <v/>
      </c>
    </row>
    <row r="10698" spans="1:1" x14ac:dyDescent="0.3">
      <c r="A10698" s="5" t="str">
        <f t="shared" si="167"/>
        <v/>
      </c>
    </row>
    <row r="10699" spans="1:1" x14ac:dyDescent="0.3">
      <c r="A10699" s="5" t="str">
        <f t="shared" si="167"/>
        <v/>
      </c>
    </row>
    <row r="10700" spans="1:1" x14ac:dyDescent="0.3">
      <c r="A10700" s="5" t="str">
        <f t="shared" si="167"/>
        <v/>
      </c>
    </row>
    <row r="10701" spans="1:1" x14ac:dyDescent="0.3">
      <c r="A10701" s="5" t="str">
        <f t="shared" si="167"/>
        <v/>
      </c>
    </row>
    <row r="10702" spans="1:1" x14ac:dyDescent="0.3">
      <c r="A10702" s="5" t="str">
        <f t="shared" ref="A10702:A10765" si="168">IF(AND(category = B10702, subcategory=C10702, reportdate = D10702), E10702, "")</f>
        <v/>
      </c>
    </row>
    <row r="10703" spans="1:1" x14ac:dyDescent="0.3">
      <c r="A10703" s="5" t="str">
        <f t="shared" si="168"/>
        <v/>
      </c>
    </row>
    <row r="10704" spans="1:1" x14ac:dyDescent="0.3">
      <c r="A10704" s="5" t="str">
        <f t="shared" si="168"/>
        <v/>
      </c>
    </row>
    <row r="10705" spans="1:1" x14ac:dyDescent="0.3">
      <c r="A10705" s="5" t="str">
        <f t="shared" si="168"/>
        <v/>
      </c>
    </row>
    <row r="10706" spans="1:1" x14ac:dyDescent="0.3">
      <c r="A10706" s="5" t="str">
        <f t="shared" si="168"/>
        <v/>
      </c>
    </row>
    <row r="10707" spans="1:1" x14ac:dyDescent="0.3">
      <c r="A10707" s="5" t="str">
        <f t="shared" si="168"/>
        <v/>
      </c>
    </row>
    <row r="10708" spans="1:1" x14ac:dyDescent="0.3">
      <c r="A10708" s="5" t="str">
        <f t="shared" si="168"/>
        <v/>
      </c>
    </row>
    <row r="10709" spans="1:1" x14ac:dyDescent="0.3">
      <c r="A10709" s="5" t="str">
        <f t="shared" si="168"/>
        <v/>
      </c>
    </row>
    <row r="10710" spans="1:1" x14ac:dyDescent="0.3">
      <c r="A10710" s="5" t="str">
        <f t="shared" si="168"/>
        <v/>
      </c>
    </row>
    <row r="10711" spans="1:1" x14ac:dyDescent="0.3">
      <c r="A10711" s="5" t="str">
        <f t="shared" si="168"/>
        <v/>
      </c>
    </row>
    <row r="10712" spans="1:1" x14ac:dyDescent="0.3">
      <c r="A10712" s="5" t="str">
        <f t="shared" si="168"/>
        <v/>
      </c>
    </row>
    <row r="10713" spans="1:1" x14ac:dyDescent="0.3">
      <c r="A10713" s="5" t="str">
        <f t="shared" si="168"/>
        <v/>
      </c>
    </row>
    <row r="10714" spans="1:1" x14ac:dyDescent="0.3">
      <c r="A10714" s="5" t="str">
        <f t="shared" si="168"/>
        <v/>
      </c>
    </row>
    <row r="10715" spans="1:1" x14ac:dyDescent="0.3">
      <c r="A10715" s="5" t="str">
        <f t="shared" si="168"/>
        <v/>
      </c>
    </row>
    <row r="10716" spans="1:1" x14ac:dyDescent="0.3">
      <c r="A10716" s="5" t="str">
        <f t="shared" si="168"/>
        <v/>
      </c>
    </row>
    <row r="10717" spans="1:1" x14ac:dyDescent="0.3">
      <c r="A10717" s="5" t="str">
        <f t="shared" si="168"/>
        <v/>
      </c>
    </row>
    <row r="10718" spans="1:1" x14ac:dyDescent="0.3">
      <c r="A10718" s="5" t="str">
        <f t="shared" si="168"/>
        <v/>
      </c>
    </row>
    <row r="10719" spans="1:1" x14ac:dyDescent="0.3">
      <c r="A10719" s="5" t="str">
        <f t="shared" si="168"/>
        <v/>
      </c>
    </row>
    <row r="10720" spans="1:1" x14ac:dyDescent="0.3">
      <c r="A10720" s="5" t="str">
        <f t="shared" si="168"/>
        <v/>
      </c>
    </row>
    <row r="10721" spans="1:1" x14ac:dyDescent="0.3">
      <c r="A10721" s="5" t="str">
        <f t="shared" si="168"/>
        <v/>
      </c>
    </row>
    <row r="10722" spans="1:1" x14ac:dyDescent="0.3">
      <c r="A10722" s="5" t="str">
        <f t="shared" si="168"/>
        <v/>
      </c>
    </row>
    <row r="10723" spans="1:1" x14ac:dyDescent="0.3">
      <c r="A10723" s="5" t="str">
        <f t="shared" si="168"/>
        <v/>
      </c>
    </row>
    <row r="10724" spans="1:1" x14ac:dyDescent="0.3">
      <c r="A10724" s="5" t="str">
        <f t="shared" si="168"/>
        <v/>
      </c>
    </row>
    <row r="10725" spans="1:1" x14ac:dyDescent="0.3">
      <c r="A10725" s="5" t="str">
        <f t="shared" si="168"/>
        <v/>
      </c>
    </row>
    <row r="10726" spans="1:1" x14ac:dyDescent="0.3">
      <c r="A10726" s="5" t="str">
        <f t="shared" si="168"/>
        <v/>
      </c>
    </row>
    <row r="10727" spans="1:1" x14ac:dyDescent="0.3">
      <c r="A10727" s="5" t="str">
        <f t="shared" si="168"/>
        <v/>
      </c>
    </row>
    <row r="10728" spans="1:1" x14ac:dyDescent="0.3">
      <c r="A10728" s="5" t="str">
        <f t="shared" si="168"/>
        <v/>
      </c>
    </row>
    <row r="10729" spans="1:1" x14ac:dyDescent="0.3">
      <c r="A10729" s="5" t="str">
        <f t="shared" si="168"/>
        <v/>
      </c>
    </row>
    <row r="10730" spans="1:1" x14ac:dyDescent="0.3">
      <c r="A10730" s="5" t="str">
        <f t="shared" si="168"/>
        <v/>
      </c>
    </row>
    <row r="10731" spans="1:1" x14ac:dyDescent="0.3">
      <c r="A10731" s="5" t="str">
        <f t="shared" si="168"/>
        <v/>
      </c>
    </row>
    <row r="10732" spans="1:1" x14ac:dyDescent="0.3">
      <c r="A10732" s="5" t="str">
        <f t="shared" si="168"/>
        <v/>
      </c>
    </row>
    <row r="10733" spans="1:1" x14ac:dyDescent="0.3">
      <c r="A10733" s="5" t="str">
        <f t="shared" si="168"/>
        <v/>
      </c>
    </row>
    <row r="10734" spans="1:1" x14ac:dyDescent="0.3">
      <c r="A10734" s="5" t="str">
        <f t="shared" si="168"/>
        <v/>
      </c>
    </row>
    <row r="10735" spans="1:1" x14ac:dyDescent="0.3">
      <c r="A10735" s="5" t="str">
        <f t="shared" si="168"/>
        <v/>
      </c>
    </row>
    <row r="10736" spans="1:1" x14ac:dyDescent="0.3">
      <c r="A10736" s="5" t="str">
        <f t="shared" si="168"/>
        <v/>
      </c>
    </row>
    <row r="10737" spans="1:1" x14ac:dyDescent="0.3">
      <c r="A10737" s="5" t="str">
        <f t="shared" si="168"/>
        <v/>
      </c>
    </row>
    <row r="10738" spans="1:1" x14ac:dyDescent="0.3">
      <c r="A10738" s="5" t="str">
        <f t="shared" si="168"/>
        <v/>
      </c>
    </row>
    <row r="10739" spans="1:1" x14ac:dyDescent="0.3">
      <c r="A10739" s="5" t="str">
        <f t="shared" si="168"/>
        <v/>
      </c>
    </row>
    <row r="10740" spans="1:1" x14ac:dyDescent="0.3">
      <c r="A10740" s="5" t="str">
        <f t="shared" si="168"/>
        <v/>
      </c>
    </row>
    <row r="10741" spans="1:1" x14ac:dyDescent="0.3">
      <c r="A10741" s="5" t="str">
        <f t="shared" si="168"/>
        <v/>
      </c>
    </row>
    <row r="10742" spans="1:1" x14ac:dyDescent="0.3">
      <c r="A10742" s="5" t="str">
        <f t="shared" si="168"/>
        <v/>
      </c>
    </row>
    <row r="10743" spans="1:1" x14ac:dyDescent="0.3">
      <c r="A10743" s="5" t="str">
        <f t="shared" si="168"/>
        <v/>
      </c>
    </row>
    <row r="10744" spans="1:1" x14ac:dyDescent="0.3">
      <c r="A10744" s="5" t="str">
        <f t="shared" si="168"/>
        <v/>
      </c>
    </row>
    <row r="10745" spans="1:1" x14ac:dyDescent="0.3">
      <c r="A10745" s="5" t="str">
        <f t="shared" si="168"/>
        <v/>
      </c>
    </row>
    <row r="10746" spans="1:1" x14ac:dyDescent="0.3">
      <c r="A10746" s="5" t="str">
        <f t="shared" si="168"/>
        <v/>
      </c>
    </row>
    <row r="10747" spans="1:1" x14ac:dyDescent="0.3">
      <c r="A10747" s="5" t="str">
        <f t="shared" si="168"/>
        <v/>
      </c>
    </row>
    <row r="10748" spans="1:1" x14ac:dyDescent="0.3">
      <c r="A10748" s="5" t="str">
        <f t="shared" si="168"/>
        <v/>
      </c>
    </row>
    <row r="10749" spans="1:1" x14ac:dyDescent="0.3">
      <c r="A10749" s="5" t="str">
        <f t="shared" si="168"/>
        <v/>
      </c>
    </row>
    <row r="10750" spans="1:1" x14ac:dyDescent="0.3">
      <c r="A10750" s="5" t="str">
        <f t="shared" si="168"/>
        <v/>
      </c>
    </row>
    <row r="10751" spans="1:1" x14ac:dyDescent="0.3">
      <c r="A10751" s="5" t="str">
        <f t="shared" si="168"/>
        <v/>
      </c>
    </row>
    <row r="10752" spans="1:1" x14ac:dyDescent="0.3">
      <c r="A10752" s="5" t="str">
        <f t="shared" si="168"/>
        <v/>
      </c>
    </row>
    <row r="10753" spans="1:1" x14ac:dyDescent="0.3">
      <c r="A10753" s="5" t="str">
        <f t="shared" si="168"/>
        <v/>
      </c>
    </row>
    <row r="10754" spans="1:1" x14ac:dyDescent="0.3">
      <c r="A10754" s="5" t="str">
        <f t="shared" si="168"/>
        <v/>
      </c>
    </row>
    <row r="10755" spans="1:1" x14ac:dyDescent="0.3">
      <c r="A10755" s="5" t="str">
        <f t="shared" si="168"/>
        <v/>
      </c>
    </row>
    <row r="10756" spans="1:1" x14ac:dyDescent="0.3">
      <c r="A10756" s="5" t="str">
        <f t="shared" si="168"/>
        <v/>
      </c>
    </row>
    <row r="10757" spans="1:1" x14ac:dyDescent="0.3">
      <c r="A10757" s="5" t="str">
        <f t="shared" si="168"/>
        <v/>
      </c>
    </row>
    <row r="10758" spans="1:1" x14ac:dyDescent="0.3">
      <c r="A10758" s="5" t="str">
        <f t="shared" si="168"/>
        <v/>
      </c>
    </row>
    <row r="10759" spans="1:1" x14ac:dyDescent="0.3">
      <c r="A10759" s="5" t="str">
        <f t="shared" si="168"/>
        <v/>
      </c>
    </row>
    <row r="10760" spans="1:1" x14ac:dyDescent="0.3">
      <c r="A10760" s="5" t="str">
        <f t="shared" si="168"/>
        <v/>
      </c>
    </row>
    <row r="10761" spans="1:1" x14ac:dyDescent="0.3">
      <c r="A10761" s="5" t="str">
        <f t="shared" si="168"/>
        <v/>
      </c>
    </row>
    <row r="10762" spans="1:1" x14ac:dyDescent="0.3">
      <c r="A10762" s="5" t="str">
        <f t="shared" si="168"/>
        <v/>
      </c>
    </row>
    <row r="10763" spans="1:1" x14ac:dyDescent="0.3">
      <c r="A10763" s="5" t="str">
        <f t="shared" si="168"/>
        <v/>
      </c>
    </row>
    <row r="10764" spans="1:1" x14ac:dyDescent="0.3">
      <c r="A10764" s="5" t="str">
        <f t="shared" si="168"/>
        <v/>
      </c>
    </row>
    <row r="10765" spans="1:1" x14ac:dyDescent="0.3">
      <c r="A10765" s="5" t="str">
        <f t="shared" si="168"/>
        <v/>
      </c>
    </row>
    <row r="10766" spans="1:1" x14ac:dyDescent="0.3">
      <c r="A10766" s="5" t="str">
        <f t="shared" ref="A10766:A10829" si="169">IF(AND(category = B10766, subcategory=C10766, reportdate = D10766), E10766, "")</f>
        <v/>
      </c>
    </row>
    <row r="10767" spans="1:1" x14ac:dyDescent="0.3">
      <c r="A10767" s="5" t="str">
        <f t="shared" si="169"/>
        <v/>
      </c>
    </row>
    <row r="10768" spans="1:1" x14ac:dyDescent="0.3">
      <c r="A10768" s="5" t="str">
        <f t="shared" si="169"/>
        <v/>
      </c>
    </row>
    <row r="10769" spans="1:1" x14ac:dyDescent="0.3">
      <c r="A10769" s="5" t="str">
        <f t="shared" si="169"/>
        <v/>
      </c>
    </row>
    <row r="10770" spans="1:1" x14ac:dyDescent="0.3">
      <c r="A10770" s="5" t="str">
        <f t="shared" si="169"/>
        <v/>
      </c>
    </row>
    <row r="10771" spans="1:1" x14ac:dyDescent="0.3">
      <c r="A10771" s="5" t="str">
        <f t="shared" si="169"/>
        <v/>
      </c>
    </row>
    <row r="10772" spans="1:1" x14ac:dyDescent="0.3">
      <c r="A10772" s="5" t="str">
        <f t="shared" si="169"/>
        <v/>
      </c>
    </row>
    <row r="10773" spans="1:1" x14ac:dyDescent="0.3">
      <c r="A10773" s="5" t="str">
        <f t="shared" si="169"/>
        <v/>
      </c>
    </row>
    <row r="10774" spans="1:1" x14ac:dyDescent="0.3">
      <c r="A10774" s="5" t="str">
        <f t="shared" si="169"/>
        <v/>
      </c>
    </row>
    <row r="10775" spans="1:1" x14ac:dyDescent="0.3">
      <c r="A10775" s="5" t="str">
        <f t="shared" si="169"/>
        <v/>
      </c>
    </row>
    <row r="10776" spans="1:1" x14ac:dyDescent="0.3">
      <c r="A10776" s="5" t="str">
        <f t="shared" si="169"/>
        <v/>
      </c>
    </row>
    <row r="10777" spans="1:1" x14ac:dyDescent="0.3">
      <c r="A10777" s="5" t="str">
        <f t="shared" si="169"/>
        <v/>
      </c>
    </row>
    <row r="10778" spans="1:1" x14ac:dyDescent="0.3">
      <c r="A10778" s="5" t="str">
        <f t="shared" si="169"/>
        <v/>
      </c>
    </row>
    <row r="10779" spans="1:1" x14ac:dyDescent="0.3">
      <c r="A10779" s="5" t="str">
        <f t="shared" si="169"/>
        <v/>
      </c>
    </row>
    <row r="10780" spans="1:1" x14ac:dyDescent="0.3">
      <c r="A10780" s="5" t="str">
        <f t="shared" si="169"/>
        <v/>
      </c>
    </row>
    <row r="10781" spans="1:1" x14ac:dyDescent="0.3">
      <c r="A10781" s="5" t="str">
        <f t="shared" si="169"/>
        <v/>
      </c>
    </row>
    <row r="10782" spans="1:1" x14ac:dyDescent="0.3">
      <c r="A10782" s="5" t="str">
        <f t="shared" si="169"/>
        <v/>
      </c>
    </row>
    <row r="10783" spans="1:1" x14ac:dyDescent="0.3">
      <c r="A10783" s="5" t="str">
        <f t="shared" si="169"/>
        <v/>
      </c>
    </row>
    <row r="10784" spans="1:1" x14ac:dyDescent="0.3">
      <c r="A10784" s="5" t="str">
        <f t="shared" si="169"/>
        <v/>
      </c>
    </row>
    <row r="10785" spans="1:1" x14ac:dyDescent="0.3">
      <c r="A10785" s="5" t="str">
        <f t="shared" si="169"/>
        <v/>
      </c>
    </row>
    <row r="10786" spans="1:1" x14ac:dyDescent="0.3">
      <c r="A10786" s="5" t="str">
        <f t="shared" si="169"/>
        <v/>
      </c>
    </row>
    <row r="10787" spans="1:1" x14ac:dyDescent="0.3">
      <c r="A10787" s="5" t="str">
        <f t="shared" si="169"/>
        <v/>
      </c>
    </row>
    <row r="10788" spans="1:1" x14ac:dyDescent="0.3">
      <c r="A10788" s="5" t="str">
        <f t="shared" si="169"/>
        <v/>
      </c>
    </row>
    <row r="10789" spans="1:1" x14ac:dyDescent="0.3">
      <c r="A10789" s="5" t="str">
        <f t="shared" si="169"/>
        <v/>
      </c>
    </row>
    <row r="10790" spans="1:1" x14ac:dyDescent="0.3">
      <c r="A10790" s="5" t="str">
        <f t="shared" si="169"/>
        <v/>
      </c>
    </row>
    <row r="10791" spans="1:1" x14ac:dyDescent="0.3">
      <c r="A10791" s="5" t="str">
        <f t="shared" si="169"/>
        <v/>
      </c>
    </row>
    <row r="10792" spans="1:1" x14ac:dyDescent="0.3">
      <c r="A10792" s="5" t="str">
        <f t="shared" si="169"/>
        <v/>
      </c>
    </row>
    <row r="10793" spans="1:1" x14ac:dyDescent="0.3">
      <c r="A10793" s="5" t="str">
        <f t="shared" si="169"/>
        <v/>
      </c>
    </row>
    <row r="10794" spans="1:1" x14ac:dyDescent="0.3">
      <c r="A10794" s="5" t="str">
        <f t="shared" si="169"/>
        <v/>
      </c>
    </row>
    <row r="10795" spans="1:1" x14ac:dyDescent="0.3">
      <c r="A10795" s="5" t="str">
        <f t="shared" si="169"/>
        <v/>
      </c>
    </row>
    <row r="10796" spans="1:1" x14ac:dyDescent="0.3">
      <c r="A10796" s="5" t="str">
        <f t="shared" si="169"/>
        <v/>
      </c>
    </row>
    <row r="10797" spans="1:1" x14ac:dyDescent="0.3">
      <c r="A10797" s="5" t="str">
        <f t="shared" si="169"/>
        <v/>
      </c>
    </row>
    <row r="10798" spans="1:1" x14ac:dyDescent="0.3">
      <c r="A10798" s="5" t="str">
        <f t="shared" si="169"/>
        <v/>
      </c>
    </row>
    <row r="10799" spans="1:1" x14ac:dyDescent="0.3">
      <c r="A10799" s="5" t="str">
        <f t="shared" si="169"/>
        <v/>
      </c>
    </row>
    <row r="10800" spans="1:1" x14ac:dyDescent="0.3">
      <c r="A10800" s="5" t="str">
        <f t="shared" si="169"/>
        <v/>
      </c>
    </row>
    <row r="10801" spans="1:1" x14ac:dyDescent="0.3">
      <c r="A10801" s="5" t="str">
        <f t="shared" si="169"/>
        <v/>
      </c>
    </row>
    <row r="10802" spans="1:1" x14ac:dyDescent="0.3">
      <c r="A10802" s="5" t="str">
        <f t="shared" si="169"/>
        <v/>
      </c>
    </row>
    <row r="10803" spans="1:1" x14ac:dyDescent="0.3">
      <c r="A10803" s="5" t="str">
        <f t="shared" si="169"/>
        <v/>
      </c>
    </row>
    <row r="10804" spans="1:1" x14ac:dyDescent="0.3">
      <c r="A10804" s="5" t="str">
        <f t="shared" si="169"/>
        <v/>
      </c>
    </row>
    <row r="10805" spans="1:1" x14ac:dyDescent="0.3">
      <c r="A10805" s="5" t="str">
        <f t="shared" si="169"/>
        <v/>
      </c>
    </row>
    <row r="10806" spans="1:1" x14ac:dyDescent="0.3">
      <c r="A10806" s="5" t="str">
        <f t="shared" si="169"/>
        <v/>
      </c>
    </row>
    <row r="10807" spans="1:1" x14ac:dyDescent="0.3">
      <c r="A10807" s="5" t="str">
        <f t="shared" si="169"/>
        <v/>
      </c>
    </row>
    <row r="10808" spans="1:1" x14ac:dyDescent="0.3">
      <c r="A10808" s="5" t="str">
        <f t="shared" si="169"/>
        <v/>
      </c>
    </row>
    <row r="10809" spans="1:1" x14ac:dyDescent="0.3">
      <c r="A10809" s="5" t="str">
        <f t="shared" si="169"/>
        <v/>
      </c>
    </row>
    <row r="10810" spans="1:1" x14ac:dyDescent="0.3">
      <c r="A10810" s="5" t="str">
        <f t="shared" si="169"/>
        <v/>
      </c>
    </row>
    <row r="10811" spans="1:1" x14ac:dyDescent="0.3">
      <c r="A10811" s="5" t="str">
        <f t="shared" si="169"/>
        <v/>
      </c>
    </row>
    <row r="10812" spans="1:1" x14ac:dyDescent="0.3">
      <c r="A10812" s="5" t="str">
        <f t="shared" si="169"/>
        <v/>
      </c>
    </row>
    <row r="10813" spans="1:1" x14ac:dyDescent="0.3">
      <c r="A10813" s="5" t="str">
        <f t="shared" si="169"/>
        <v/>
      </c>
    </row>
    <row r="10814" spans="1:1" x14ac:dyDescent="0.3">
      <c r="A10814" s="5" t="str">
        <f t="shared" si="169"/>
        <v/>
      </c>
    </row>
    <row r="10815" spans="1:1" x14ac:dyDescent="0.3">
      <c r="A10815" s="5" t="str">
        <f t="shared" si="169"/>
        <v/>
      </c>
    </row>
    <row r="10816" spans="1:1" x14ac:dyDescent="0.3">
      <c r="A10816" s="5" t="str">
        <f t="shared" si="169"/>
        <v/>
      </c>
    </row>
    <row r="10817" spans="1:1" x14ac:dyDescent="0.3">
      <c r="A10817" s="5" t="str">
        <f t="shared" si="169"/>
        <v/>
      </c>
    </row>
    <row r="10818" spans="1:1" x14ac:dyDescent="0.3">
      <c r="A10818" s="5" t="str">
        <f t="shared" si="169"/>
        <v/>
      </c>
    </row>
    <row r="10819" spans="1:1" x14ac:dyDescent="0.3">
      <c r="A10819" s="5" t="str">
        <f t="shared" si="169"/>
        <v/>
      </c>
    </row>
    <row r="10820" spans="1:1" x14ac:dyDescent="0.3">
      <c r="A10820" s="5" t="str">
        <f t="shared" si="169"/>
        <v/>
      </c>
    </row>
    <row r="10821" spans="1:1" x14ac:dyDescent="0.3">
      <c r="A10821" s="5" t="str">
        <f t="shared" si="169"/>
        <v/>
      </c>
    </row>
    <row r="10822" spans="1:1" x14ac:dyDescent="0.3">
      <c r="A10822" s="5" t="str">
        <f t="shared" si="169"/>
        <v/>
      </c>
    </row>
    <row r="10823" spans="1:1" x14ac:dyDescent="0.3">
      <c r="A10823" s="5" t="str">
        <f t="shared" si="169"/>
        <v/>
      </c>
    </row>
    <row r="10824" spans="1:1" x14ac:dyDescent="0.3">
      <c r="A10824" s="5" t="str">
        <f t="shared" si="169"/>
        <v/>
      </c>
    </row>
    <row r="10825" spans="1:1" x14ac:dyDescent="0.3">
      <c r="A10825" s="5" t="str">
        <f t="shared" si="169"/>
        <v/>
      </c>
    </row>
    <row r="10826" spans="1:1" x14ac:dyDescent="0.3">
      <c r="A10826" s="5" t="str">
        <f t="shared" si="169"/>
        <v/>
      </c>
    </row>
    <row r="10827" spans="1:1" x14ac:dyDescent="0.3">
      <c r="A10827" s="5" t="str">
        <f t="shared" si="169"/>
        <v/>
      </c>
    </row>
    <row r="10828" spans="1:1" x14ac:dyDescent="0.3">
      <c r="A10828" s="5" t="str">
        <f t="shared" si="169"/>
        <v/>
      </c>
    </row>
    <row r="10829" spans="1:1" x14ac:dyDescent="0.3">
      <c r="A10829" s="5" t="str">
        <f t="shared" si="169"/>
        <v/>
      </c>
    </row>
    <row r="10830" spans="1:1" x14ac:dyDescent="0.3">
      <c r="A10830" s="5" t="str">
        <f t="shared" ref="A10830:A10893" si="170">IF(AND(category = B10830, subcategory=C10830, reportdate = D10830), E10830, "")</f>
        <v/>
      </c>
    </row>
    <row r="10831" spans="1:1" x14ac:dyDescent="0.3">
      <c r="A10831" s="5" t="str">
        <f t="shared" si="170"/>
        <v/>
      </c>
    </row>
    <row r="10832" spans="1:1" x14ac:dyDescent="0.3">
      <c r="A10832" s="5" t="str">
        <f t="shared" si="170"/>
        <v/>
      </c>
    </row>
    <row r="10833" spans="1:1" x14ac:dyDescent="0.3">
      <c r="A10833" s="5" t="str">
        <f t="shared" si="170"/>
        <v/>
      </c>
    </row>
    <row r="10834" spans="1:1" x14ac:dyDescent="0.3">
      <c r="A10834" s="5" t="str">
        <f t="shared" si="170"/>
        <v/>
      </c>
    </row>
    <row r="10835" spans="1:1" x14ac:dyDescent="0.3">
      <c r="A10835" s="5" t="str">
        <f t="shared" si="170"/>
        <v/>
      </c>
    </row>
    <row r="10836" spans="1:1" x14ac:dyDescent="0.3">
      <c r="A10836" s="5" t="str">
        <f t="shared" si="170"/>
        <v/>
      </c>
    </row>
    <row r="10837" spans="1:1" x14ac:dyDescent="0.3">
      <c r="A10837" s="5" t="str">
        <f t="shared" si="170"/>
        <v/>
      </c>
    </row>
    <row r="10838" spans="1:1" x14ac:dyDescent="0.3">
      <c r="A10838" s="5" t="str">
        <f t="shared" si="170"/>
        <v/>
      </c>
    </row>
    <row r="10839" spans="1:1" x14ac:dyDescent="0.3">
      <c r="A10839" s="5" t="str">
        <f t="shared" si="170"/>
        <v/>
      </c>
    </row>
    <row r="10840" spans="1:1" x14ac:dyDescent="0.3">
      <c r="A10840" s="5" t="str">
        <f t="shared" si="170"/>
        <v/>
      </c>
    </row>
    <row r="10841" spans="1:1" x14ac:dyDescent="0.3">
      <c r="A10841" s="5" t="str">
        <f t="shared" si="170"/>
        <v/>
      </c>
    </row>
    <row r="10842" spans="1:1" x14ac:dyDescent="0.3">
      <c r="A10842" s="5" t="str">
        <f t="shared" si="170"/>
        <v/>
      </c>
    </row>
    <row r="10843" spans="1:1" x14ac:dyDescent="0.3">
      <c r="A10843" s="5" t="str">
        <f t="shared" si="170"/>
        <v/>
      </c>
    </row>
    <row r="10844" spans="1:1" x14ac:dyDescent="0.3">
      <c r="A10844" s="5" t="str">
        <f t="shared" si="170"/>
        <v/>
      </c>
    </row>
    <row r="10845" spans="1:1" x14ac:dyDescent="0.3">
      <c r="A10845" s="5" t="str">
        <f t="shared" si="170"/>
        <v/>
      </c>
    </row>
    <row r="10846" spans="1:1" x14ac:dyDescent="0.3">
      <c r="A10846" s="5" t="str">
        <f t="shared" si="170"/>
        <v/>
      </c>
    </row>
    <row r="10847" spans="1:1" x14ac:dyDescent="0.3">
      <c r="A10847" s="5" t="str">
        <f t="shared" si="170"/>
        <v/>
      </c>
    </row>
    <row r="10848" spans="1:1" x14ac:dyDescent="0.3">
      <c r="A10848" s="5" t="str">
        <f t="shared" si="170"/>
        <v/>
      </c>
    </row>
    <row r="10849" spans="1:1" x14ac:dyDescent="0.3">
      <c r="A10849" s="5" t="str">
        <f t="shared" si="170"/>
        <v/>
      </c>
    </row>
    <row r="10850" spans="1:1" x14ac:dyDescent="0.3">
      <c r="A10850" s="5" t="str">
        <f t="shared" si="170"/>
        <v/>
      </c>
    </row>
    <row r="10851" spans="1:1" x14ac:dyDescent="0.3">
      <c r="A10851" s="5" t="str">
        <f t="shared" si="170"/>
        <v/>
      </c>
    </row>
    <row r="10852" spans="1:1" x14ac:dyDescent="0.3">
      <c r="A10852" s="5" t="str">
        <f t="shared" si="170"/>
        <v/>
      </c>
    </row>
    <row r="10853" spans="1:1" x14ac:dyDescent="0.3">
      <c r="A10853" s="5" t="str">
        <f t="shared" si="170"/>
        <v/>
      </c>
    </row>
    <row r="10854" spans="1:1" x14ac:dyDescent="0.3">
      <c r="A10854" s="5" t="str">
        <f t="shared" si="170"/>
        <v/>
      </c>
    </row>
    <row r="10855" spans="1:1" x14ac:dyDescent="0.3">
      <c r="A10855" s="5" t="str">
        <f t="shared" si="170"/>
        <v/>
      </c>
    </row>
    <row r="10856" spans="1:1" x14ac:dyDescent="0.3">
      <c r="A10856" s="5" t="str">
        <f t="shared" si="170"/>
        <v/>
      </c>
    </row>
    <row r="10857" spans="1:1" x14ac:dyDescent="0.3">
      <c r="A10857" s="5" t="str">
        <f t="shared" si="170"/>
        <v/>
      </c>
    </row>
    <row r="10858" spans="1:1" x14ac:dyDescent="0.3">
      <c r="A10858" s="5" t="str">
        <f t="shared" si="170"/>
        <v/>
      </c>
    </row>
    <row r="10859" spans="1:1" x14ac:dyDescent="0.3">
      <c r="A10859" s="5" t="str">
        <f t="shared" si="170"/>
        <v/>
      </c>
    </row>
    <row r="10860" spans="1:1" x14ac:dyDescent="0.3">
      <c r="A10860" s="5" t="str">
        <f t="shared" si="170"/>
        <v/>
      </c>
    </row>
    <row r="10861" spans="1:1" x14ac:dyDescent="0.3">
      <c r="A10861" s="5" t="str">
        <f t="shared" si="170"/>
        <v/>
      </c>
    </row>
    <row r="10862" spans="1:1" x14ac:dyDescent="0.3">
      <c r="A10862" s="5" t="str">
        <f t="shared" si="170"/>
        <v/>
      </c>
    </row>
    <row r="10863" spans="1:1" x14ac:dyDescent="0.3">
      <c r="A10863" s="5" t="str">
        <f t="shared" si="170"/>
        <v/>
      </c>
    </row>
    <row r="10864" spans="1:1" x14ac:dyDescent="0.3">
      <c r="A10864" s="5" t="str">
        <f t="shared" si="170"/>
        <v/>
      </c>
    </row>
    <row r="10865" spans="1:1" x14ac:dyDescent="0.3">
      <c r="A10865" s="5" t="str">
        <f t="shared" si="170"/>
        <v/>
      </c>
    </row>
    <row r="10866" spans="1:1" x14ac:dyDescent="0.3">
      <c r="A10866" s="5" t="str">
        <f t="shared" si="170"/>
        <v/>
      </c>
    </row>
    <row r="10867" spans="1:1" x14ac:dyDescent="0.3">
      <c r="A10867" s="5" t="str">
        <f t="shared" si="170"/>
        <v/>
      </c>
    </row>
    <row r="10868" spans="1:1" x14ac:dyDescent="0.3">
      <c r="A10868" s="5" t="str">
        <f t="shared" si="170"/>
        <v/>
      </c>
    </row>
    <row r="10869" spans="1:1" x14ac:dyDescent="0.3">
      <c r="A10869" s="5" t="str">
        <f t="shared" si="170"/>
        <v/>
      </c>
    </row>
    <row r="10870" spans="1:1" x14ac:dyDescent="0.3">
      <c r="A10870" s="5" t="str">
        <f t="shared" si="170"/>
        <v/>
      </c>
    </row>
    <row r="10871" spans="1:1" x14ac:dyDescent="0.3">
      <c r="A10871" s="5" t="str">
        <f t="shared" si="170"/>
        <v/>
      </c>
    </row>
    <row r="10872" spans="1:1" x14ac:dyDescent="0.3">
      <c r="A10872" s="5" t="str">
        <f t="shared" si="170"/>
        <v/>
      </c>
    </row>
    <row r="10873" spans="1:1" x14ac:dyDescent="0.3">
      <c r="A10873" s="5" t="str">
        <f t="shared" si="170"/>
        <v/>
      </c>
    </row>
    <row r="10874" spans="1:1" x14ac:dyDescent="0.3">
      <c r="A10874" s="5" t="str">
        <f t="shared" si="170"/>
        <v/>
      </c>
    </row>
    <row r="10875" spans="1:1" x14ac:dyDescent="0.3">
      <c r="A10875" s="5" t="str">
        <f t="shared" si="170"/>
        <v/>
      </c>
    </row>
    <row r="10876" spans="1:1" x14ac:dyDescent="0.3">
      <c r="A10876" s="5" t="str">
        <f t="shared" si="170"/>
        <v/>
      </c>
    </row>
    <row r="10877" spans="1:1" x14ac:dyDescent="0.3">
      <c r="A10877" s="5" t="str">
        <f t="shared" si="170"/>
        <v/>
      </c>
    </row>
    <row r="10878" spans="1:1" x14ac:dyDescent="0.3">
      <c r="A10878" s="5" t="str">
        <f t="shared" si="170"/>
        <v/>
      </c>
    </row>
    <row r="10879" spans="1:1" x14ac:dyDescent="0.3">
      <c r="A10879" s="5" t="str">
        <f t="shared" si="170"/>
        <v/>
      </c>
    </row>
    <row r="10880" spans="1:1" x14ac:dyDescent="0.3">
      <c r="A10880" s="5" t="str">
        <f t="shared" si="170"/>
        <v/>
      </c>
    </row>
    <row r="10881" spans="1:1" x14ac:dyDescent="0.3">
      <c r="A10881" s="5" t="str">
        <f t="shared" si="170"/>
        <v/>
      </c>
    </row>
    <row r="10882" spans="1:1" x14ac:dyDescent="0.3">
      <c r="A10882" s="5" t="str">
        <f t="shared" si="170"/>
        <v/>
      </c>
    </row>
    <row r="10883" spans="1:1" x14ac:dyDescent="0.3">
      <c r="A10883" s="5" t="str">
        <f t="shared" si="170"/>
        <v/>
      </c>
    </row>
    <row r="10884" spans="1:1" x14ac:dyDescent="0.3">
      <c r="A10884" s="5" t="str">
        <f t="shared" si="170"/>
        <v/>
      </c>
    </row>
    <row r="10885" spans="1:1" x14ac:dyDescent="0.3">
      <c r="A10885" s="5" t="str">
        <f t="shared" si="170"/>
        <v/>
      </c>
    </row>
    <row r="10886" spans="1:1" x14ac:dyDescent="0.3">
      <c r="A10886" s="5" t="str">
        <f t="shared" si="170"/>
        <v/>
      </c>
    </row>
    <row r="10887" spans="1:1" x14ac:dyDescent="0.3">
      <c r="A10887" s="5" t="str">
        <f t="shared" si="170"/>
        <v/>
      </c>
    </row>
    <row r="10888" spans="1:1" x14ac:dyDescent="0.3">
      <c r="A10888" s="5" t="str">
        <f t="shared" si="170"/>
        <v/>
      </c>
    </row>
    <row r="10889" spans="1:1" x14ac:dyDescent="0.3">
      <c r="A10889" s="5" t="str">
        <f t="shared" si="170"/>
        <v/>
      </c>
    </row>
    <row r="10890" spans="1:1" x14ac:dyDescent="0.3">
      <c r="A10890" s="5" t="str">
        <f t="shared" si="170"/>
        <v/>
      </c>
    </row>
    <row r="10891" spans="1:1" x14ac:dyDescent="0.3">
      <c r="A10891" s="5" t="str">
        <f t="shared" si="170"/>
        <v/>
      </c>
    </row>
    <row r="10892" spans="1:1" x14ac:dyDescent="0.3">
      <c r="A10892" s="5" t="str">
        <f t="shared" si="170"/>
        <v/>
      </c>
    </row>
    <row r="10893" spans="1:1" x14ac:dyDescent="0.3">
      <c r="A10893" s="5" t="str">
        <f t="shared" si="170"/>
        <v/>
      </c>
    </row>
    <row r="10894" spans="1:1" x14ac:dyDescent="0.3">
      <c r="A10894" s="5" t="str">
        <f t="shared" ref="A10894:A10957" si="171">IF(AND(category = B10894, subcategory=C10894, reportdate = D10894), E10894, "")</f>
        <v/>
      </c>
    </row>
    <row r="10895" spans="1:1" x14ac:dyDescent="0.3">
      <c r="A10895" s="5" t="str">
        <f t="shared" si="171"/>
        <v/>
      </c>
    </row>
    <row r="10896" spans="1:1" x14ac:dyDescent="0.3">
      <c r="A10896" s="5" t="str">
        <f t="shared" si="171"/>
        <v/>
      </c>
    </row>
    <row r="10897" spans="1:1" x14ac:dyDescent="0.3">
      <c r="A10897" s="5" t="str">
        <f t="shared" si="171"/>
        <v/>
      </c>
    </row>
    <row r="10898" spans="1:1" x14ac:dyDescent="0.3">
      <c r="A10898" s="5" t="str">
        <f t="shared" si="171"/>
        <v/>
      </c>
    </row>
    <row r="10899" spans="1:1" x14ac:dyDescent="0.3">
      <c r="A10899" s="5" t="str">
        <f t="shared" si="171"/>
        <v/>
      </c>
    </row>
    <row r="10900" spans="1:1" x14ac:dyDescent="0.3">
      <c r="A10900" s="5" t="str">
        <f t="shared" si="171"/>
        <v/>
      </c>
    </row>
    <row r="10901" spans="1:1" x14ac:dyDescent="0.3">
      <c r="A10901" s="5" t="str">
        <f t="shared" si="171"/>
        <v/>
      </c>
    </row>
    <row r="10902" spans="1:1" x14ac:dyDescent="0.3">
      <c r="A10902" s="5" t="str">
        <f t="shared" si="171"/>
        <v/>
      </c>
    </row>
    <row r="10903" spans="1:1" x14ac:dyDescent="0.3">
      <c r="A10903" s="5" t="str">
        <f t="shared" si="171"/>
        <v/>
      </c>
    </row>
    <row r="10904" spans="1:1" x14ac:dyDescent="0.3">
      <c r="A10904" s="5" t="str">
        <f t="shared" si="171"/>
        <v/>
      </c>
    </row>
    <row r="10905" spans="1:1" x14ac:dyDescent="0.3">
      <c r="A10905" s="5" t="str">
        <f t="shared" si="171"/>
        <v/>
      </c>
    </row>
    <row r="10906" spans="1:1" x14ac:dyDescent="0.3">
      <c r="A10906" s="5" t="str">
        <f t="shared" si="171"/>
        <v/>
      </c>
    </row>
    <row r="10907" spans="1:1" x14ac:dyDescent="0.3">
      <c r="A10907" s="5" t="str">
        <f t="shared" si="171"/>
        <v/>
      </c>
    </row>
    <row r="10908" spans="1:1" x14ac:dyDescent="0.3">
      <c r="A10908" s="5" t="str">
        <f t="shared" si="171"/>
        <v/>
      </c>
    </row>
    <row r="10909" spans="1:1" x14ac:dyDescent="0.3">
      <c r="A10909" s="5" t="str">
        <f t="shared" si="171"/>
        <v/>
      </c>
    </row>
    <row r="10910" spans="1:1" x14ac:dyDescent="0.3">
      <c r="A10910" s="5" t="str">
        <f t="shared" si="171"/>
        <v/>
      </c>
    </row>
    <row r="10911" spans="1:1" x14ac:dyDescent="0.3">
      <c r="A10911" s="5" t="str">
        <f t="shared" si="171"/>
        <v/>
      </c>
    </row>
    <row r="10912" spans="1:1" x14ac:dyDescent="0.3">
      <c r="A10912" s="5" t="str">
        <f t="shared" si="171"/>
        <v/>
      </c>
    </row>
    <row r="10913" spans="1:1" x14ac:dyDescent="0.3">
      <c r="A10913" s="5" t="str">
        <f t="shared" si="171"/>
        <v/>
      </c>
    </row>
    <row r="10914" spans="1:1" x14ac:dyDescent="0.3">
      <c r="A10914" s="5" t="str">
        <f t="shared" si="171"/>
        <v/>
      </c>
    </row>
    <row r="10915" spans="1:1" x14ac:dyDescent="0.3">
      <c r="A10915" s="5" t="str">
        <f t="shared" si="171"/>
        <v/>
      </c>
    </row>
    <row r="10916" spans="1:1" x14ac:dyDescent="0.3">
      <c r="A10916" s="5" t="str">
        <f t="shared" si="171"/>
        <v/>
      </c>
    </row>
    <row r="10917" spans="1:1" x14ac:dyDescent="0.3">
      <c r="A10917" s="5" t="str">
        <f t="shared" si="171"/>
        <v/>
      </c>
    </row>
    <row r="10918" spans="1:1" x14ac:dyDescent="0.3">
      <c r="A10918" s="5" t="str">
        <f t="shared" si="171"/>
        <v/>
      </c>
    </row>
    <row r="10919" spans="1:1" x14ac:dyDescent="0.3">
      <c r="A10919" s="5" t="str">
        <f t="shared" si="171"/>
        <v/>
      </c>
    </row>
    <row r="10920" spans="1:1" x14ac:dyDescent="0.3">
      <c r="A10920" s="5" t="str">
        <f t="shared" si="171"/>
        <v/>
      </c>
    </row>
    <row r="10921" spans="1:1" x14ac:dyDescent="0.3">
      <c r="A10921" s="5" t="str">
        <f t="shared" si="171"/>
        <v/>
      </c>
    </row>
    <row r="10922" spans="1:1" x14ac:dyDescent="0.3">
      <c r="A10922" s="5" t="str">
        <f t="shared" si="171"/>
        <v/>
      </c>
    </row>
    <row r="10923" spans="1:1" x14ac:dyDescent="0.3">
      <c r="A10923" s="5" t="str">
        <f t="shared" si="171"/>
        <v/>
      </c>
    </row>
    <row r="10924" spans="1:1" x14ac:dyDescent="0.3">
      <c r="A10924" s="5" t="str">
        <f t="shared" si="171"/>
        <v/>
      </c>
    </row>
    <row r="10925" spans="1:1" x14ac:dyDescent="0.3">
      <c r="A10925" s="5" t="str">
        <f t="shared" si="171"/>
        <v/>
      </c>
    </row>
    <row r="10926" spans="1:1" x14ac:dyDescent="0.3">
      <c r="A10926" s="5" t="str">
        <f t="shared" si="171"/>
        <v/>
      </c>
    </row>
    <row r="10927" spans="1:1" x14ac:dyDescent="0.3">
      <c r="A10927" s="5" t="str">
        <f t="shared" si="171"/>
        <v/>
      </c>
    </row>
    <row r="10928" spans="1:1" x14ac:dyDescent="0.3">
      <c r="A10928" s="5" t="str">
        <f t="shared" si="171"/>
        <v/>
      </c>
    </row>
    <row r="10929" spans="1:1" x14ac:dyDescent="0.3">
      <c r="A10929" s="5" t="str">
        <f t="shared" si="171"/>
        <v/>
      </c>
    </row>
    <row r="10930" spans="1:1" x14ac:dyDescent="0.3">
      <c r="A10930" s="5" t="str">
        <f t="shared" si="171"/>
        <v/>
      </c>
    </row>
    <row r="10931" spans="1:1" x14ac:dyDescent="0.3">
      <c r="A10931" s="5" t="str">
        <f t="shared" si="171"/>
        <v/>
      </c>
    </row>
    <row r="10932" spans="1:1" x14ac:dyDescent="0.3">
      <c r="A10932" s="5" t="str">
        <f t="shared" si="171"/>
        <v/>
      </c>
    </row>
    <row r="10933" spans="1:1" x14ac:dyDescent="0.3">
      <c r="A10933" s="5" t="str">
        <f t="shared" si="171"/>
        <v/>
      </c>
    </row>
    <row r="10934" spans="1:1" x14ac:dyDescent="0.3">
      <c r="A10934" s="5" t="str">
        <f t="shared" si="171"/>
        <v/>
      </c>
    </row>
    <row r="10935" spans="1:1" x14ac:dyDescent="0.3">
      <c r="A10935" s="5" t="str">
        <f t="shared" si="171"/>
        <v/>
      </c>
    </row>
    <row r="10936" spans="1:1" x14ac:dyDescent="0.3">
      <c r="A10936" s="5" t="str">
        <f t="shared" si="171"/>
        <v/>
      </c>
    </row>
    <row r="10937" spans="1:1" x14ac:dyDescent="0.3">
      <c r="A10937" s="5" t="str">
        <f t="shared" si="171"/>
        <v/>
      </c>
    </row>
    <row r="10938" spans="1:1" x14ac:dyDescent="0.3">
      <c r="A10938" s="5" t="str">
        <f t="shared" si="171"/>
        <v/>
      </c>
    </row>
    <row r="10939" spans="1:1" x14ac:dyDescent="0.3">
      <c r="A10939" s="5" t="str">
        <f t="shared" si="171"/>
        <v/>
      </c>
    </row>
    <row r="10940" spans="1:1" x14ac:dyDescent="0.3">
      <c r="A10940" s="5" t="str">
        <f t="shared" si="171"/>
        <v/>
      </c>
    </row>
    <row r="10941" spans="1:1" x14ac:dyDescent="0.3">
      <c r="A10941" s="5" t="str">
        <f t="shared" si="171"/>
        <v/>
      </c>
    </row>
    <row r="10942" spans="1:1" x14ac:dyDescent="0.3">
      <c r="A10942" s="5" t="str">
        <f t="shared" si="171"/>
        <v/>
      </c>
    </row>
    <row r="10943" spans="1:1" x14ac:dyDescent="0.3">
      <c r="A10943" s="5" t="str">
        <f t="shared" si="171"/>
        <v/>
      </c>
    </row>
    <row r="10944" spans="1:1" x14ac:dyDescent="0.3">
      <c r="A10944" s="5" t="str">
        <f t="shared" si="171"/>
        <v/>
      </c>
    </row>
    <row r="10945" spans="1:1" x14ac:dyDescent="0.3">
      <c r="A10945" s="5" t="str">
        <f t="shared" si="171"/>
        <v/>
      </c>
    </row>
    <row r="10946" spans="1:1" x14ac:dyDescent="0.3">
      <c r="A10946" s="5" t="str">
        <f t="shared" si="171"/>
        <v/>
      </c>
    </row>
    <row r="10947" spans="1:1" x14ac:dyDescent="0.3">
      <c r="A10947" s="5" t="str">
        <f t="shared" si="171"/>
        <v/>
      </c>
    </row>
    <row r="10948" spans="1:1" x14ac:dyDescent="0.3">
      <c r="A10948" s="5" t="str">
        <f t="shared" si="171"/>
        <v/>
      </c>
    </row>
    <row r="10949" spans="1:1" x14ac:dyDescent="0.3">
      <c r="A10949" s="5" t="str">
        <f t="shared" si="171"/>
        <v/>
      </c>
    </row>
    <row r="10950" spans="1:1" x14ac:dyDescent="0.3">
      <c r="A10950" s="5" t="str">
        <f t="shared" si="171"/>
        <v/>
      </c>
    </row>
    <row r="10951" spans="1:1" x14ac:dyDescent="0.3">
      <c r="A10951" s="5" t="str">
        <f t="shared" si="171"/>
        <v/>
      </c>
    </row>
    <row r="10952" spans="1:1" x14ac:dyDescent="0.3">
      <c r="A10952" s="5" t="str">
        <f t="shared" si="171"/>
        <v/>
      </c>
    </row>
    <row r="10953" spans="1:1" x14ac:dyDescent="0.3">
      <c r="A10953" s="5" t="str">
        <f t="shared" si="171"/>
        <v/>
      </c>
    </row>
    <row r="10954" spans="1:1" x14ac:dyDescent="0.3">
      <c r="A10954" s="5" t="str">
        <f t="shared" si="171"/>
        <v/>
      </c>
    </row>
    <row r="10955" spans="1:1" x14ac:dyDescent="0.3">
      <c r="A10955" s="5" t="str">
        <f t="shared" si="171"/>
        <v/>
      </c>
    </row>
    <row r="10956" spans="1:1" x14ac:dyDescent="0.3">
      <c r="A10956" s="5" t="str">
        <f t="shared" si="171"/>
        <v/>
      </c>
    </row>
    <row r="10957" spans="1:1" x14ac:dyDescent="0.3">
      <c r="A10957" s="5" t="str">
        <f t="shared" si="171"/>
        <v/>
      </c>
    </row>
    <row r="10958" spans="1:1" x14ac:dyDescent="0.3">
      <c r="A10958" s="5" t="str">
        <f t="shared" ref="A10958:A11021" si="172">IF(AND(category = B10958, subcategory=C10958, reportdate = D10958), E10958, "")</f>
        <v/>
      </c>
    </row>
    <row r="10959" spans="1:1" x14ac:dyDescent="0.3">
      <c r="A10959" s="5" t="str">
        <f t="shared" si="172"/>
        <v/>
      </c>
    </row>
    <row r="10960" spans="1:1" x14ac:dyDescent="0.3">
      <c r="A10960" s="5" t="str">
        <f t="shared" si="172"/>
        <v/>
      </c>
    </row>
    <row r="10961" spans="1:1" x14ac:dyDescent="0.3">
      <c r="A10961" s="5" t="str">
        <f t="shared" si="172"/>
        <v/>
      </c>
    </row>
    <row r="10962" spans="1:1" x14ac:dyDescent="0.3">
      <c r="A10962" s="5" t="str">
        <f t="shared" si="172"/>
        <v/>
      </c>
    </row>
    <row r="10963" spans="1:1" x14ac:dyDescent="0.3">
      <c r="A10963" s="5" t="str">
        <f t="shared" si="172"/>
        <v/>
      </c>
    </row>
    <row r="10964" spans="1:1" x14ac:dyDescent="0.3">
      <c r="A10964" s="5" t="str">
        <f t="shared" si="172"/>
        <v/>
      </c>
    </row>
    <row r="10965" spans="1:1" x14ac:dyDescent="0.3">
      <c r="A10965" s="5" t="str">
        <f t="shared" si="172"/>
        <v/>
      </c>
    </row>
    <row r="10966" spans="1:1" x14ac:dyDescent="0.3">
      <c r="A10966" s="5" t="str">
        <f t="shared" si="172"/>
        <v/>
      </c>
    </row>
    <row r="10967" spans="1:1" x14ac:dyDescent="0.3">
      <c r="A10967" s="5" t="str">
        <f t="shared" si="172"/>
        <v/>
      </c>
    </row>
    <row r="10968" spans="1:1" x14ac:dyDescent="0.3">
      <c r="A10968" s="5" t="str">
        <f t="shared" si="172"/>
        <v/>
      </c>
    </row>
    <row r="10969" spans="1:1" x14ac:dyDescent="0.3">
      <c r="A10969" s="5" t="str">
        <f t="shared" si="172"/>
        <v/>
      </c>
    </row>
    <row r="10970" spans="1:1" x14ac:dyDescent="0.3">
      <c r="A10970" s="5" t="str">
        <f t="shared" si="172"/>
        <v/>
      </c>
    </row>
    <row r="10971" spans="1:1" x14ac:dyDescent="0.3">
      <c r="A10971" s="5" t="str">
        <f t="shared" si="172"/>
        <v/>
      </c>
    </row>
    <row r="10972" spans="1:1" x14ac:dyDescent="0.3">
      <c r="A10972" s="5" t="str">
        <f t="shared" si="172"/>
        <v/>
      </c>
    </row>
    <row r="10973" spans="1:1" x14ac:dyDescent="0.3">
      <c r="A10973" s="5" t="str">
        <f t="shared" si="172"/>
        <v/>
      </c>
    </row>
    <row r="10974" spans="1:1" x14ac:dyDescent="0.3">
      <c r="A10974" s="5" t="str">
        <f t="shared" si="172"/>
        <v/>
      </c>
    </row>
    <row r="10975" spans="1:1" x14ac:dyDescent="0.3">
      <c r="A10975" s="5" t="str">
        <f t="shared" si="172"/>
        <v/>
      </c>
    </row>
    <row r="10976" spans="1:1" x14ac:dyDescent="0.3">
      <c r="A10976" s="5" t="str">
        <f t="shared" si="172"/>
        <v/>
      </c>
    </row>
    <row r="10977" spans="1:1" x14ac:dyDescent="0.3">
      <c r="A10977" s="5" t="str">
        <f t="shared" si="172"/>
        <v/>
      </c>
    </row>
    <row r="10978" spans="1:1" x14ac:dyDescent="0.3">
      <c r="A10978" s="5" t="str">
        <f t="shared" si="172"/>
        <v/>
      </c>
    </row>
    <row r="10979" spans="1:1" x14ac:dyDescent="0.3">
      <c r="A10979" s="5" t="str">
        <f t="shared" si="172"/>
        <v/>
      </c>
    </row>
    <row r="10980" spans="1:1" x14ac:dyDescent="0.3">
      <c r="A10980" s="5" t="str">
        <f t="shared" si="172"/>
        <v/>
      </c>
    </row>
    <row r="10981" spans="1:1" x14ac:dyDescent="0.3">
      <c r="A10981" s="5" t="str">
        <f t="shared" si="172"/>
        <v/>
      </c>
    </row>
    <row r="10982" spans="1:1" x14ac:dyDescent="0.3">
      <c r="A10982" s="5" t="str">
        <f t="shared" si="172"/>
        <v/>
      </c>
    </row>
    <row r="10983" spans="1:1" x14ac:dyDescent="0.3">
      <c r="A10983" s="5" t="str">
        <f t="shared" si="172"/>
        <v/>
      </c>
    </row>
    <row r="10984" spans="1:1" x14ac:dyDescent="0.3">
      <c r="A10984" s="5" t="str">
        <f t="shared" si="172"/>
        <v/>
      </c>
    </row>
    <row r="10985" spans="1:1" x14ac:dyDescent="0.3">
      <c r="A10985" s="5" t="str">
        <f t="shared" si="172"/>
        <v/>
      </c>
    </row>
    <row r="10986" spans="1:1" x14ac:dyDescent="0.3">
      <c r="A10986" s="5" t="str">
        <f t="shared" si="172"/>
        <v/>
      </c>
    </row>
    <row r="10987" spans="1:1" x14ac:dyDescent="0.3">
      <c r="A10987" s="5" t="str">
        <f t="shared" si="172"/>
        <v/>
      </c>
    </row>
    <row r="10988" spans="1:1" x14ac:dyDescent="0.3">
      <c r="A10988" s="5" t="str">
        <f t="shared" si="172"/>
        <v/>
      </c>
    </row>
    <row r="10989" spans="1:1" x14ac:dyDescent="0.3">
      <c r="A10989" s="5" t="str">
        <f t="shared" si="172"/>
        <v/>
      </c>
    </row>
    <row r="10990" spans="1:1" x14ac:dyDescent="0.3">
      <c r="A10990" s="5" t="str">
        <f t="shared" si="172"/>
        <v/>
      </c>
    </row>
    <row r="10991" spans="1:1" x14ac:dyDescent="0.3">
      <c r="A10991" s="5" t="str">
        <f t="shared" si="172"/>
        <v/>
      </c>
    </row>
    <row r="10992" spans="1:1" x14ac:dyDescent="0.3">
      <c r="A10992" s="5" t="str">
        <f t="shared" si="172"/>
        <v/>
      </c>
    </row>
    <row r="10993" spans="1:1" x14ac:dyDescent="0.3">
      <c r="A10993" s="5" t="str">
        <f t="shared" si="172"/>
        <v/>
      </c>
    </row>
    <row r="10994" spans="1:1" x14ac:dyDescent="0.3">
      <c r="A10994" s="5" t="str">
        <f t="shared" si="172"/>
        <v/>
      </c>
    </row>
    <row r="10995" spans="1:1" x14ac:dyDescent="0.3">
      <c r="A10995" s="5" t="str">
        <f t="shared" si="172"/>
        <v/>
      </c>
    </row>
    <row r="10996" spans="1:1" x14ac:dyDescent="0.3">
      <c r="A10996" s="5" t="str">
        <f t="shared" si="172"/>
        <v/>
      </c>
    </row>
    <row r="10997" spans="1:1" x14ac:dyDescent="0.3">
      <c r="A10997" s="5" t="str">
        <f t="shared" si="172"/>
        <v/>
      </c>
    </row>
    <row r="10998" spans="1:1" x14ac:dyDescent="0.3">
      <c r="A10998" s="5" t="str">
        <f t="shared" si="172"/>
        <v/>
      </c>
    </row>
    <row r="10999" spans="1:1" x14ac:dyDescent="0.3">
      <c r="A10999" s="5" t="str">
        <f t="shared" si="172"/>
        <v/>
      </c>
    </row>
    <row r="11000" spans="1:1" x14ac:dyDescent="0.3">
      <c r="A11000" s="5" t="str">
        <f t="shared" si="172"/>
        <v/>
      </c>
    </row>
    <row r="11001" spans="1:1" x14ac:dyDescent="0.3">
      <c r="A11001" s="5" t="str">
        <f t="shared" si="172"/>
        <v/>
      </c>
    </row>
    <row r="11002" spans="1:1" x14ac:dyDescent="0.3">
      <c r="A11002" s="5" t="str">
        <f t="shared" si="172"/>
        <v/>
      </c>
    </row>
    <row r="11003" spans="1:1" x14ac:dyDescent="0.3">
      <c r="A11003" s="5" t="str">
        <f t="shared" si="172"/>
        <v/>
      </c>
    </row>
    <row r="11004" spans="1:1" x14ac:dyDescent="0.3">
      <c r="A11004" s="5" t="str">
        <f t="shared" si="172"/>
        <v/>
      </c>
    </row>
    <row r="11005" spans="1:1" x14ac:dyDescent="0.3">
      <c r="A11005" s="5" t="str">
        <f t="shared" si="172"/>
        <v/>
      </c>
    </row>
    <row r="11006" spans="1:1" x14ac:dyDescent="0.3">
      <c r="A11006" s="5" t="str">
        <f t="shared" si="172"/>
        <v/>
      </c>
    </row>
    <row r="11007" spans="1:1" x14ac:dyDescent="0.3">
      <c r="A11007" s="5" t="str">
        <f t="shared" si="172"/>
        <v/>
      </c>
    </row>
    <row r="11008" spans="1:1" x14ac:dyDescent="0.3">
      <c r="A11008" s="5" t="str">
        <f t="shared" si="172"/>
        <v/>
      </c>
    </row>
    <row r="11009" spans="1:1" x14ac:dyDescent="0.3">
      <c r="A11009" s="5" t="str">
        <f t="shared" si="172"/>
        <v/>
      </c>
    </row>
    <row r="11010" spans="1:1" x14ac:dyDescent="0.3">
      <c r="A11010" s="5" t="str">
        <f t="shared" si="172"/>
        <v/>
      </c>
    </row>
    <row r="11011" spans="1:1" x14ac:dyDescent="0.3">
      <c r="A11011" s="5" t="str">
        <f t="shared" si="172"/>
        <v/>
      </c>
    </row>
    <row r="11012" spans="1:1" x14ac:dyDescent="0.3">
      <c r="A11012" s="5" t="str">
        <f t="shared" si="172"/>
        <v/>
      </c>
    </row>
    <row r="11013" spans="1:1" x14ac:dyDescent="0.3">
      <c r="A11013" s="5" t="str">
        <f t="shared" si="172"/>
        <v/>
      </c>
    </row>
    <row r="11014" spans="1:1" x14ac:dyDescent="0.3">
      <c r="A11014" s="5" t="str">
        <f t="shared" si="172"/>
        <v/>
      </c>
    </row>
    <row r="11015" spans="1:1" x14ac:dyDescent="0.3">
      <c r="A11015" s="5" t="str">
        <f t="shared" si="172"/>
        <v/>
      </c>
    </row>
    <row r="11016" spans="1:1" x14ac:dyDescent="0.3">
      <c r="A11016" s="5" t="str">
        <f t="shared" si="172"/>
        <v/>
      </c>
    </row>
    <row r="11017" spans="1:1" x14ac:dyDescent="0.3">
      <c r="A11017" s="5" t="str">
        <f t="shared" si="172"/>
        <v/>
      </c>
    </row>
    <row r="11018" spans="1:1" x14ac:dyDescent="0.3">
      <c r="A11018" s="5" t="str">
        <f t="shared" si="172"/>
        <v/>
      </c>
    </row>
    <row r="11019" spans="1:1" x14ac:dyDescent="0.3">
      <c r="A11019" s="5" t="str">
        <f t="shared" si="172"/>
        <v/>
      </c>
    </row>
    <row r="11020" spans="1:1" x14ac:dyDescent="0.3">
      <c r="A11020" s="5" t="str">
        <f t="shared" si="172"/>
        <v/>
      </c>
    </row>
    <row r="11021" spans="1:1" x14ac:dyDescent="0.3">
      <c r="A11021" s="5" t="str">
        <f t="shared" si="172"/>
        <v/>
      </c>
    </row>
    <row r="11022" spans="1:1" x14ac:dyDescent="0.3">
      <c r="A11022" s="5" t="str">
        <f t="shared" ref="A11022:A11085" si="173">IF(AND(category = B11022, subcategory=C11022, reportdate = D11022), E11022, "")</f>
        <v/>
      </c>
    </row>
    <row r="11023" spans="1:1" x14ac:dyDescent="0.3">
      <c r="A11023" s="5" t="str">
        <f t="shared" si="173"/>
        <v/>
      </c>
    </row>
    <row r="11024" spans="1:1" x14ac:dyDescent="0.3">
      <c r="A11024" s="5" t="str">
        <f t="shared" si="173"/>
        <v/>
      </c>
    </row>
    <row r="11025" spans="1:1" x14ac:dyDescent="0.3">
      <c r="A11025" s="5" t="str">
        <f t="shared" si="173"/>
        <v/>
      </c>
    </row>
    <row r="11026" spans="1:1" x14ac:dyDescent="0.3">
      <c r="A11026" s="5" t="str">
        <f t="shared" si="173"/>
        <v/>
      </c>
    </row>
    <row r="11027" spans="1:1" x14ac:dyDescent="0.3">
      <c r="A11027" s="5" t="str">
        <f t="shared" si="173"/>
        <v/>
      </c>
    </row>
    <row r="11028" spans="1:1" x14ac:dyDescent="0.3">
      <c r="A11028" s="5" t="str">
        <f t="shared" si="173"/>
        <v/>
      </c>
    </row>
    <row r="11029" spans="1:1" x14ac:dyDescent="0.3">
      <c r="A11029" s="5" t="str">
        <f t="shared" si="173"/>
        <v/>
      </c>
    </row>
    <row r="11030" spans="1:1" x14ac:dyDescent="0.3">
      <c r="A11030" s="5" t="str">
        <f t="shared" si="173"/>
        <v/>
      </c>
    </row>
    <row r="11031" spans="1:1" x14ac:dyDescent="0.3">
      <c r="A11031" s="5" t="str">
        <f t="shared" si="173"/>
        <v/>
      </c>
    </row>
    <row r="11032" spans="1:1" x14ac:dyDescent="0.3">
      <c r="A11032" s="5" t="str">
        <f t="shared" si="173"/>
        <v/>
      </c>
    </row>
    <row r="11033" spans="1:1" x14ac:dyDescent="0.3">
      <c r="A11033" s="5" t="str">
        <f t="shared" si="173"/>
        <v/>
      </c>
    </row>
    <row r="11034" spans="1:1" x14ac:dyDescent="0.3">
      <c r="A11034" s="5" t="str">
        <f t="shared" si="173"/>
        <v/>
      </c>
    </row>
    <row r="11035" spans="1:1" x14ac:dyDescent="0.3">
      <c r="A11035" s="5" t="str">
        <f t="shared" si="173"/>
        <v/>
      </c>
    </row>
    <row r="11036" spans="1:1" x14ac:dyDescent="0.3">
      <c r="A11036" s="5" t="str">
        <f t="shared" si="173"/>
        <v/>
      </c>
    </row>
    <row r="11037" spans="1:1" x14ac:dyDescent="0.3">
      <c r="A11037" s="5" t="str">
        <f t="shared" si="173"/>
        <v/>
      </c>
    </row>
    <row r="11038" spans="1:1" x14ac:dyDescent="0.3">
      <c r="A11038" s="5" t="str">
        <f t="shared" si="173"/>
        <v/>
      </c>
    </row>
    <row r="11039" spans="1:1" x14ac:dyDescent="0.3">
      <c r="A11039" s="5" t="str">
        <f t="shared" si="173"/>
        <v/>
      </c>
    </row>
    <row r="11040" spans="1:1" x14ac:dyDescent="0.3">
      <c r="A11040" s="5" t="str">
        <f t="shared" si="173"/>
        <v/>
      </c>
    </row>
    <row r="11041" spans="1:1" x14ac:dyDescent="0.3">
      <c r="A11041" s="5" t="str">
        <f t="shared" si="173"/>
        <v/>
      </c>
    </row>
    <row r="11042" spans="1:1" x14ac:dyDescent="0.3">
      <c r="A11042" s="5" t="str">
        <f t="shared" si="173"/>
        <v/>
      </c>
    </row>
    <row r="11043" spans="1:1" x14ac:dyDescent="0.3">
      <c r="A11043" s="5" t="str">
        <f t="shared" si="173"/>
        <v/>
      </c>
    </row>
    <row r="11044" spans="1:1" x14ac:dyDescent="0.3">
      <c r="A11044" s="5" t="str">
        <f t="shared" si="173"/>
        <v/>
      </c>
    </row>
    <row r="11045" spans="1:1" x14ac:dyDescent="0.3">
      <c r="A11045" s="5" t="str">
        <f t="shared" si="173"/>
        <v/>
      </c>
    </row>
    <row r="11046" spans="1:1" x14ac:dyDescent="0.3">
      <c r="A11046" s="5" t="str">
        <f t="shared" si="173"/>
        <v/>
      </c>
    </row>
    <row r="11047" spans="1:1" x14ac:dyDescent="0.3">
      <c r="A11047" s="5" t="str">
        <f t="shared" si="173"/>
        <v/>
      </c>
    </row>
    <row r="11048" spans="1:1" x14ac:dyDescent="0.3">
      <c r="A11048" s="5" t="str">
        <f t="shared" si="173"/>
        <v/>
      </c>
    </row>
    <row r="11049" spans="1:1" x14ac:dyDescent="0.3">
      <c r="A11049" s="5" t="str">
        <f t="shared" si="173"/>
        <v/>
      </c>
    </row>
    <row r="11050" spans="1:1" x14ac:dyDescent="0.3">
      <c r="A11050" s="5" t="str">
        <f t="shared" si="173"/>
        <v/>
      </c>
    </row>
    <row r="11051" spans="1:1" x14ac:dyDescent="0.3">
      <c r="A11051" s="5" t="str">
        <f t="shared" si="173"/>
        <v/>
      </c>
    </row>
    <row r="11052" spans="1:1" x14ac:dyDescent="0.3">
      <c r="A11052" s="5" t="str">
        <f t="shared" si="173"/>
        <v/>
      </c>
    </row>
    <row r="11053" spans="1:1" x14ac:dyDescent="0.3">
      <c r="A11053" s="5" t="str">
        <f t="shared" si="173"/>
        <v/>
      </c>
    </row>
    <row r="11054" spans="1:1" x14ac:dyDescent="0.3">
      <c r="A11054" s="5" t="str">
        <f t="shared" si="173"/>
        <v/>
      </c>
    </row>
    <row r="11055" spans="1:1" x14ac:dyDescent="0.3">
      <c r="A11055" s="5" t="str">
        <f t="shared" si="173"/>
        <v/>
      </c>
    </row>
    <row r="11056" spans="1:1" x14ac:dyDescent="0.3">
      <c r="A11056" s="5" t="str">
        <f t="shared" si="173"/>
        <v/>
      </c>
    </row>
    <row r="11057" spans="1:1" x14ac:dyDescent="0.3">
      <c r="A11057" s="5" t="str">
        <f t="shared" si="173"/>
        <v/>
      </c>
    </row>
    <row r="11058" spans="1:1" x14ac:dyDescent="0.3">
      <c r="A11058" s="5" t="str">
        <f t="shared" si="173"/>
        <v/>
      </c>
    </row>
    <row r="11059" spans="1:1" x14ac:dyDescent="0.3">
      <c r="A11059" s="5" t="str">
        <f t="shared" si="173"/>
        <v/>
      </c>
    </row>
    <row r="11060" spans="1:1" x14ac:dyDescent="0.3">
      <c r="A11060" s="5" t="str">
        <f t="shared" si="173"/>
        <v/>
      </c>
    </row>
    <row r="11061" spans="1:1" x14ac:dyDescent="0.3">
      <c r="A11061" s="5" t="str">
        <f t="shared" si="173"/>
        <v/>
      </c>
    </row>
    <row r="11062" spans="1:1" x14ac:dyDescent="0.3">
      <c r="A11062" s="5" t="str">
        <f t="shared" si="173"/>
        <v/>
      </c>
    </row>
    <row r="11063" spans="1:1" x14ac:dyDescent="0.3">
      <c r="A11063" s="5" t="str">
        <f t="shared" si="173"/>
        <v/>
      </c>
    </row>
    <row r="11064" spans="1:1" x14ac:dyDescent="0.3">
      <c r="A11064" s="5" t="str">
        <f t="shared" si="173"/>
        <v/>
      </c>
    </row>
    <row r="11065" spans="1:1" x14ac:dyDescent="0.3">
      <c r="A11065" s="5" t="str">
        <f t="shared" si="173"/>
        <v/>
      </c>
    </row>
    <row r="11066" spans="1:1" x14ac:dyDescent="0.3">
      <c r="A11066" s="5" t="str">
        <f t="shared" si="173"/>
        <v/>
      </c>
    </row>
    <row r="11067" spans="1:1" x14ac:dyDescent="0.3">
      <c r="A11067" s="5" t="str">
        <f t="shared" si="173"/>
        <v/>
      </c>
    </row>
    <row r="11068" spans="1:1" x14ac:dyDescent="0.3">
      <c r="A11068" s="5" t="str">
        <f t="shared" si="173"/>
        <v/>
      </c>
    </row>
    <row r="11069" spans="1:1" x14ac:dyDescent="0.3">
      <c r="A11069" s="5" t="str">
        <f t="shared" si="173"/>
        <v/>
      </c>
    </row>
    <row r="11070" spans="1:1" x14ac:dyDescent="0.3">
      <c r="A11070" s="5" t="str">
        <f t="shared" si="173"/>
        <v/>
      </c>
    </row>
    <row r="11071" spans="1:1" x14ac:dyDescent="0.3">
      <c r="A11071" s="5" t="str">
        <f t="shared" si="173"/>
        <v/>
      </c>
    </row>
    <row r="11072" spans="1:1" x14ac:dyDescent="0.3">
      <c r="A11072" s="5" t="str">
        <f t="shared" si="173"/>
        <v/>
      </c>
    </row>
    <row r="11073" spans="1:1" x14ac:dyDescent="0.3">
      <c r="A11073" s="5" t="str">
        <f t="shared" si="173"/>
        <v/>
      </c>
    </row>
    <row r="11074" spans="1:1" x14ac:dyDescent="0.3">
      <c r="A11074" s="5" t="str">
        <f t="shared" si="173"/>
        <v/>
      </c>
    </row>
    <row r="11075" spans="1:1" x14ac:dyDescent="0.3">
      <c r="A11075" s="5" t="str">
        <f t="shared" si="173"/>
        <v/>
      </c>
    </row>
    <row r="11076" spans="1:1" x14ac:dyDescent="0.3">
      <c r="A11076" s="5" t="str">
        <f t="shared" si="173"/>
        <v/>
      </c>
    </row>
    <row r="11077" spans="1:1" x14ac:dyDescent="0.3">
      <c r="A11077" s="5" t="str">
        <f t="shared" si="173"/>
        <v/>
      </c>
    </row>
    <row r="11078" spans="1:1" x14ac:dyDescent="0.3">
      <c r="A11078" s="5" t="str">
        <f t="shared" si="173"/>
        <v/>
      </c>
    </row>
    <row r="11079" spans="1:1" x14ac:dyDescent="0.3">
      <c r="A11079" s="5" t="str">
        <f t="shared" si="173"/>
        <v/>
      </c>
    </row>
    <row r="11080" spans="1:1" x14ac:dyDescent="0.3">
      <c r="A11080" s="5" t="str">
        <f t="shared" si="173"/>
        <v/>
      </c>
    </row>
    <row r="11081" spans="1:1" x14ac:dyDescent="0.3">
      <c r="A11081" s="5" t="str">
        <f t="shared" si="173"/>
        <v/>
      </c>
    </row>
    <row r="11082" spans="1:1" x14ac:dyDescent="0.3">
      <c r="A11082" s="5" t="str">
        <f t="shared" si="173"/>
        <v/>
      </c>
    </row>
    <row r="11083" spans="1:1" x14ac:dyDescent="0.3">
      <c r="A11083" s="5" t="str">
        <f t="shared" si="173"/>
        <v/>
      </c>
    </row>
    <row r="11084" spans="1:1" x14ac:dyDescent="0.3">
      <c r="A11084" s="5" t="str">
        <f t="shared" si="173"/>
        <v/>
      </c>
    </row>
    <row r="11085" spans="1:1" x14ac:dyDescent="0.3">
      <c r="A11085" s="5" t="str">
        <f t="shared" si="173"/>
        <v/>
      </c>
    </row>
    <row r="11086" spans="1:1" x14ac:dyDescent="0.3">
      <c r="A11086" s="5" t="str">
        <f t="shared" ref="A11086:A11149" si="174">IF(AND(category = B11086, subcategory=C11086, reportdate = D11086), E11086, "")</f>
        <v/>
      </c>
    </row>
    <row r="11087" spans="1:1" x14ac:dyDescent="0.3">
      <c r="A11087" s="5" t="str">
        <f t="shared" si="174"/>
        <v/>
      </c>
    </row>
    <row r="11088" spans="1:1" x14ac:dyDescent="0.3">
      <c r="A11088" s="5" t="str">
        <f t="shared" si="174"/>
        <v/>
      </c>
    </row>
    <row r="11089" spans="1:1" x14ac:dyDescent="0.3">
      <c r="A11089" s="5" t="str">
        <f t="shared" si="174"/>
        <v/>
      </c>
    </row>
    <row r="11090" spans="1:1" x14ac:dyDescent="0.3">
      <c r="A11090" s="5" t="str">
        <f t="shared" si="174"/>
        <v/>
      </c>
    </row>
    <row r="11091" spans="1:1" x14ac:dyDescent="0.3">
      <c r="A11091" s="5" t="str">
        <f t="shared" si="174"/>
        <v/>
      </c>
    </row>
    <row r="11092" spans="1:1" x14ac:dyDescent="0.3">
      <c r="A11092" s="5" t="str">
        <f t="shared" si="174"/>
        <v/>
      </c>
    </row>
    <row r="11093" spans="1:1" x14ac:dyDescent="0.3">
      <c r="A11093" s="5" t="str">
        <f t="shared" si="174"/>
        <v/>
      </c>
    </row>
    <row r="11094" spans="1:1" x14ac:dyDescent="0.3">
      <c r="A11094" s="5" t="str">
        <f t="shared" si="174"/>
        <v/>
      </c>
    </row>
    <row r="11095" spans="1:1" x14ac:dyDescent="0.3">
      <c r="A11095" s="5" t="str">
        <f t="shared" si="174"/>
        <v/>
      </c>
    </row>
    <row r="11096" spans="1:1" x14ac:dyDescent="0.3">
      <c r="A11096" s="5" t="str">
        <f t="shared" si="174"/>
        <v/>
      </c>
    </row>
    <row r="11097" spans="1:1" x14ac:dyDescent="0.3">
      <c r="A11097" s="5" t="str">
        <f t="shared" si="174"/>
        <v/>
      </c>
    </row>
    <row r="11098" spans="1:1" x14ac:dyDescent="0.3">
      <c r="A11098" s="5" t="str">
        <f t="shared" si="174"/>
        <v/>
      </c>
    </row>
    <row r="11099" spans="1:1" x14ac:dyDescent="0.3">
      <c r="A11099" s="5" t="str">
        <f t="shared" si="174"/>
        <v/>
      </c>
    </row>
    <row r="11100" spans="1:1" x14ac:dyDescent="0.3">
      <c r="A11100" s="5" t="str">
        <f t="shared" si="174"/>
        <v/>
      </c>
    </row>
    <row r="11101" spans="1:1" x14ac:dyDescent="0.3">
      <c r="A11101" s="5" t="str">
        <f t="shared" si="174"/>
        <v/>
      </c>
    </row>
    <row r="11102" spans="1:1" x14ac:dyDescent="0.3">
      <c r="A11102" s="5" t="str">
        <f t="shared" si="174"/>
        <v/>
      </c>
    </row>
    <row r="11103" spans="1:1" x14ac:dyDescent="0.3">
      <c r="A11103" s="5" t="str">
        <f t="shared" si="174"/>
        <v/>
      </c>
    </row>
    <row r="11104" spans="1:1" x14ac:dyDescent="0.3">
      <c r="A11104" s="5" t="str">
        <f t="shared" si="174"/>
        <v/>
      </c>
    </row>
    <row r="11105" spans="1:1" x14ac:dyDescent="0.3">
      <c r="A11105" s="5" t="str">
        <f t="shared" si="174"/>
        <v/>
      </c>
    </row>
    <row r="11106" spans="1:1" x14ac:dyDescent="0.3">
      <c r="A11106" s="5" t="str">
        <f t="shared" si="174"/>
        <v/>
      </c>
    </row>
    <row r="11107" spans="1:1" x14ac:dyDescent="0.3">
      <c r="A11107" s="5" t="str">
        <f t="shared" si="174"/>
        <v/>
      </c>
    </row>
    <row r="11108" spans="1:1" x14ac:dyDescent="0.3">
      <c r="A11108" s="5" t="str">
        <f t="shared" si="174"/>
        <v/>
      </c>
    </row>
    <row r="11109" spans="1:1" x14ac:dyDescent="0.3">
      <c r="A11109" s="5" t="str">
        <f t="shared" si="174"/>
        <v/>
      </c>
    </row>
    <row r="11110" spans="1:1" x14ac:dyDescent="0.3">
      <c r="A11110" s="5" t="str">
        <f t="shared" si="174"/>
        <v/>
      </c>
    </row>
    <row r="11111" spans="1:1" x14ac:dyDescent="0.3">
      <c r="A11111" s="5" t="str">
        <f t="shared" si="174"/>
        <v/>
      </c>
    </row>
    <row r="11112" spans="1:1" x14ac:dyDescent="0.3">
      <c r="A11112" s="5" t="str">
        <f t="shared" si="174"/>
        <v/>
      </c>
    </row>
    <row r="11113" spans="1:1" x14ac:dyDescent="0.3">
      <c r="A11113" s="5" t="str">
        <f t="shared" si="174"/>
        <v/>
      </c>
    </row>
    <row r="11114" spans="1:1" x14ac:dyDescent="0.3">
      <c r="A11114" s="5" t="str">
        <f t="shared" si="174"/>
        <v/>
      </c>
    </row>
    <row r="11115" spans="1:1" x14ac:dyDescent="0.3">
      <c r="A11115" s="5" t="str">
        <f t="shared" si="174"/>
        <v/>
      </c>
    </row>
    <row r="11116" spans="1:1" x14ac:dyDescent="0.3">
      <c r="A11116" s="5" t="str">
        <f t="shared" si="174"/>
        <v/>
      </c>
    </row>
    <row r="11117" spans="1:1" x14ac:dyDescent="0.3">
      <c r="A11117" s="5" t="str">
        <f t="shared" si="174"/>
        <v/>
      </c>
    </row>
    <row r="11118" spans="1:1" x14ac:dyDescent="0.3">
      <c r="A11118" s="5" t="str">
        <f t="shared" si="174"/>
        <v/>
      </c>
    </row>
    <row r="11119" spans="1:1" x14ac:dyDescent="0.3">
      <c r="A11119" s="5" t="str">
        <f t="shared" si="174"/>
        <v/>
      </c>
    </row>
    <row r="11120" spans="1:1" x14ac:dyDescent="0.3">
      <c r="A11120" s="5" t="str">
        <f t="shared" si="174"/>
        <v/>
      </c>
    </row>
    <row r="11121" spans="1:1" x14ac:dyDescent="0.3">
      <c r="A11121" s="5" t="str">
        <f t="shared" si="174"/>
        <v/>
      </c>
    </row>
    <row r="11122" spans="1:1" x14ac:dyDescent="0.3">
      <c r="A11122" s="5" t="str">
        <f t="shared" si="174"/>
        <v/>
      </c>
    </row>
    <row r="11123" spans="1:1" x14ac:dyDescent="0.3">
      <c r="A11123" s="5" t="str">
        <f t="shared" si="174"/>
        <v/>
      </c>
    </row>
    <row r="11124" spans="1:1" x14ac:dyDescent="0.3">
      <c r="A11124" s="5" t="str">
        <f t="shared" si="174"/>
        <v/>
      </c>
    </row>
    <row r="11125" spans="1:1" x14ac:dyDescent="0.3">
      <c r="A11125" s="5" t="str">
        <f t="shared" si="174"/>
        <v/>
      </c>
    </row>
    <row r="11126" spans="1:1" x14ac:dyDescent="0.3">
      <c r="A11126" s="5" t="str">
        <f t="shared" si="174"/>
        <v/>
      </c>
    </row>
    <row r="11127" spans="1:1" x14ac:dyDescent="0.3">
      <c r="A11127" s="5" t="str">
        <f t="shared" si="174"/>
        <v/>
      </c>
    </row>
    <row r="11128" spans="1:1" x14ac:dyDescent="0.3">
      <c r="A11128" s="5" t="str">
        <f t="shared" si="174"/>
        <v/>
      </c>
    </row>
    <row r="11129" spans="1:1" x14ac:dyDescent="0.3">
      <c r="A11129" s="5" t="str">
        <f t="shared" si="174"/>
        <v/>
      </c>
    </row>
    <row r="11130" spans="1:1" x14ac:dyDescent="0.3">
      <c r="A11130" s="5" t="str">
        <f t="shared" si="174"/>
        <v/>
      </c>
    </row>
    <row r="11131" spans="1:1" x14ac:dyDescent="0.3">
      <c r="A11131" s="5" t="str">
        <f t="shared" si="174"/>
        <v/>
      </c>
    </row>
    <row r="11132" spans="1:1" x14ac:dyDescent="0.3">
      <c r="A11132" s="5" t="str">
        <f t="shared" si="174"/>
        <v/>
      </c>
    </row>
    <row r="11133" spans="1:1" x14ac:dyDescent="0.3">
      <c r="A11133" s="5" t="str">
        <f t="shared" si="174"/>
        <v/>
      </c>
    </row>
    <row r="11134" spans="1:1" x14ac:dyDescent="0.3">
      <c r="A11134" s="5" t="str">
        <f t="shared" si="174"/>
        <v/>
      </c>
    </row>
    <row r="11135" spans="1:1" x14ac:dyDescent="0.3">
      <c r="A11135" s="5" t="str">
        <f t="shared" si="174"/>
        <v/>
      </c>
    </row>
    <row r="11136" spans="1:1" x14ac:dyDescent="0.3">
      <c r="A11136" s="5" t="str">
        <f t="shared" si="174"/>
        <v/>
      </c>
    </row>
    <row r="11137" spans="1:1" x14ac:dyDescent="0.3">
      <c r="A11137" s="5" t="str">
        <f t="shared" si="174"/>
        <v/>
      </c>
    </row>
    <row r="11138" spans="1:1" x14ac:dyDescent="0.3">
      <c r="A11138" s="5" t="str">
        <f t="shared" si="174"/>
        <v/>
      </c>
    </row>
    <row r="11139" spans="1:1" x14ac:dyDescent="0.3">
      <c r="A11139" s="5" t="str">
        <f t="shared" si="174"/>
        <v/>
      </c>
    </row>
    <row r="11140" spans="1:1" x14ac:dyDescent="0.3">
      <c r="A11140" s="5" t="str">
        <f t="shared" si="174"/>
        <v/>
      </c>
    </row>
    <row r="11141" spans="1:1" x14ac:dyDescent="0.3">
      <c r="A11141" s="5" t="str">
        <f t="shared" si="174"/>
        <v/>
      </c>
    </row>
    <row r="11142" spans="1:1" x14ac:dyDescent="0.3">
      <c r="A11142" s="5" t="str">
        <f t="shared" si="174"/>
        <v/>
      </c>
    </row>
    <row r="11143" spans="1:1" x14ac:dyDescent="0.3">
      <c r="A11143" s="5" t="str">
        <f t="shared" si="174"/>
        <v/>
      </c>
    </row>
    <row r="11144" spans="1:1" x14ac:dyDescent="0.3">
      <c r="A11144" s="5" t="str">
        <f t="shared" si="174"/>
        <v/>
      </c>
    </row>
    <row r="11145" spans="1:1" x14ac:dyDescent="0.3">
      <c r="A11145" s="5" t="str">
        <f t="shared" si="174"/>
        <v/>
      </c>
    </row>
    <row r="11146" spans="1:1" x14ac:dyDescent="0.3">
      <c r="A11146" s="5" t="str">
        <f t="shared" si="174"/>
        <v/>
      </c>
    </row>
    <row r="11147" spans="1:1" x14ac:dyDescent="0.3">
      <c r="A11147" s="5" t="str">
        <f t="shared" si="174"/>
        <v/>
      </c>
    </row>
    <row r="11148" spans="1:1" x14ac:dyDescent="0.3">
      <c r="A11148" s="5" t="str">
        <f t="shared" si="174"/>
        <v/>
      </c>
    </row>
    <row r="11149" spans="1:1" x14ac:dyDescent="0.3">
      <c r="A11149" s="5" t="str">
        <f t="shared" si="174"/>
        <v/>
      </c>
    </row>
    <row r="11150" spans="1:1" x14ac:dyDescent="0.3">
      <c r="A11150" s="5" t="str">
        <f t="shared" ref="A11150:A11213" si="175">IF(AND(category = B11150, subcategory=C11150, reportdate = D11150), E11150, "")</f>
        <v/>
      </c>
    </row>
    <row r="11151" spans="1:1" x14ac:dyDescent="0.3">
      <c r="A11151" s="5" t="str">
        <f t="shared" si="175"/>
        <v/>
      </c>
    </row>
    <row r="11152" spans="1:1" x14ac:dyDescent="0.3">
      <c r="A11152" s="5" t="str">
        <f t="shared" si="175"/>
        <v/>
      </c>
    </row>
    <row r="11153" spans="1:1" x14ac:dyDescent="0.3">
      <c r="A11153" s="5" t="str">
        <f t="shared" si="175"/>
        <v/>
      </c>
    </row>
    <row r="11154" spans="1:1" x14ac:dyDescent="0.3">
      <c r="A11154" s="5" t="str">
        <f t="shared" si="175"/>
        <v/>
      </c>
    </row>
    <row r="11155" spans="1:1" x14ac:dyDescent="0.3">
      <c r="A11155" s="5" t="str">
        <f t="shared" si="175"/>
        <v/>
      </c>
    </row>
    <row r="11156" spans="1:1" x14ac:dyDescent="0.3">
      <c r="A11156" s="5" t="str">
        <f t="shared" si="175"/>
        <v/>
      </c>
    </row>
    <row r="11157" spans="1:1" x14ac:dyDescent="0.3">
      <c r="A11157" s="5" t="str">
        <f t="shared" si="175"/>
        <v/>
      </c>
    </row>
    <row r="11158" spans="1:1" x14ac:dyDescent="0.3">
      <c r="A11158" s="5" t="str">
        <f t="shared" si="175"/>
        <v/>
      </c>
    </row>
    <row r="11159" spans="1:1" x14ac:dyDescent="0.3">
      <c r="A11159" s="5" t="str">
        <f t="shared" si="175"/>
        <v/>
      </c>
    </row>
    <row r="11160" spans="1:1" x14ac:dyDescent="0.3">
      <c r="A11160" s="5" t="str">
        <f t="shared" si="175"/>
        <v/>
      </c>
    </row>
    <row r="11161" spans="1:1" x14ac:dyDescent="0.3">
      <c r="A11161" s="5" t="str">
        <f t="shared" si="175"/>
        <v/>
      </c>
    </row>
    <row r="11162" spans="1:1" x14ac:dyDescent="0.3">
      <c r="A11162" s="5" t="str">
        <f t="shared" si="175"/>
        <v/>
      </c>
    </row>
    <row r="11163" spans="1:1" x14ac:dyDescent="0.3">
      <c r="A11163" s="5" t="str">
        <f t="shared" si="175"/>
        <v/>
      </c>
    </row>
    <row r="11164" spans="1:1" x14ac:dyDescent="0.3">
      <c r="A11164" s="5" t="str">
        <f t="shared" si="175"/>
        <v/>
      </c>
    </row>
    <row r="11165" spans="1:1" x14ac:dyDescent="0.3">
      <c r="A11165" s="5" t="str">
        <f t="shared" si="175"/>
        <v/>
      </c>
    </row>
    <row r="11166" spans="1:1" x14ac:dyDescent="0.3">
      <c r="A11166" s="5" t="str">
        <f t="shared" si="175"/>
        <v/>
      </c>
    </row>
    <row r="11167" spans="1:1" x14ac:dyDescent="0.3">
      <c r="A11167" s="5" t="str">
        <f t="shared" si="175"/>
        <v/>
      </c>
    </row>
    <row r="11168" spans="1:1" x14ac:dyDescent="0.3">
      <c r="A11168" s="5" t="str">
        <f t="shared" si="175"/>
        <v/>
      </c>
    </row>
    <row r="11169" spans="1:1" x14ac:dyDescent="0.3">
      <c r="A11169" s="5" t="str">
        <f t="shared" si="175"/>
        <v/>
      </c>
    </row>
    <row r="11170" spans="1:1" x14ac:dyDescent="0.3">
      <c r="A11170" s="5" t="str">
        <f t="shared" si="175"/>
        <v/>
      </c>
    </row>
    <row r="11171" spans="1:1" x14ac:dyDescent="0.3">
      <c r="A11171" s="5" t="str">
        <f t="shared" si="175"/>
        <v/>
      </c>
    </row>
    <row r="11172" spans="1:1" x14ac:dyDescent="0.3">
      <c r="A11172" s="5" t="str">
        <f t="shared" si="175"/>
        <v/>
      </c>
    </row>
    <row r="11173" spans="1:1" x14ac:dyDescent="0.3">
      <c r="A11173" s="5" t="str">
        <f t="shared" si="175"/>
        <v/>
      </c>
    </row>
    <row r="11174" spans="1:1" x14ac:dyDescent="0.3">
      <c r="A11174" s="5" t="str">
        <f t="shared" si="175"/>
        <v/>
      </c>
    </row>
    <row r="11175" spans="1:1" x14ac:dyDescent="0.3">
      <c r="A11175" s="5" t="str">
        <f t="shared" si="175"/>
        <v/>
      </c>
    </row>
    <row r="11176" spans="1:1" x14ac:dyDescent="0.3">
      <c r="A11176" s="5" t="str">
        <f t="shared" si="175"/>
        <v/>
      </c>
    </row>
    <row r="11177" spans="1:1" x14ac:dyDescent="0.3">
      <c r="A11177" s="5" t="str">
        <f t="shared" si="175"/>
        <v/>
      </c>
    </row>
    <row r="11178" spans="1:1" x14ac:dyDescent="0.3">
      <c r="A11178" s="5" t="str">
        <f t="shared" si="175"/>
        <v/>
      </c>
    </row>
    <row r="11179" spans="1:1" x14ac:dyDescent="0.3">
      <c r="A11179" s="5" t="str">
        <f t="shared" si="175"/>
        <v/>
      </c>
    </row>
    <row r="11180" spans="1:1" x14ac:dyDescent="0.3">
      <c r="A11180" s="5" t="str">
        <f t="shared" si="175"/>
        <v/>
      </c>
    </row>
    <row r="11181" spans="1:1" x14ac:dyDescent="0.3">
      <c r="A11181" s="5" t="str">
        <f t="shared" si="175"/>
        <v/>
      </c>
    </row>
    <row r="11182" spans="1:1" x14ac:dyDescent="0.3">
      <c r="A11182" s="5" t="str">
        <f t="shared" si="175"/>
        <v/>
      </c>
    </row>
    <row r="11183" spans="1:1" x14ac:dyDescent="0.3">
      <c r="A11183" s="5" t="str">
        <f t="shared" si="175"/>
        <v/>
      </c>
    </row>
    <row r="11184" spans="1:1" x14ac:dyDescent="0.3">
      <c r="A11184" s="5" t="str">
        <f t="shared" si="175"/>
        <v/>
      </c>
    </row>
    <row r="11185" spans="1:1" x14ac:dyDescent="0.3">
      <c r="A11185" s="5" t="str">
        <f t="shared" si="175"/>
        <v/>
      </c>
    </row>
    <row r="11186" spans="1:1" x14ac:dyDescent="0.3">
      <c r="A11186" s="5" t="str">
        <f t="shared" si="175"/>
        <v/>
      </c>
    </row>
    <row r="11187" spans="1:1" x14ac:dyDescent="0.3">
      <c r="A11187" s="5" t="str">
        <f t="shared" si="175"/>
        <v/>
      </c>
    </row>
    <row r="11188" spans="1:1" x14ac:dyDescent="0.3">
      <c r="A11188" s="5" t="str">
        <f t="shared" si="175"/>
        <v/>
      </c>
    </row>
    <row r="11189" spans="1:1" x14ac:dyDescent="0.3">
      <c r="A11189" s="5" t="str">
        <f t="shared" si="175"/>
        <v/>
      </c>
    </row>
    <row r="11190" spans="1:1" x14ac:dyDescent="0.3">
      <c r="A11190" s="5" t="str">
        <f t="shared" si="175"/>
        <v/>
      </c>
    </row>
    <row r="11191" spans="1:1" x14ac:dyDescent="0.3">
      <c r="A11191" s="5" t="str">
        <f t="shared" si="175"/>
        <v/>
      </c>
    </row>
    <row r="11192" spans="1:1" x14ac:dyDescent="0.3">
      <c r="A11192" s="5" t="str">
        <f t="shared" si="175"/>
        <v/>
      </c>
    </row>
    <row r="11193" spans="1:1" x14ac:dyDescent="0.3">
      <c r="A11193" s="5" t="str">
        <f t="shared" si="175"/>
        <v/>
      </c>
    </row>
    <row r="11194" spans="1:1" x14ac:dyDescent="0.3">
      <c r="A11194" s="5" t="str">
        <f t="shared" si="175"/>
        <v/>
      </c>
    </row>
    <row r="11195" spans="1:1" x14ac:dyDescent="0.3">
      <c r="A11195" s="5" t="str">
        <f t="shared" si="175"/>
        <v/>
      </c>
    </row>
    <row r="11196" spans="1:1" x14ac:dyDescent="0.3">
      <c r="A11196" s="5" t="str">
        <f t="shared" si="175"/>
        <v/>
      </c>
    </row>
    <row r="11197" spans="1:1" x14ac:dyDescent="0.3">
      <c r="A11197" s="5" t="str">
        <f t="shared" si="175"/>
        <v/>
      </c>
    </row>
    <row r="11198" spans="1:1" x14ac:dyDescent="0.3">
      <c r="A11198" s="5" t="str">
        <f t="shared" si="175"/>
        <v/>
      </c>
    </row>
    <row r="11199" spans="1:1" x14ac:dyDescent="0.3">
      <c r="A11199" s="5" t="str">
        <f t="shared" si="175"/>
        <v/>
      </c>
    </row>
    <row r="11200" spans="1:1" x14ac:dyDescent="0.3">
      <c r="A11200" s="5" t="str">
        <f t="shared" si="175"/>
        <v/>
      </c>
    </row>
    <row r="11201" spans="1:1" x14ac:dyDescent="0.3">
      <c r="A11201" s="5" t="str">
        <f t="shared" si="175"/>
        <v/>
      </c>
    </row>
    <row r="11202" spans="1:1" x14ac:dyDescent="0.3">
      <c r="A11202" s="5" t="str">
        <f t="shared" si="175"/>
        <v/>
      </c>
    </row>
    <row r="11203" spans="1:1" x14ac:dyDescent="0.3">
      <c r="A11203" s="5" t="str">
        <f t="shared" si="175"/>
        <v/>
      </c>
    </row>
    <row r="11204" spans="1:1" x14ac:dyDescent="0.3">
      <c r="A11204" s="5" t="str">
        <f t="shared" si="175"/>
        <v/>
      </c>
    </row>
    <row r="11205" spans="1:1" x14ac:dyDescent="0.3">
      <c r="A11205" s="5" t="str">
        <f t="shared" si="175"/>
        <v/>
      </c>
    </row>
    <row r="11206" spans="1:1" x14ac:dyDescent="0.3">
      <c r="A11206" s="5" t="str">
        <f t="shared" si="175"/>
        <v/>
      </c>
    </row>
    <row r="11207" spans="1:1" x14ac:dyDescent="0.3">
      <c r="A11207" s="5" t="str">
        <f t="shared" si="175"/>
        <v/>
      </c>
    </row>
    <row r="11208" spans="1:1" x14ac:dyDescent="0.3">
      <c r="A11208" s="5" t="str">
        <f t="shared" si="175"/>
        <v/>
      </c>
    </row>
    <row r="11209" spans="1:1" x14ac:dyDescent="0.3">
      <c r="A11209" s="5" t="str">
        <f t="shared" si="175"/>
        <v/>
      </c>
    </row>
    <row r="11210" spans="1:1" x14ac:dyDescent="0.3">
      <c r="A11210" s="5" t="str">
        <f t="shared" si="175"/>
        <v/>
      </c>
    </row>
    <row r="11211" spans="1:1" x14ac:dyDescent="0.3">
      <c r="A11211" s="5" t="str">
        <f t="shared" si="175"/>
        <v/>
      </c>
    </row>
    <row r="11212" spans="1:1" x14ac:dyDescent="0.3">
      <c r="A11212" s="5" t="str">
        <f t="shared" si="175"/>
        <v/>
      </c>
    </row>
    <row r="11213" spans="1:1" x14ac:dyDescent="0.3">
      <c r="A11213" s="5" t="str">
        <f t="shared" si="175"/>
        <v/>
      </c>
    </row>
    <row r="11214" spans="1:1" x14ac:dyDescent="0.3">
      <c r="A11214" s="5" t="str">
        <f t="shared" ref="A11214:A11277" si="176">IF(AND(category = B11214, subcategory=C11214, reportdate = D11214), E11214, "")</f>
        <v/>
      </c>
    </row>
    <row r="11215" spans="1:1" x14ac:dyDescent="0.3">
      <c r="A11215" s="5" t="str">
        <f t="shared" si="176"/>
        <v/>
      </c>
    </row>
    <row r="11216" spans="1:1" x14ac:dyDescent="0.3">
      <c r="A11216" s="5" t="str">
        <f t="shared" si="176"/>
        <v/>
      </c>
    </row>
    <row r="11217" spans="1:1" x14ac:dyDescent="0.3">
      <c r="A11217" s="5" t="str">
        <f t="shared" si="176"/>
        <v/>
      </c>
    </row>
    <row r="11218" spans="1:1" x14ac:dyDescent="0.3">
      <c r="A11218" s="5" t="str">
        <f t="shared" si="176"/>
        <v/>
      </c>
    </row>
    <row r="11219" spans="1:1" x14ac:dyDescent="0.3">
      <c r="A11219" s="5" t="str">
        <f t="shared" si="176"/>
        <v/>
      </c>
    </row>
    <row r="11220" spans="1:1" x14ac:dyDescent="0.3">
      <c r="A11220" s="5" t="str">
        <f t="shared" si="176"/>
        <v/>
      </c>
    </row>
    <row r="11221" spans="1:1" x14ac:dyDescent="0.3">
      <c r="A11221" s="5" t="str">
        <f t="shared" si="176"/>
        <v/>
      </c>
    </row>
    <row r="11222" spans="1:1" x14ac:dyDescent="0.3">
      <c r="A11222" s="5" t="str">
        <f t="shared" si="176"/>
        <v/>
      </c>
    </row>
    <row r="11223" spans="1:1" x14ac:dyDescent="0.3">
      <c r="A11223" s="5" t="str">
        <f t="shared" si="176"/>
        <v/>
      </c>
    </row>
    <row r="11224" spans="1:1" x14ac:dyDescent="0.3">
      <c r="A11224" s="5" t="str">
        <f t="shared" si="176"/>
        <v/>
      </c>
    </row>
    <row r="11225" spans="1:1" x14ac:dyDescent="0.3">
      <c r="A11225" s="5" t="str">
        <f t="shared" si="176"/>
        <v/>
      </c>
    </row>
    <row r="11226" spans="1:1" x14ac:dyDescent="0.3">
      <c r="A11226" s="5" t="str">
        <f t="shared" si="176"/>
        <v/>
      </c>
    </row>
    <row r="11227" spans="1:1" x14ac:dyDescent="0.3">
      <c r="A11227" s="5" t="str">
        <f t="shared" si="176"/>
        <v/>
      </c>
    </row>
    <row r="11228" spans="1:1" x14ac:dyDescent="0.3">
      <c r="A11228" s="5" t="str">
        <f t="shared" si="176"/>
        <v/>
      </c>
    </row>
    <row r="11229" spans="1:1" x14ac:dyDescent="0.3">
      <c r="A11229" s="5" t="str">
        <f t="shared" si="176"/>
        <v/>
      </c>
    </row>
    <row r="11230" spans="1:1" x14ac:dyDescent="0.3">
      <c r="A11230" s="5" t="str">
        <f t="shared" si="176"/>
        <v/>
      </c>
    </row>
    <row r="11231" spans="1:1" x14ac:dyDescent="0.3">
      <c r="A11231" s="5" t="str">
        <f t="shared" si="176"/>
        <v/>
      </c>
    </row>
    <row r="11232" spans="1:1" x14ac:dyDescent="0.3">
      <c r="A11232" s="5" t="str">
        <f t="shared" si="176"/>
        <v/>
      </c>
    </row>
    <row r="11233" spans="1:1" x14ac:dyDescent="0.3">
      <c r="A11233" s="5" t="str">
        <f t="shared" si="176"/>
        <v/>
      </c>
    </row>
    <row r="11234" spans="1:1" x14ac:dyDescent="0.3">
      <c r="A11234" s="5" t="str">
        <f t="shared" si="176"/>
        <v/>
      </c>
    </row>
    <row r="11235" spans="1:1" x14ac:dyDescent="0.3">
      <c r="A11235" s="5" t="str">
        <f t="shared" si="176"/>
        <v/>
      </c>
    </row>
    <row r="11236" spans="1:1" x14ac:dyDescent="0.3">
      <c r="A11236" s="5" t="str">
        <f t="shared" si="176"/>
        <v/>
      </c>
    </row>
    <row r="11237" spans="1:1" x14ac:dyDescent="0.3">
      <c r="A11237" s="5" t="str">
        <f t="shared" si="176"/>
        <v/>
      </c>
    </row>
    <row r="11238" spans="1:1" x14ac:dyDescent="0.3">
      <c r="A11238" s="5" t="str">
        <f t="shared" si="176"/>
        <v/>
      </c>
    </row>
    <row r="11239" spans="1:1" x14ac:dyDescent="0.3">
      <c r="A11239" s="5" t="str">
        <f t="shared" si="176"/>
        <v/>
      </c>
    </row>
    <row r="11240" spans="1:1" x14ac:dyDescent="0.3">
      <c r="A11240" s="5" t="str">
        <f t="shared" si="176"/>
        <v/>
      </c>
    </row>
    <row r="11241" spans="1:1" x14ac:dyDescent="0.3">
      <c r="A11241" s="5" t="str">
        <f t="shared" si="176"/>
        <v/>
      </c>
    </row>
    <row r="11242" spans="1:1" x14ac:dyDescent="0.3">
      <c r="A11242" s="5" t="str">
        <f t="shared" si="176"/>
        <v/>
      </c>
    </row>
    <row r="11243" spans="1:1" x14ac:dyDescent="0.3">
      <c r="A11243" s="5" t="str">
        <f t="shared" si="176"/>
        <v/>
      </c>
    </row>
    <row r="11244" spans="1:1" x14ac:dyDescent="0.3">
      <c r="A11244" s="5" t="str">
        <f t="shared" si="176"/>
        <v/>
      </c>
    </row>
    <row r="11245" spans="1:1" x14ac:dyDescent="0.3">
      <c r="A11245" s="5" t="str">
        <f t="shared" si="176"/>
        <v/>
      </c>
    </row>
    <row r="11246" spans="1:1" x14ac:dyDescent="0.3">
      <c r="A11246" s="5" t="str">
        <f t="shared" si="176"/>
        <v/>
      </c>
    </row>
    <row r="11247" spans="1:1" x14ac:dyDescent="0.3">
      <c r="A11247" s="5" t="str">
        <f t="shared" si="176"/>
        <v/>
      </c>
    </row>
    <row r="11248" spans="1:1" x14ac:dyDescent="0.3">
      <c r="A11248" s="5" t="str">
        <f t="shared" si="176"/>
        <v/>
      </c>
    </row>
    <row r="11249" spans="1:1" x14ac:dyDescent="0.3">
      <c r="A11249" s="5" t="str">
        <f t="shared" si="176"/>
        <v/>
      </c>
    </row>
    <row r="11250" spans="1:1" x14ac:dyDescent="0.3">
      <c r="A11250" s="5" t="str">
        <f t="shared" si="176"/>
        <v/>
      </c>
    </row>
    <row r="11251" spans="1:1" x14ac:dyDescent="0.3">
      <c r="A11251" s="5" t="str">
        <f t="shared" si="176"/>
        <v/>
      </c>
    </row>
    <row r="11252" spans="1:1" x14ac:dyDescent="0.3">
      <c r="A11252" s="5" t="str">
        <f t="shared" si="176"/>
        <v/>
      </c>
    </row>
    <row r="11253" spans="1:1" x14ac:dyDescent="0.3">
      <c r="A11253" s="5" t="str">
        <f t="shared" si="176"/>
        <v/>
      </c>
    </row>
    <row r="11254" spans="1:1" x14ac:dyDescent="0.3">
      <c r="A11254" s="5" t="str">
        <f t="shared" si="176"/>
        <v/>
      </c>
    </row>
    <row r="11255" spans="1:1" x14ac:dyDescent="0.3">
      <c r="A11255" s="5" t="str">
        <f t="shared" si="176"/>
        <v/>
      </c>
    </row>
    <row r="11256" spans="1:1" x14ac:dyDescent="0.3">
      <c r="A11256" s="5" t="str">
        <f t="shared" si="176"/>
        <v/>
      </c>
    </row>
    <row r="11257" spans="1:1" x14ac:dyDescent="0.3">
      <c r="A11257" s="5" t="str">
        <f t="shared" si="176"/>
        <v/>
      </c>
    </row>
    <row r="11258" spans="1:1" x14ac:dyDescent="0.3">
      <c r="A11258" s="5" t="str">
        <f t="shared" si="176"/>
        <v/>
      </c>
    </row>
    <row r="11259" spans="1:1" x14ac:dyDescent="0.3">
      <c r="A11259" s="5" t="str">
        <f t="shared" si="176"/>
        <v/>
      </c>
    </row>
    <row r="11260" spans="1:1" x14ac:dyDescent="0.3">
      <c r="A11260" s="5" t="str">
        <f t="shared" si="176"/>
        <v/>
      </c>
    </row>
    <row r="11261" spans="1:1" x14ac:dyDescent="0.3">
      <c r="A11261" s="5" t="str">
        <f t="shared" si="176"/>
        <v/>
      </c>
    </row>
    <row r="11262" spans="1:1" x14ac:dyDescent="0.3">
      <c r="A11262" s="5" t="str">
        <f t="shared" si="176"/>
        <v/>
      </c>
    </row>
    <row r="11263" spans="1:1" x14ac:dyDescent="0.3">
      <c r="A11263" s="5" t="str">
        <f t="shared" si="176"/>
        <v/>
      </c>
    </row>
    <row r="11264" spans="1:1" x14ac:dyDescent="0.3">
      <c r="A11264" s="5" t="str">
        <f t="shared" si="176"/>
        <v/>
      </c>
    </row>
    <row r="11265" spans="1:1" x14ac:dyDescent="0.3">
      <c r="A11265" s="5" t="str">
        <f t="shared" si="176"/>
        <v/>
      </c>
    </row>
    <row r="11266" spans="1:1" x14ac:dyDescent="0.3">
      <c r="A11266" s="5" t="str">
        <f t="shared" si="176"/>
        <v/>
      </c>
    </row>
    <row r="11267" spans="1:1" x14ac:dyDescent="0.3">
      <c r="A11267" s="5" t="str">
        <f t="shared" si="176"/>
        <v/>
      </c>
    </row>
    <row r="11268" spans="1:1" x14ac:dyDescent="0.3">
      <c r="A11268" s="5" t="str">
        <f t="shared" si="176"/>
        <v/>
      </c>
    </row>
    <row r="11269" spans="1:1" x14ac:dyDescent="0.3">
      <c r="A11269" s="5" t="str">
        <f t="shared" si="176"/>
        <v/>
      </c>
    </row>
    <row r="11270" spans="1:1" x14ac:dyDescent="0.3">
      <c r="A11270" s="5" t="str">
        <f t="shared" si="176"/>
        <v/>
      </c>
    </row>
    <row r="11271" spans="1:1" x14ac:dyDescent="0.3">
      <c r="A11271" s="5" t="str">
        <f t="shared" si="176"/>
        <v/>
      </c>
    </row>
    <row r="11272" spans="1:1" x14ac:dyDescent="0.3">
      <c r="A11272" s="5" t="str">
        <f t="shared" si="176"/>
        <v/>
      </c>
    </row>
    <row r="11273" spans="1:1" x14ac:dyDescent="0.3">
      <c r="A11273" s="5" t="str">
        <f t="shared" si="176"/>
        <v/>
      </c>
    </row>
    <row r="11274" spans="1:1" x14ac:dyDescent="0.3">
      <c r="A11274" s="5" t="str">
        <f t="shared" si="176"/>
        <v/>
      </c>
    </row>
    <row r="11275" spans="1:1" x14ac:dyDescent="0.3">
      <c r="A11275" s="5" t="str">
        <f t="shared" si="176"/>
        <v/>
      </c>
    </row>
    <row r="11276" spans="1:1" x14ac:dyDescent="0.3">
      <c r="A11276" s="5" t="str">
        <f t="shared" si="176"/>
        <v/>
      </c>
    </row>
    <row r="11277" spans="1:1" x14ac:dyDescent="0.3">
      <c r="A11277" s="5" t="str">
        <f t="shared" si="176"/>
        <v/>
      </c>
    </row>
    <row r="11278" spans="1:1" x14ac:dyDescent="0.3">
      <c r="A11278" s="5" t="str">
        <f t="shared" ref="A11278:A11341" si="177">IF(AND(category = B11278, subcategory=C11278, reportdate = D11278), E11278, "")</f>
        <v/>
      </c>
    </row>
    <row r="11279" spans="1:1" x14ac:dyDescent="0.3">
      <c r="A11279" s="5" t="str">
        <f t="shared" si="177"/>
        <v/>
      </c>
    </row>
    <row r="11280" spans="1:1" x14ac:dyDescent="0.3">
      <c r="A11280" s="5" t="str">
        <f t="shared" si="177"/>
        <v/>
      </c>
    </row>
    <row r="11281" spans="1:1" x14ac:dyDescent="0.3">
      <c r="A11281" s="5" t="str">
        <f t="shared" si="177"/>
        <v/>
      </c>
    </row>
    <row r="11282" spans="1:1" x14ac:dyDescent="0.3">
      <c r="A11282" s="5" t="str">
        <f t="shared" si="177"/>
        <v/>
      </c>
    </row>
    <row r="11283" spans="1:1" x14ac:dyDescent="0.3">
      <c r="A11283" s="5" t="str">
        <f t="shared" si="177"/>
        <v/>
      </c>
    </row>
    <row r="11284" spans="1:1" x14ac:dyDescent="0.3">
      <c r="A11284" s="5" t="str">
        <f t="shared" si="177"/>
        <v/>
      </c>
    </row>
    <row r="11285" spans="1:1" x14ac:dyDescent="0.3">
      <c r="A11285" s="5" t="str">
        <f t="shared" si="177"/>
        <v/>
      </c>
    </row>
    <row r="11286" spans="1:1" x14ac:dyDescent="0.3">
      <c r="A11286" s="5" t="str">
        <f t="shared" si="177"/>
        <v/>
      </c>
    </row>
    <row r="11287" spans="1:1" x14ac:dyDescent="0.3">
      <c r="A11287" s="5" t="str">
        <f t="shared" si="177"/>
        <v/>
      </c>
    </row>
    <row r="11288" spans="1:1" x14ac:dyDescent="0.3">
      <c r="A11288" s="5" t="str">
        <f t="shared" si="177"/>
        <v/>
      </c>
    </row>
    <row r="11289" spans="1:1" x14ac:dyDescent="0.3">
      <c r="A11289" s="5" t="str">
        <f t="shared" si="177"/>
        <v/>
      </c>
    </row>
    <row r="11290" spans="1:1" x14ac:dyDescent="0.3">
      <c r="A11290" s="5" t="str">
        <f t="shared" si="177"/>
        <v/>
      </c>
    </row>
    <row r="11291" spans="1:1" x14ac:dyDescent="0.3">
      <c r="A11291" s="5" t="str">
        <f t="shared" si="177"/>
        <v/>
      </c>
    </row>
    <row r="11292" spans="1:1" x14ac:dyDescent="0.3">
      <c r="A11292" s="5" t="str">
        <f t="shared" si="177"/>
        <v/>
      </c>
    </row>
    <row r="11293" spans="1:1" x14ac:dyDescent="0.3">
      <c r="A11293" s="5" t="str">
        <f t="shared" si="177"/>
        <v/>
      </c>
    </row>
    <row r="11294" spans="1:1" x14ac:dyDescent="0.3">
      <c r="A11294" s="5" t="str">
        <f t="shared" si="177"/>
        <v/>
      </c>
    </row>
    <row r="11295" spans="1:1" x14ac:dyDescent="0.3">
      <c r="A11295" s="5" t="str">
        <f t="shared" si="177"/>
        <v/>
      </c>
    </row>
    <row r="11296" spans="1:1" x14ac:dyDescent="0.3">
      <c r="A11296" s="5" t="str">
        <f t="shared" si="177"/>
        <v/>
      </c>
    </row>
    <row r="11297" spans="1:1" x14ac:dyDescent="0.3">
      <c r="A11297" s="5" t="str">
        <f t="shared" si="177"/>
        <v/>
      </c>
    </row>
    <row r="11298" spans="1:1" x14ac:dyDescent="0.3">
      <c r="A11298" s="5" t="str">
        <f t="shared" si="177"/>
        <v/>
      </c>
    </row>
    <row r="11299" spans="1:1" x14ac:dyDescent="0.3">
      <c r="A11299" s="5" t="str">
        <f t="shared" si="177"/>
        <v/>
      </c>
    </row>
    <row r="11300" spans="1:1" x14ac:dyDescent="0.3">
      <c r="A11300" s="5" t="str">
        <f t="shared" si="177"/>
        <v/>
      </c>
    </row>
    <row r="11301" spans="1:1" x14ac:dyDescent="0.3">
      <c r="A11301" s="5" t="str">
        <f t="shared" si="177"/>
        <v/>
      </c>
    </row>
    <row r="11302" spans="1:1" x14ac:dyDescent="0.3">
      <c r="A11302" s="5" t="str">
        <f t="shared" si="177"/>
        <v/>
      </c>
    </row>
    <row r="11303" spans="1:1" x14ac:dyDescent="0.3">
      <c r="A11303" s="5" t="str">
        <f t="shared" si="177"/>
        <v/>
      </c>
    </row>
    <row r="11304" spans="1:1" x14ac:dyDescent="0.3">
      <c r="A11304" s="5" t="str">
        <f t="shared" si="177"/>
        <v/>
      </c>
    </row>
    <row r="11305" spans="1:1" x14ac:dyDescent="0.3">
      <c r="A11305" s="5" t="str">
        <f t="shared" si="177"/>
        <v/>
      </c>
    </row>
    <row r="11306" spans="1:1" x14ac:dyDescent="0.3">
      <c r="A11306" s="5" t="str">
        <f t="shared" si="177"/>
        <v/>
      </c>
    </row>
    <row r="11307" spans="1:1" x14ac:dyDescent="0.3">
      <c r="A11307" s="5" t="str">
        <f t="shared" si="177"/>
        <v/>
      </c>
    </row>
    <row r="11308" spans="1:1" x14ac:dyDescent="0.3">
      <c r="A11308" s="5" t="str">
        <f t="shared" si="177"/>
        <v/>
      </c>
    </row>
    <row r="11309" spans="1:1" x14ac:dyDescent="0.3">
      <c r="A11309" s="5" t="str">
        <f t="shared" si="177"/>
        <v/>
      </c>
    </row>
    <row r="11310" spans="1:1" x14ac:dyDescent="0.3">
      <c r="A11310" s="5" t="str">
        <f t="shared" si="177"/>
        <v/>
      </c>
    </row>
    <row r="11311" spans="1:1" x14ac:dyDescent="0.3">
      <c r="A11311" s="5" t="str">
        <f t="shared" si="177"/>
        <v/>
      </c>
    </row>
    <row r="11312" spans="1:1" x14ac:dyDescent="0.3">
      <c r="A11312" s="5" t="str">
        <f t="shared" si="177"/>
        <v/>
      </c>
    </row>
    <row r="11313" spans="1:1" x14ac:dyDescent="0.3">
      <c r="A11313" s="5" t="str">
        <f t="shared" si="177"/>
        <v/>
      </c>
    </row>
    <row r="11314" spans="1:1" x14ac:dyDescent="0.3">
      <c r="A11314" s="5" t="str">
        <f t="shared" si="177"/>
        <v/>
      </c>
    </row>
    <row r="11315" spans="1:1" x14ac:dyDescent="0.3">
      <c r="A11315" s="5" t="str">
        <f t="shared" si="177"/>
        <v/>
      </c>
    </row>
    <row r="11316" spans="1:1" x14ac:dyDescent="0.3">
      <c r="A11316" s="5" t="str">
        <f t="shared" si="177"/>
        <v/>
      </c>
    </row>
    <row r="11317" spans="1:1" x14ac:dyDescent="0.3">
      <c r="A11317" s="5" t="str">
        <f t="shared" si="177"/>
        <v/>
      </c>
    </row>
    <row r="11318" spans="1:1" x14ac:dyDescent="0.3">
      <c r="A11318" s="5" t="str">
        <f t="shared" si="177"/>
        <v/>
      </c>
    </row>
    <row r="11319" spans="1:1" x14ac:dyDescent="0.3">
      <c r="A11319" s="5" t="str">
        <f t="shared" si="177"/>
        <v/>
      </c>
    </row>
    <row r="11320" spans="1:1" x14ac:dyDescent="0.3">
      <c r="A11320" s="5" t="str">
        <f t="shared" si="177"/>
        <v/>
      </c>
    </row>
    <row r="11321" spans="1:1" x14ac:dyDescent="0.3">
      <c r="A11321" s="5" t="str">
        <f t="shared" si="177"/>
        <v/>
      </c>
    </row>
    <row r="11322" spans="1:1" x14ac:dyDescent="0.3">
      <c r="A11322" s="5" t="str">
        <f t="shared" si="177"/>
        <v/>
      </c>
    </row>
    <row r="11323" spans="1:1" x14ac:dyDescent="0.3">
      <c r="A11323" s="5" t="str">
        <f t="shared" si="177"/>
        <v/>
      </c>
    </row>
    <row r="11324" spans="1:1" x14ac:dyDescent="0.3">
      <c r="A11324" s="5" t="str">
        <f t="shared" si="177"/>
        <v/>
      </c>
    </row>
    <row r="11325" spans="1:1" x14ac:dyDescent="0.3">
      <c r="A11325" s="5" t="str">
        <f t="shared" si="177"/>
        <v/>
      </c>
    </row>
    <row r="11326" spans="1:1" x14ac:dyDescent="0.3">
      <c r="A11326" s="5" t="str">
        <f t="shared" si="177"/>
        <v/>
      </c>
    </row>
    <row r="11327" spans="1:1" x14ac:dyDescent="0.3">
      <c r="A11327" s="5" t="str">
        <f t="shared" si="177"/>
        <v/>
      </c>
    </row>
    <row r="11328" spans="1:1" x14ac:dyDescent="0.3">
      <c r="A11328" s="5" t="str">
        <f t="shared" si="177"/>
        <v/>
      </c>
    </row>
    <row r="11329" spans="1:1" x14ac:dyDescent="0.3">
      <c r="A11329" s="5" t="str">
        <f t="shared" si="177"/>
        <v/>
      </c>
    </row>
    <row r="11330" spans="1:1" x14ac:dyDescent="0.3">
      <c r="A11330" s="5" t="str">
        <f t="shared" si="177"/>
        <v/>
      </c>
    </row>
    <row r="11331" spans="1:1" x14ac:dyDescent="0.3">
      <c r="A11331" s="5" t="str">
        <f t="shared" si="177"/>
        <v/>
      </c>
    </row>
    <row r="11332" spans="1:1" x14ac:dyDescent="0.3">
      <c r="A11332" s="5" t="str">
        <f t="shared" si="177"/>
        <v/>
      </c>
    </row>
    <row r="11333" spans="1:1" x14ac:dyDescent="0.3">
      <c r="A11333" s="5" t="str">
        <f t="shared" si="177"/>
        <v/>
      </c>
    </row>
    <row r="11334" spans="1:1" x14ac:dyDescent="0.3">
      <c r="A11334" s="5" t="str">
        <f t="shared" si="177"/>
        <v/>
      </c>
    </row>
    <row r="11335" spans="1:1" x14ac:dyDescent="0.3">
      <c r="A11335" s="5" t="str">
        <f t="shared" si="177"/>
        <v/>
      </c>
    </row>
    <row r="11336" spans="1:1" x14ac:dyDescent="0.3">
      <c r="A11336" s="5" t="str">
        <f t="shared" si="177"/>
        <v/>
      </c>
    </row>
    <row r="11337" spans="1:1" x14ac:dyDescent="0.3">
      <c r="A11337" s="5" t="str">
        <f t="shared" si="177"/>
        <v/>
      </c>
    </row>
    <row r="11338" spans="1:1" x14ac:dyDescent="0.3">
      <c r="A11338" s="5" t="str">
        <f t="shared" si="177"/>
        <v/>
      </c>
    </row>
    <row r="11339" spans="1:1" x14ac:dyDescent="0.3">
      <c r="A11339" s="5" t="str">
        <f t="shared" si="177"/>
        <v/>
      </c>
    </row>
    <row r="11340" spans="1:1" x14ac:dyDescent="0.3">
      <c r="A11340" s="5" t="str">
        <f t="shared" si="177"/>
        <v/>
      </c>
    </row>
    <row r="11341" spans="1:1" x14ac:dyDescent="0.3">
      <c r="A11341" s="5" t="str">
        <f t="shared" si="177"/>
        <v/>
      </c>
    </row>
    <row r="11342" spans="1:1" x14ac:dyDescent="0.3">
      <c r="A11342" s="5" t="str">
        <f t="shared" ref="A11342:A11405" si="178">IF(AND(category = B11342, subcategory=C11342, reportdate = D11342), E11342, "")</f>
        <v/>
      </c>
    </row>
    <row r="11343" spans="1:1" x14ac:dyDescent="0.3">
      <c r="A11343" s="5" t="str">
        <f t="shared" si="178"/>
        <v/>
      </c>
    </row>
    <row r="11344" spans="1:1" x14ac:dyDescent="0.3">
      <c r="A11344" s="5" t="str">
        <f t="shared" si="178"/>
        <v/>
      </c>
    </row>
    <row r="11345" spans="1:1" x14ac:dyDescent="0.3">
      <c r="A11345" s="5" t="str">
        <f t="shared" si="178"/>
        <v/>
      </c>
    </row>
    <row r="11346" spans="1:1" x14ac:dyDescent="0.3">
      <c r="A11346" s="5" t="str">
        <f t="shared" si="178"/>
        <v/>
      </c>
    </row>
    <row r="11347" spans="1:1" x14ac:dyDescent="0.3">
      <c r="A11347" s="5" t="str">
        <f t="shared" si="178"/>
        <v/>
      </c>
    </row>
    <row r="11348" spans="1:1" x14ac:dyDescent="0.3">
      <c r="A11348" s="5" t="str">
        <f t="shared" si="178"/>
        <v/>
      </c>
    </row>
    <row r="11349" spans="1:1" x14ac:dyDescent="0.3">
      <c r="A11349" s="5" t="str">
        <f t="shared" si="178"/>
        <v/>
      </c>
    </row>
    <row r="11350" spans="1:1" x14ac:dyDescent="0.3">
      <c r="A11350" s="5" t="str">
        <f t="shared" si="178"/>
        <v/>
      </c>
    </row>
    <row r="11351" spans="1:1" x14ac:dyDescent="0.3">
      <c r="A11351" s="5" t="str">
        <f t="shared" si="178"/>
        <v/>
      </c>
    </row>
    <row r="11352" spans="1:1" x14ac:dyDescent="0.3">
      <c r="A11352" s="5" t="str">
        <f t="shared" si="178"/>
        <v/>
      </c>
    </row>
    <row r="11353" spans="1:1" x14ac:dyDescent="0.3">
      <c r="A11353" s="5" t="str">
        <f t="shared" si="178"/>
        <v/>
      </c>
    </row>
    <row r="11354" spans="1:1" x14ac:dyDescent="0.3">
      <c r="A11354" s="5" t="str">
        <f t="shared" si="178"/>
        <v/>
      </c>
    </row>
    <row r="11355" spans="1:1" x14ac:dyDescent="0.3">
      <c r="A11355" s="5" t="str">
        <f t="shared" si="178"/>
        <v/>
      </c>
    </row>
    <row r="11356" spans="1:1" x14ac:dyDescent="0.3">
      <c r="A11356" s="5" t="str">
        <f t="shared" si="178"/>
        <v/>
      </c>
    </row>
    <row r="11357" spans="1:1" x14ac:dyDescent="0.3">
      <c r="A11357" s="5" t="str">
        <f t="shared" si="178"/>
        <v/>
      </c>
    </row>
    <row r="11358" spans="1:1" x14ac:dyDescent="0.3">
      <c r="A11358" s="5" t="str">
        <f t="shared" si="178"/>
        <v/>
      </c>
    </row>
    <row r="11359" spans="1:1" x14ac:dyDescent="0.3">
      <c r="A11359" s="5" t="str">
        <f t="shared" si="178"/>
        <v/>
      </c>
    </row>
    <row r="11360" spans="1:1" x14ac:dyDescent="0.3">
      <c r="A11360" s="5" t="str">
        <f t="shared" si="178"/>
        <v/>
      </c>
    </row>
    <row r="11361" spans="1:1" x14ac:dyDescent="0.3">
      <c r="A11361" s="5" t="str">
        <f t="shared" si="178"/>
        <v/>
      </c>
    </row>
    <row r="11362" spans="1:1" x14ac:dyDescent="0.3">
      <c r="A11362" s="5" t="str">
        <f t="shared" si="178"/>
        <v/>
      </c>
    </row>
    <row r="11363" spans="1:1" x14ac:dyDescent="0.3">
      <c r="A11363" s="5" t="str">
        <f t="shared" si="178"/>
        <v/>
      </c>
    </row>
    <row r="11364" spans="1:1" x14ac:dyDescent="0.3">
      <c r="A11364" s="5" t="str">
        <f t="shared" si="178"/>
        <v/>
      </c>
    </row>
    <row r="11365" spans="1:1" x14ac:dyDescent="0.3">
      <c r="A11365" s="5" t="str">
        <f t="shared" si="178"/>
        <v/>
      </c>
    </row>
    <row r="11366" spans="1:1" x14ac:dyDescent="0.3">
      <c r="A11366" s="5" t="str">
        <f t="shared" si="178"/>
        <v/>
      </c>
    </row>
    <row r="11367" spans="1:1" x14ac:dyDescent="0.3">
      <c r="A11367" s="5" t="str">
        <f t="shared" si="178"/>
        <v/>
      </c>
    </row>
    <row r="11368" spans="1:1" x14ac:dyDescent="0.3">
      <c r="A11368" s="5" t="str">
        <f t="shared" si="178"/>
        <v/>
      </c>
    </row>
    <row r="11369" spans="1:1" x14ac:dyDescent="0.3">
      <c r="A11369" s="5" t="str">
        <f t="shared" si="178"/>
        <v/>
      </c>
    </row>
    <row r="11370" spans="1:1" x14ac:dyDescent="0.3">
      <c r="A11370" s="5" t="str">
        <f t="shared" si="178"/>
        <v/>
      </c>
    </row>
    <row r="11371" spans="1:1" x14ac:dyDescent="0.3">
      <c r="A11371" s="5" t="str">
        <f t="shared" si="178"/>
        <v/>
      </c>
    </row>
    <row r="11372" spans="1:1" x14ac:dyDescent="0.3">
      <c r="A11372" s="5" t="str">
        <f t="shared" si="178"/>
        <v/>
      </c>
    </row>
    <row r="11373" spans="1:1" x14ac:dyDescent="0.3">
      <c r="A11373" s="5" t="str">
        <f t="shared" si="178"/>
        <v/>
      </c>
    </row>
    <row r="11374" spans="1:1" x14ac:dyDescent="0.3">
      <c r="A11374" s="5" t="str">
        <f t="shared" si="178"/>
        <v/>
      </c>
    </row>
    <row r="11375" spans="1:1" x14ac:dyDescent="0.3">
      <c r="A11375" s="5" t="str">
        <f t="shared" si="178"/>
        <v/>
      </c>
    </row>
    <row r="11376" spans="1:1" x14ac:dyDescent="0.3">
      <c r="A11376" s="5" t="str">
        <f t="shared" si="178"/>
        <v/>
      </c>
    </row>
    <row r="11377" spans="1:1" x14ac:dyDescent="0.3">
      <c r="A11377" s="5" t="str">
        <f t="shared" si="178"/>
        <v/>
      </c>
    </row>
    <row r="11378" spans="1:1" x14ac:dyDescent="0.3">
      <c r="A11378" s="5" t="str">
        <f t="shared" si="178"/>
        <v/>
      </c>
    </row>
    <row r="11379" spans="1:1" x14ac:dyDescent="0.3">
      <c r="A11379" s="5" t="str">
        <f t="shared" si="178"/>
        <v/>
      </c>
    </row>
    <row r="11380" spans="1:1" x14ac:dyDescent="0.3">
      <c r="A11380" s="5" t="str">
        <f t="shared" si="178"/>
        <v/>
      </c>
    </row>
    <row r="11381" spans="1:1" x14ac:dyDescent="0.3">
      <c r="A11381" s="5" t="str">
        <f t="shared" si="178"/>
        <v/>
      </c>
    </row>
    <row r="11382" spans="1:1" x14ac:dyDescent="0.3">
      <c r="A11382" s="5" t="str">
        <f t="shared" si="178"/>
        <v/>
      </c>
    </row>
    <row r="11383" spans="1:1" x14ac:dyDescent="0.3">
      <c r="A11383" s="5" t="str">
        <f t="shared" si="178"/>
        <v/>
      </c>
    </row>
    <row r="11384" spans="1:1" x14ac:dyDescent="0.3">
      <c r="A11384" s="5" t="str">
        <f t="shared" si="178"/>
        <v/>
      </c>
    </row>
    <row r="11385" spans="1:1" x14ac:dyDescent="0.3">
      <c r="A11385" s="5" t="str">
        <f t="shared" si="178"/>
        <v/>
      </c>
    </row>
    <row r="11386" spans="1:1" x14ac:dyDescent="0.3">
      <c r="A11386" s="5" t="str">
        <f t="shared" si="178"/>
        <v/>
      </c>
    </row>
    <row r="11387" spans="1:1" x14ac:dyDescent="0.3">
      <c r="A11387" s="5" t="str">
        <f t="shared" si="178"/>
        <v/>
      </c>
    </row>
    <row r="11388" spans="1:1" x14ac:dyDescent="0.3">
      <c r="A11388" s="5" t="str">
        <f t="shared" si="178"/>
        <v/>
      </c>
    </row>
    <row r="11389" spans="1:1" x14ac:dyDescent="0.3">
      <c r="A11389" s="5" t="str">
        <f t="shared" si="178"/>
        <v/>
      </c>
    </row>
    <row r="11390" spans="1:1" x14ac:dyDescent="0.3">
      <c r="A11390" s="5" t="str">
        <f t="shared" si="178"/>
        <v/>
      </c>
    </row>
    <row r="11391" spans="1:1" x14ac:dyDescent="0.3">
      <c r="A11391" s="5" t="str">
        <f t="shared" si="178"/>
        <v/>
      </c>
    </row>
    <row r="11392" spans="1:1" x14ac:dyDescent="0.3">
      <c r="A11392" s="5" t="str">
        <f t="shared" si="178"/>
        <v/>
      </c>
    </row>
    <row r="11393" spans="1:1" x14ac:dyDescent="0.3">
      <c r="A11393" s="5" t="str">
        <f t="shared" si="178"/>
        <v/>
      </c>
    </row>
    <row r="11394" spans="1:1" x14ac:dyDescent="0.3">
      <c r="A11394" s="5" t="str">
        <f t="shared" si="178"/>
        <v/>
      </c>
    </row>
    <row r="11395" spans="1:1" x14ac:dyDescent="0.3">
      <c r="A11395" s="5" t="str">
        <f t="shared" si="178"/>
        <v/>
      </c>
    </row>
    <row r="11396" spans="1:1" x14ac:dyDescent="0.3">
      <c r="A11396" s="5" t="str">
        <f t="shared" si="178"/>
        <v/>
      </c>
    </row>
    <row r="11397" spans="1:1" x14ac:dyDescent="0.3">
      <c r="A11397" s="5" t="str">
        <f t="shared" si="178"/>
        <v/>
      </c>
    </row>
    <row r="11398" spans="1:1" x14ac:dyDescent="0.3">
      <c r="A11398" s="5" t="str">
        <f t="shared" si="178"/>
        <v/>
      </c>
    </row>
    <row r="11399" spans="1:1" x14ac:dyDescent="0.3">
      <c r="A11399" s="5" t="str">
        <f t="shared" si="178"/>
        <v/>
      </c>
    </row>
    <row r="11400" spans="1:1" x14ac:dyDescent="0.3">
      <c r="A11400" s="5" t="str">
        <f t="shared" si="178"/>
        <v/>
      </c>
    </row>
    <row r="11401" spans="1:1" x14ac:dyDescent="0.3">
      <c r="A11401" s="5" t="str">
        <f t="shared" si="178"/>
        <v/>
      </c>
    </row>
    <row r="11402" spans="1:1" x14ac:dyDescent="0.3">
      <c r="A11402" s="5" t="str">
        <f t="shared" si="178"/>
        <v/>
      </c>
    </row>
    <row r="11403" spans="1:1" x14ac:dyDescent="0.3">
      <c r="A11403" s="5" t="str">
        <f t="shared" si="178"/>
        <v/>
      </c>
    </row>
    <row r="11404" spans="1:1" x14ac:dyDescent="0.3">
      <c r="A11404" s="5" t="str">
        <f t="shared" si="178"/>
        <v/>
      </c>
    </row>
    <row r="11405" spans="1:1" x14ac:dyDescent="0.3">
      <c r="A11405" s="5" t="str">
        <f t="shared" si="178"/>
        <v/>
      </c>
    </row>
    <row r="11406" spans="1:1" x14ac:dyDescent="0.3">
      <c r="A11406" s="5" t="str">
        <f t="shared" ref="A11406:A11469" si="179">IF(AND(category = B11406, subcategory=C11406, reportdate = D11406), E11406, "")</f>
        <v/>
      </c>
    </row>
    <row r="11407" spans="1:1" x14ac:dyDescent="0.3">
      <c r="A11407" s="5" t="str">
        <f t="shared" si="179"/>
        <v/>
      </c>
    </row>
    <row r="11408" spans="1:1" x14ac:dyDescent="0.3">
      <c r="A11408" s="5" t="str">
        <f t="shared" si="179"/>
        <v/>
      </c>
    </row>
    <row r="11409" spans="1:1" x14ac:dyDescent="0.3">
      <c r="A11409" s="5" t="str">
        <f t="shared" si="179"/>
        <v/>
      </c>
    </row>
    <row r="11410" spans="1:1" x14ac:dyDescent="0.3">
      <c r="A11410" s="5" t="str">
        <f t="shared" si="179"/>
        <v/>
      </c>
    </row>
    <row r="11411" spans="1:1" x14ac:dyDescent="0.3">
      <c r="A11411" s="5" t="str">
        <f t="shared" si="179"/>
        <v/>
      </c>
    </row>
    <row r="11412" spans="1:1" x14ac:dyDescent="0.3">
      <c r="A11412" s="5" t="str">
        <f t="shared" si="179"/>
        <v/>
      </c>
    </row>
    <row r="11413" spans="1:1" x14ac:dyDescent="0.3">
      <c r="A11413" s="5" t="str">
        <f t="shared" si="179"/>
        <v/>
      </c>
    </row>
    <row r="11414" spans="1:1" x14ac:dyDescent="0.3">
      <c r="A11414" s="5" t="str">
        <f t="shared" si="179"/>
        <v/>
      </c>
    </row>
    <row r="11415" spans="1:1" x14ac:dyDescent="0.3">
      <c r="A11415" s="5" t="str">
        <f t="shared" si="179"/>
        <v/>
      </c>
    </row>
    <row r="11416" spans="1:1" x14ac:dyDescent="0.3">
      <c r="A11416" s="5" t="str">
        <f t="shared" si="179"/>
        <v/>
      </c>
    </row>
    <row r="11417" spans="1:1" x14ac:dyDescent="0.3">
      <c r="A11417" s="5" t="str">
        <f t="shared" si="179"/>
        <v/>
      </c>
    </row>
    <row r="11418" spans="1:1" x14ac:dyDescent="0.3">
      <c r="A11418" s="5" t="str">
        <f t="shared" si="179"/>
        <v/>
      </c>
    </row>
    <row r="11419" spans="1:1" x14ac:dyDescent="0.3">
      <c r="A11419" s="5" t="str">
        <f t="shared" si="179"/>
        <v/>
      </c>
    </row>
    <row r="11420" spans="1:1" x14ac:dyDescent="0.3">
      <c r="A11420" s="5" t="str">
        <f t="shared" si="179"/>
        <v/>
      </c>
    </row>
    <row r="11421" spans="1:1" x14ac:dyDescent="0.3">
      <c r="A11421" s="5" t="str">
        <f t="shared" si="179"/>
        <v/>
      </c>
    </row>
    <row r="11422" spans="1:1" x14ac:dyDescent="0.3">
      <c r="A11422" s="5" t="str">
        <f t="shared" si="179"/>
        <v/>
      </c>
    </row>
    <row r="11423" spans="1:1" x14ac:dyDescent="0.3">
      <c r="A11423" s="5" t="str">
        <f t="shared" si="179"/>
        <v/>
      </c>
    </row>
    <row r="11424" spans="1:1" x14ac:dyDescent="0.3">
      <c r="A11424" s="5" t="str">
        <f t="shared" si="179"/>
        <v/>
      </c>
    </row>
    <row r="11425" spans="1:1" x14ac:dyDescent="0.3">
      <c r="A11425" s="5" t="str">
        <f t="shared" si="179"/>
        <v/>
      </c>
    </row>
    <row r="11426" spans="1:1" x14ac:dyDescent="0.3">
      <c r="A11426" s="5" t="str">
        <f t="shared" si="179"/>
        <v/>
      </c>
    </row>
    <row r="11427" spans="1:1" x14ac:dyDescent="0.3">
      <c r="A11427" s="5" t="str">
        <f t="shared" si="179"/>
        <v/>
      </c>
    </row>
    <row r="11428" spans="1:1" x14ac:dyDescent="0.3">
      <c r="A11428" s="5" t="str">
        <f t="shared" si="179"/>
        <v/>
      </c>
    </row>
    <row r="11429" spans="1:1" x14ac:dyDescent="0.3">
      <c r="A11429" s="5" t="str">
        <f t="shared" si="179"/>
        <v/>
      </c>
    </row>
    <row r="11430" spans="1:1" x14ac:dyDescent="0.3">
      <c r="A11430" s="5" t="str">
        <f t="shared" si="179"/>
        <v/>
      </c>
    </row>
    <row r="11431" spans="1:1" x14ac:dyDescent="0.3">
      <c r="A11431" s="5" t="str">
        <f t="shared" si="179"/>
        <v/>
      </c>
    </row>
    <row r="11432" spans="1:1" x14ac:dyDescent="0.3">
      <c r="A11432" s="5" t="str">
        <f t="shared" si="179"/>
        <v/>
      </c>
    </row>
    <row r="11433" spans="1:1" x14ac:dyDescent="0.3">
      <c r="A11433" s="5" t="str">
        <f t="shared" si="179"/>
        <v/>
      </c>
    </row>
    <row r="11434" spans="1:1" x14ac:dyDescent="0.3">
      <c r="A11434" s="5" t="str">
        <f t="shared" si="179"/>
        <v/>
      </c>
    </row>
    <row r="11435" spans="1:1" x14ac:dyDescent="0.3">
      <c r="A11435" s="5" t="str">
        <f t="shared" si="179"/>
        <v/>
      </c>
    </row>
    <row r="11436" spans="1:1" x14ac:dyDescent="0.3">
      <c r="A11436" s="5" t="str">
        <f t="shared" si="179"/>
        <v/>
      </c>
    </row>
    <row r="11437" spans="1:1" x14ac:dyDescent="0.3">
      <c r="A11437" s="5" t="str">
        <f t="shared" si="179"/>
        <v/>
      </c>
    </row>
    <row r="11438" spans="1:1" x14ac:dyDescent="0.3">
      <c r="A11438" s="5" t="str">
        <f t="shared" si="179"/>
        <v/>
      </c>
    </row>
    <row r="11439" spans="1:1" x14ac:dyDescent="0.3">
      <c r="A11439" s="5" t="str">
        <f t="shared" si="179"/>
        <v/>
      </c>
    </row>
    <row r="11440" spans="1:1" x14ac:dyDescent="0.3">
      <c r="A11440" s="5" t="str">
        <f t="shared" si="179"/>
        <v/>
      </c>
    </row>
    <row r="11441" spans="1:1" x14ac:dyDescent="0.3">
      <c r="A11441" s="5" t="str">
        <f t="shared" si="179"/>
        <v/>
      </c>
    </row>
    <row r="11442" spans="1:1" x14ac:dyDescent="0.3">
      <c r="A11442" s="5" t="str">
        <f t="shared" si="179"/>
        <v/>
      </c>
    </row>
    <row r="11443" spans="1:1" x14ac:dyDescent="0.3">
      <c r="A11443" s="5" t="str">
        <f t="shared" si="179"/>
        <v/>
      </c>
    </row>
    <row r="11444" spans="1:1" x14ac:dyDescent="0.3">
      <c r="A11444" s="5" t="str">
        <f t="shared" si="179"/>
        <v/>
      </c>
    </row>
    <row r="11445" spans="1:1" x14ac:dyDescent="0.3">
      <c r="A11445" s="5" t="str">
        <f t="shared" si="179"/>
        <v/>
      </c>
    </row>
    <row r="11446" spans="1:1" x14ac:dyDescent="0.3">
      <c r="A11446" s="5" t="str">
        <f t="shared" si="179"/>
        <v/>
      </c>
    </row>
    <row r="11447" spans="1:1" x14ac:dyDescent="0.3">
      <c r="A11447" s="5" t="str">
        <f t="shared" si="179"/>
        <v/>
      </c>
    </row>
    <row r="11448" spans="1:1" x14ac:dyDescent="0.3">
      <c r="A11448" s="5" t="str">
        <f t="shared" si="179"/>
        <v/>
      </c>
    </row>
    <row r="11449" spans="1:1" x14ac:dyDescent="0.3">
      <c r="A11449" s="5" t="str">
        <f t="shared" si="179"/>
        <v/>
      </c>
    </row>
    <row r="11450" spans="1:1" x14ac:dyDescent="0.3">
      <c r="A11450" s="5" t="str">
        <f t="shared" si="179"/>
        <v/>
      </c>
    </row>
    <row r="11451" spans="1:1" x14ac:dyDescent="0.3">
      <c r="A11451" s="5" t="str">
        <f t="shared" si="179"/>
        <v/>
      </c>
    </row>
    <row r="11452" spans="1:1" x14ac:dyDescent="0.3">
      <c r="A11452" s="5" t="str">
        <f t="shared" si="179"/>
        <v/>
      </c>
    </row>
    <row r="11453" spans="1:1" x14ac:dyDescent="0.3">
      <c r="A11453" s="5" t="str">
        <f t="shared" si="179"/>
        <v/>
      </c>
    </row>
    <row r="11454" spans="1:1" x14ac:dyDescent="0.3">
      <c r="A11454" s="5" t="str">
        <f t="shared" si="179"/>
        <v/>
      </c>
    </row>
    <row r="11455" spans="1:1" x14ac:dyDescent="0.3">
      <c r="A11455" s="5" t="str">
        <f t="shared" si="179"/>
        <v/>
      </c>
    </row>
    <row r="11456" spans="1:1" x14ac:dyDescent="0.3">
      <c r="A11456" s="5" t="str">
        <f t="shared" si="179"/>
        <v/>
      </c>
    </row>
    <row r="11457" spans="1:1" x14ac:dyDescent="0.3">
      <c r="A11457" s="5" t="str">
        <f t="shared" si="179"/>
        <v/>
      </c>
    </row>
    <row r="11458" spans="1:1" x14ac:dyDescent="0.3">
      <c r="A11458" s="5" t="str">
        <f t="shared" si="179"/>
        <v/>
      </c>
    </row>
    <row r="11459" spans="1:1" x14ac:dyDescent="0.3">
      <c r="A11459" s="5" t="str">
        <f t="shared" si="179"/>
        <v/>
      </c>
    </row>
    <row r="11460" spans="1:1" x14ac:dyDescent="0.3">
      <c r="A11460" s="5" t="str">
        <f t="shared" si="179"/>
        <v/>
      </c>
    </row>
    <row r="11461" spans="1:1" x14ac:dyDescent="0.3">
      <c r="A11461" s="5" t="str">
        <f t="shared" si="179"/>
        <v/>
      </c>
    </row>
    <row r="11462" spans="1:1" x14ac:dyDescent="0.3">
      <c r="A11462" s="5" t="str">
        <f t="shared" si="179"/>
        <v/>
      </c>
    </row>
    <row r="11463" spans="1:1" x14ac:dyDescent="0.3">
      <c r="A11463" s="5" t="str">
        <f t="shared" si="179"/>
        <v/>
      </c>
    </row>
    <row r="11464" spans="1:1" x14ac:dyDescent="0.3">
      <c r="A11464" s="5" t="str">
        <f t="shared" si="179"/>
        <v/>
      </c>
    </row>
    <row r="11465" spans="1:1" x14ac:dyDescent="0.3">
      <c r="A11465" s="5" t="str">
        <f t="shared" si="179"/>
        <v/>
      </c>
    </row>
    <row r="11466" spans="1:1" x14ac:dyDescent="0.3">
      <c r="A11466" s="5" t="str">
        <f t="shared" si="179"/>
        <v/>
      </c>
    </row>
    <row r="11467" spans="1:1" x14ac:dyDescent="0.3">
      <c r="A11467" s="5" t="str">
        <f t="shared" si="179"/>
        <v/>
      </c>
    </row>
    <row r="11468" spans="1:1" x14ac:dyDescent="0.3">
      <c r="A11468" s="5" t="str">
        <f t="shared" si="179"/>
        <v/>
      </c>
    </row>
    <row r="11469" spans="1:1" x14ac:dyDescent="0.3">
      <c r="A11469" s="5" t="str">
        <f t="shared" si="179"/>
        <v/>
      </c>
    </row>
    <row r="11470" spans="1:1" x14ac:dyDescent="0.3">
      <c r="A11470" s="5" t="str">
        <f t="shared" ref="A11470:A11533" si="180">IF(AND(category = B11470, subcategory=C11470, reportdate = D11470), E11470, "")</f>
        <v/>
      </c>
    </row>
    <row r="11471" spans="1:1" x14ac:dyDescent="0.3">
      <c r="A11471" s="5" t="str">
        <f t="shared" si="180"/>
        <v/>
      </c>
    </row>
    <row r="11472" spans="1:1" x14ac:dyDescent="0.3">
      <c r="A11472" s="5" t="str">
        <f t="shared" si="180"/>
        <v/>
      </c>
    </row>
    <row r="11473" spans="1:1" x14ac:dyDescent="0.3">
      <c r="A11473" s="5" t="str">
        <f t="shared" si="180"/>
        <v/>
      </c>
    </row>
    <row r="11474" spans="1:1" x14ac:dyDescent="0.3">
      <c r="A11474" s="5" t="str">
        <f t="shared" si="180"/>
        <v/>
      </c>
    </row>
    <row r="11475" spans="1:1" x14ac:dyDescent="0.3">
      <c r="A11475" s="5" t="str">
        <f t="shared" si="180"/>
        <v/>
      </c>
    </row>
    <row r="11476" spans="1:1" x14ac:dyDescent="0.3">
      <c r="A11476" s="5" t="str">
        <f t="shared" si="180"/>
        <v/>
      </c>
    </row>
    <row r="11477" spans="1:1" x14ac:dyDescent="0.3">
      <c r="A11477" s="5" t="str">
        <f t="shared" si="180"/>
        <v/>
      </c>
    </row>
    <row r="11478" spans="1:1" x14ac:dyDescent="0.3">
      <c r="A11478" s="5" t="str">
        <f t="shared" si="180"/>
        <v/>
      </c>
    </row>
    <row r="11479" spans="1:1" x14ac:dyDescent="0.3">
      <c r="A11479" s="5" t="str">
        <f t="shared" si="180"/>
        <v/>
      </c>
    </row>
    <row r="11480" spans="1:1" x14ac:dyDescent="0.3">
      <c r="A11480" s="5" t="str">
        <f t="shared" si="180"/>
        <v/>
      </c>
    </row>
    <row r="11481" spans="1:1" x14ac:dyDescent="0.3">
      <c r="A11481" s="5" t="str">
        <f t="shared" si="180"/>
        <v/>
      </c>
    </row>
    <row r="11482" spans="1:1" x14ac:dyDescent="0.3">
      <c r="A11482" s="5" t="str">
        <f t="shared" si="180"/>
        <v/>
      </c>
    </row>
    <row r="11483" spans="1:1" x14ac:dyDescent="0.3">
      <c r="A11483" s="5" t="str">
        <f t="shared" si="180"/>
        <v/>
      </c>
    </row>
    <row r="11484" spans="1:1" x14ac:dyDescent="0.3">
      <c r="A11484" s="5" t="str">
        <f t="shared" si="180"/>
        <v/>
      </c>
    </row>
    <row r="11485" spans="1:1" x14ac:dyDescent="0.3">
      <c r="A11485" s="5" t="str">
        <f t="shared" si="180"/>
        <v/>
      </c>
    </row>
    <row r="11486" spans="1:1" x14ac:dyDescent="0.3">
      <c r="A11486" s="5" t="str">
        <f t="shared" si="180"/>
        <v/>
      </c>
    </row>
    <row r="11487" spans="1:1" x14ac:dyDescent="0.3">
      <c r="A11487" s="5" t="str">
        <f t="shared" si="180"/>
        <v/>
      </c>
    </row>
    <row r="11488" spans="1:1" x14ac:dyDescent="0.3">
      <c r="A11488" s="5" t="str">
        <f t="shared" si="180"/>
        <v/>
      </c>
    </row>
    <row r="11489" spans="1:1" x14ac:dyDescent="0.3">
      <c r="A11489" s="5" t="str">
        <f t="shared" si="180"/>
        <v/>
      </c>
    </row>
    <row r="11490" spans="1:1" x14ac:dyDescent="0.3">
      <c r="A11490" s="5" t="str">
        <f t="shared" si="180"/>
        <v/>
      </c>
    </row>
    <row r="11491" spans="1:1" x14ac:dyDescent="0.3">
      <c r="A11491" s="5" t="str">
        <f t="shared" si="180"/>
        <v/>
      </c>
    </row>
    <row r="11492" spans="1:1" x14ac:dyDescent="0.3">
      <c r="A11492" s="5" t="str">
        <f t="shared" si="180"/>
        <v/>
      </c>
    </row>
    <row r="11493" spans="1:1" x14ac:dyDescent="0.3">
      <c r="A11493" s="5" t="str">
        <f t="shared" si="180"/>
        <v/>
      </c>
    </row>
    <row r="11494" spans="1:1" x14ac:dyDescent="0.3">
      <c r="A11494" s="5" t="str">
        <f t="shared" si="180"/>
        <v/>
      </c>
    </row>
    <row r="11495" spans="1:1" x14ac:dyDescent="0.3">
      <c r="A11495" s="5" t="str">
        <f t="shared" si="180"/>
        <v/>
      </c>
    </row>
    <row r="11496" spans="1:1" x14ac:dyDescent="0.3">
      <c r="A11496" s="5" t="str">
        <f t="shared" si="180"/>
        <v/>
      </c>
    </row>
    <row r="11497" spans="1:1" x14ac:dyDescent="0.3">
      <c r="A11497" s="5" t="str">
        <f t="shared" si="180"/>
        <v/>
      </c>
    </row>
    <row r="11498" spans="1:1" x14ac:dyDescent="0.3">
      <c r="A11498" s="5" t="str">
        <f t="shared" si="180"/>
        <v/>
      </c>
    </row>
    <row r="11499" spans="1:1" x14ac:dyDescent="0.3">
      <c r="A11499" s="5" t="str">
        <f t="shared" si="180"/>
        <v/>
      </c>
    </row>
    <row r="11500" spans="1:1" x14ac:dyDescent="0.3">
      <c r="A11500" s="5" t="str">
        <f t="shared" si="180"/>
        <v/>
      </c>
    </row>
    <row r="11501" spans="1:1" x14ac:dyDescent="0.3">
      <c r="A11501" s="5" t="str">
        <f t="shared" si="180"/>
        <v/>
      </c>
    </row>
    <row r="11502" spans="1:1" x14ac:dyDescent="0.3">
      <c r="A11502" s="5" t="str">
        <f t="shared" si="180"/>
        <v/>
      </c>
    </row>
    <row r="11503" spans="1:1" x14ac:dyDescent="0.3">
      <c r="A11503" s="5" t="str">
        <f t="shared" si="180"/>
        <v/>
      </c>
    </row>
    <row r="11504" spans="1:1" x14ac:dyDescent="0.3">
      <c r="A11504" s="5" t="str">
        <f t="shared" si="180"/>
        <v/>
      </c>
    </row>
    <row r="11505" spans="1:1" x14ac:dyDescent="0.3">
      <c r="A11505" s="5" t="str">
        <f t="shared" si="180"/>
        <v/>
      </c>
    </row>
    <row r="11506" spans="1:1" x14ac:dyDescent="0.3">
      <c r="A11506" s="5" t="str">
        <f t="shared" si="180"/>
        <v/>
      </c>
    </row>
    <row r="11507" spans="1:1" x14ac:dyDescent="0.3">
      <c r="A11507" s="5" t="str">
        <f t="shared" si="180"/>
        <v/>
      </c>
    </row>
    <row r="11508" spans="1:1" x14ac:dyDescent="0.3">
      <c r="A11508" s="5" t="str">
        <f t="shared" si="180"/>
        <v/>
      </c>
    </row>
    <row r="11509" spans="1:1" x14ac:dyDescent="0.3">
      <c r="A11509" s="5" t="str">
        <f t="shared" si="180"/>
        <v/>
      </c>
    </row>
    <row r="11510" spans="1:1" x14ac:dyDescent="0.3">
      <c r="A11510" s="5" t="str">
        <f t="shared" si="180"/>
        <v/>
      </c>
    </row>
    <row r="11511" spans="1:1" x14ac:dyDescent="0.3">
      <c r="A11511" s="5" t="str">
        <f t="shared" si="180"/>
        <v/>
      </c>
    </row>
    <row r="11512" spans="1:1" x14ac:dyDescent="0.3">
      <c r="A11512" s="5" t="str">
        <f t="shared" si="180"/>
        <v/>
      </c>
    </row>
    <row r="11513" spans="1:1" x14ac:dyDescent="0.3">
      <c r="A11513" s="5" t="str">
        <f t="shared" si="180"/>
        <v/>
      </c>
    </row>
    <row r="11514" spans="1:1" x14ac:dyDescent="0.3">
      <c r="A11514" s="5" t="str">
        <f t="shared" si="180"/>
        <v/>
      </c>
    </row>
    <row r="11515" spans="1:1" x14ac:dyDescent="0.3">
      <c r="A11515" s="5" t="str">
        <f t="shared" si="180"/>
        <v/>
      </c>
    </row>
    <row r="11516" spans="1:1" x14ac:dyDescent="0.3">
      <c r="A11516" s="5" t="str">
        <f t="shared" si="180"/>
        <v/>
      </c>
    </row>
    <row r="11517" spans="1:1" x14ac:dyDescent="0.3">
      <c r="A11517" s="5" t="str">
        <f t="shared" si="180"/>
        <v/>
      </c>
    </row>
    <row r="11518" spans="1:1" x14ac:dyDescent="0.3">
      <c r="A11518" s="5" t="str">
        <f t="shared" si="180"/>
        <v/>
      </c>
    </row>
    <row r="11519" spans="1:1" x14ac:dyDescent="0.3">
      <c r="A11519" s="5" t="str">
        <f t="shared" si="180"/>
        <v/>
      </c>
    </row>
    <row r="11520" spans="1:1" x14ac:dyDescent="0.3">
      <c r="A11520" s="5" t="str">
        <f t="shared" si="180"/>
        <v/>
      </c>
    </row>
    <row r="11521" spans="1:1" x14ac:dyDescent="0.3">
      <c r="A11521" s="5" t="str">
        <f t="shared" si="180"/>
        <v/>
      </c>
    </row>
    <row r="11522" spans="1:1" x14ac:dyDescent="0.3">
      <c r="A11522" s="5" t="str">
        <f t="shared" si="180"/>
        <v/>
      </c>
    </row>
    <row r="11523" spans="1:1" x14ac:dyDescent="0.3">
      <c r="A11523" s="5" t="str">
        <f t="shared" si="180"/>
        <v/>
      </c>
    </row>
    <row r="11524" spans="1:1" x14ac:dyDescent="0.3">
      <c r="A11524" s="5" t="str">
        <f t="shared" si="180"/>
        <v/>
      </c>
    </row>
    <row r="11525" spans="1:1" x14ac:dyDescent="0.3">
      <c r="A11525" s="5" t="str">
        <f t="shared" si="180"/>
        <v/>
      </c>
    </row>
    <row r="11526" spans="1:1" x14ac:dyDescent="0.3">
      <c r="A11526" s="5" t="str">
        <f t="shared" si="180"/>
        <v/>
      </c>
    </row>
    <row r="11527" spans="1:1" x14ac:dyDescent="0.3">
      <c r="A11527" s="5" t="str">
        <f t="shared" si="180"/>
        <v/>
      </c>
    </row>
    <row r="11528" spans="1:1" x14ac:dyDescent="0.3">
      <c r="A11528" s="5" t="str">
        <f t="shared" si="180"/>
        <v/>
      </c>
    </row>
    <row r="11529" spans="1:1" x14ac:dyDescent="0.3">
      <c r="A11529" s="5" t="str">
        <f t="shared" si="180"/>
        <v/>
      </c>
    </row>
    <row r="11530" spans="1:1" x14ac:dyDescent="0.3">
      <c r="A11530" s="5" t="str">
        <f t="shared" si="180"/>
        <v/>
      </c>
    </row>
    <row r="11531" spans="1:1" x14ac:dyDescent="0.3">
      <c r="A11531" s="5" t="str">
        <f t="shared" si="180"/>
        <v/>
      </c>
    </row>
    <row r="11532" spans="1:1" x14ac:dyDescent="0.3">
      <c r="A11532" s="5" t="str">
        <f t="shared" si="180"/>
        <v/>
      </c>
    </row>
    <row r="11533" spans="1:1" x14ac:dyDescent="0.3">
      <c r="A11533" s="5" t="str">
        <f t="shared" si="180"/>
        <v/>
      </c>
    </row>
    <row r="11534" spans="1:1" x14ac:dyDescent="0.3">
      <c r="A11534" s="5" t="str">
        <f t="shared" ref="A11534:A11597" si="181">IF(AND(category = B11534, subcategory=C11534, reportdate = D11534), E11534, "")</f>
        <v/>
      </c>
    </row>
    <row r="11535" spans="1:1" x14ac:dyDescent="0.3">
      <c r="A11535" s="5" t="str">
        <f t="shared" si="181"/>
        <v/>
      </c>
    </row>
    <row r="11536" spans="1:1" x14ac:dyDescent="0.3">
      <c r="A11536" s="5" t="str">
        <f t="shared" si="181"/>
        <v/>
      </c>
    </row>
    <row r="11537" spans="1:1" x14ac:dyDescent="0.3">
      <c r="A11537" s="5" t="str">
        <f t="shared" si="181"/>
        <v/>
      </c>
    </row>
    <row r="11538" spans="1:1" x14ac:dyDescent="0.3">
      <c r="A11538" s="5" t="str">
        <f t="shared" si="181"/>
        <v/>
      </c>
    </row>
    <row r="11539" spans="1:1" x14ac:dyDescent="0.3">
      <c r="A11539" s="5" t="str">
        <f t="shared" si="181"/>
        <v/>
      </c>
    </row>
    <row r="11540" spans="1:1" x14ac:dyDescent="0.3">
      <c r="A11540" s="5" t="str">
        <f t="shared" si="181"/>
        <v/>
      </c>
    </row>
    <row r="11541" spans="1:1" x14ac:dyDescent="0.3">
      <c r="A11541" s="5" t="str">
        <f t="shared" si="181"/>
        <v/>
      </c>
    </row>
    <row r="11542" spans="1:1" x14ac:dyDescent="0.3">
      <c r="A11542" s="5" t="str">
        <f t="shared" si="181"/>
        <v/>
      </c>
    </row>
    <row r="11543" spans="1:1" x14ac:dyDescent="0.3">
      <c r="A11543" s="5" t="str">
        <f t="shared" si="181"/>
        <v/>
      </c>
    </row>
    <row r="11544" spans="1:1" x14ac:dyDescent="0.3">
      <c r="A11544" s="5" t="str">
        <f t="shared" si="181"/>
        <v/>
      </c>
    </row>
    <row r="11545" spans="1:1" x14ac:dyDescent="0.3">
      <c r="A11545" s="5" t="str">
        <f t="shared" si="181"/>
        <v/>
      </c>
    </row>
    <row r="11546" spans="1:1" x14ac:dyDescent="0.3">
      <c r="A11546" s="5" t="str">
        <f t="shared" si="181"/>
        <v/>
      </c>
    </row>
    <row r="11547" spans="1:1" x14ac:dyDescent="0.3">
      <c r="A11547" s="5" t="str">
        <f t="shared" si="181"/>
        <v/>
      </c>
    </row>
    <row r="11548" spans="1:1" x14ac:dyDescent="0.3">
      <c r="A11548" s="5" t="str">
        <f t="shared" si="181"/>
        <v/>
      </c>
    </row>
    <row r="11549" spans="1:1" x14ac:dyDescent="0.3">
      <c r="A11549" s="5" t="str">
        <f t="shared" si="181"/>
        <v/>
      </c>
    </row>
    <row r="11550" spans="1:1" x14ac:dyDescent="0.3">
      <c r="A11550" s="5" t="str">
        <f t="shared" si="181"/>
        <v/>
      </c>
    </row>
    <row r="11551" spans="1:1" x14ac:dyDescent="0.3">
      <c r="A11551" s="5" t="str">
        <f t="shared" si="181"/>
        <v/>
      </c>
    </row>
    <row r="11552" spans="1:1" x14ac:dyDescent="0.3">
      <c r="A11552" s="5" t="str">
        <f t="shared" si="181"/>
        <v/>
      </c>
    </row>
    <row r="11553" spans="1:1" x14ac:dyDescent="0.3">
      <c r="A11553" s="5" t="str">
        <f t="shared" si="181"/>
        <v/>
      </c>
    </row>
    <row r="11554" spans="1:1" x14ac:dyDescent="0.3">
      <c r="A11554" s="5" t="str">
        <f t="shared" si="181"/>
        <v/>
      </c>
    </row>
    <row r="11555" spans="1:1" x14ac:dyDescent="0.3">
      <c r="A11555" s="5" t="str">
        <f t="shared" si="181"/>
        <v/>
      </c>
    </row>
    <row r="11556" spans="1:1" x14ac:dyDescent="0.3">
      <c r="A11556" s="5" t="str">
        <f t="shared" si="181"/>
        <v/>
      </c>
    </row>
    <row r="11557" spans="1:1" x14ac:dyDescent="0.3">
      <c r="A11557" s="5" t="str">
        <f t="shared" si="181"/>
        <v/>
      </c>
    </row>
    <row r="11558" spans="1:1" x14ac:dyDescent="0.3">
      <c r="A11558" s="5" t="str">
        <f t="shared" si="181"/>
        <v/>
      </c>
    </row>
    <row r="11559" spans="1:1" x14ac:dyDescent="0.3">
      <c r="A11559" s="5" t="str">
        <f t="shared" si="181"/>
        <v/>
      </c>
    </row>
    <row r="11560" spans="1:1" x14ac:dyDescent="0.3">
      <c r="A11560" s="5" t="str">
        <f t="shared" si="181"/>
        <v/>
      </c>
    </row>
    <row r="11561" spans="1:1" x14ac:dyDescent="0.3">
      <c r="A11561" s="5" t="str">
        <f t="shared" si="181"/>
        <v/>
      </c>
    </row>
    <row r="11562" spans="1:1" x14ac:dyDescent="0.3">
      <c r="A11562" s="5" t="str">
        <f t="shared" si="181"/>
        <v/>
      </c>
    </row>
    <row r="11563" spans="1:1" x14ac:dyDescent="0.3">
      <c r="A11563" s="5" t="str">
        <f t="shared" si="181"/>
        <v/>
      </c>
    </row>
    <row r="11564" spans="1:1" x14ac:dyDescent="0.3">
      <c r="A11564" s="5" t="str">
        <f t="shared" si="181"/>
        <v/>
      </c>
    </row>
    <row r="11565" spans="1:1" x14ac:dyDescent="0.3">
      <c r="A11565" s="5" t="str">
        <f t="shared" si="181"/>
        <v/>
      </c>
    </row>
    <row r="11566" spans="1:1" x14ac:dyDescent="0.3">
      <c r="A11566" s="5" t="str">
        <f t="shared" si="181"/>
        <v/>
      </c>
    </row>
    <row r="11567" spans="1:1" x14ac:dyDescent="0.3">
      <c r="A11567" s="5" t="str">
        <f t="shared" si="181"/>
        <v/>
      </c>
    </row>
    <row r="11568" spans="1:1" x14ac:dyDescent="0.3">
      <c r="A11568" s="5" t="str">
        <f t="shared" si="181"/>
        <v/>
      </c>
    </row>
    <row r="11569" spans="1:1" x14ac:dyDescent="0.3">
      <c r="A11569" s="5" t="str">
        <f t="shared" si="181"/>
        <v/>
      </c>
    </row>
    <row r="11570" spans="1:1" x14ac:dyDescent="0.3">
      <c r="A11570" s="5" t="str">
        <f t="shared" si="181"/>
        <v/>
      </c>
    </row>
    <row r="11571" spans="1:1" x14ac:dyDescent="0.3">
      <c r="A11571" s="5" t="str">
        <f t="shared" si="181"/>
        <v/>
      </c>
    </row>
    <row r="11572" spans="1:1" x14ac:dyDescent="0.3">
      <c r="A11572" s="5" t="str">
        <f t="shared" si="181"/>
        <v/>
      </c>
    </row>
    <row r="11573" spans="1:1" x14ac:dyDescent="0.3">
      <c r="A11573" s="5" t="str">
        <f t="shared" si="181"/>
        <v/>
      </c>
    </row>
    <row r="11574" spans="1:1" x14ac:dyDescent="0.3">
      <c r="A11574" s="5" t="str">
        <f t="shared" si="181"/>
        <v/>
      </c>
    </row>
    <row r="11575" spans="1:1" x14ac:dyDescent="0.3">
      <c r="A11575" s="5" t="str">
        <f t="shared" si="181"/>
        <v/>
      </c>
    </row>
    <row r="11576" spans="1:1" x14ac:dyDescent="0.3">
      <c r="A11576" s="5" t="str">
        <f t="shared" si="181"/>
        <v/>
      </c>
    </row>
    <row r="11577" spans="1:1" x14ac:dyDescent="0.3">
      <c r="A11577" s="5" t="str">
        <f t="shared" si="181"/>
        <v/>
      </c>
    </row>
    <row r="11578" spans="1:1" x14ac:dyDescent="0.3">
      <c r="A11578" s="5" t="str">
        <f t="shared" si="181"/>
        <v/>
      </c>
    </row>
    <row r="11579" spans="1:1" x14ac:dyDescent="0.3">
      <c r="A11579" s="5" t="str">
        <f t="shared" si="181"/>
        <v/>
      </c>
    </row>
    <row r="11580" spans="1:1" x14ac:dyDescent="0.3">
      <c r="A11580" s="5" t="str">
        <f t="shared" si="181"/>
        <v/>
      </c>
    </row>
    <row r="11581" spans="1:1" x14ac:dyDescent="0.3">
      <c r="A11581" s="5" t="str">
        <f t="shared" si="181"/>
        <v/>
      </c>
    </row>
    <row r="11582" spans="1:1" x14ac:dyDescent="0.3">
      <c r="A11582" s="5" t="str">
        <f t="shared" si="181"/>
        <v/>
      </c>
    </row>
    <row r="11583" spans="1:1" x14ac:dyDescent="0.3">
      <c r="A11583" s="5" t="str">
        <f t="shared" si="181"/>
        <v/>
      </c>
    </row>
    <row r="11584" spans="1:1" x14ac:dyDescent="0.3">
      <c r="A11584" s="5" t="str">
        <f t="shared" si="181"/>
        <v/>
      </c>
    </row>
    <row r="11585" spans="1:1" x14ac:dyDescent="0.3">
      <c r="A11585" s="5" t="str">
        <f t="shared" si="181"/>
        <v/>
      </c>
    </row>
    <row r="11586" spans="1:1" x14ac:dyDescent="0.3">
      <c r="A11586" s="5" t="str">
        <f t="shared" si="181"/>
        <v/>
      </c>
    </row>
    <row r="11587" spans="1:1" x14ac:dyDescent="0.3">
      <c r="A11587" s="5" t="str">
        <f t="shared" si="181"/>
        <v/>
      </c>
    </row>
    <row r="11588" spans="1:1" x14ac:dyDescent="0.3">
      <c r="A11588" s="5" t="str">
        <f t="shared" si="181"/>
        <v/>
      </c>
    </row>
    <row r="11589" spans="1:1" x14ac:dyDescent="0.3">
      <c r="A11589" s="5" t="str">
        <f t="shared" si="181"/>
        <v/>
      </c>
    </row>
    <row r="11590" spans="1:1" x14ac:dyDescent="0.3">
      <c r="A11590" s="5" t="str">
        <f t="shared" si="181"/>
        <v/>
      </c>
    </row>
    <row r="11591" spans="1:1" x14ac:dyDescent="0.3">
      <c r="A11591" s="5" t="str">
        <f t="shared" si="181"/>
        <v/>
      </c>
    </row>
    <row r="11592" spans="1:1" x14ac:dyDescent="0.3">
      <c r="A11592" s="5" t="str">
        <f t="shared" si="181"/>
        <v/>
      </c>
    </row>
    <row r="11593" spans="1:1" x14ac:dyDescent="0.3">
      <c r="A11593" s="5" t="str">
        <f t="shared" si="181"/>
        <v/>
      </c>
    </row>
    <row r="11594" spans="1:1" x14ac:dyDescent="0.3">
      <c r="A11594" s="5" t="str">
        <f t="shared" si="181"/>
        <v/>
      </c>
    </row>
    <row r="11595" spans="1:1" x14ac:dyDescent="0.3">
      <c r="A11595" s="5" t="str">
        <f t="shared" si="181"/>
        <v/>
      </c>
    </row>
    <row r="11596" spans="1:1" x14ac:dyDescent="0.3">
      <c r="A11596" s="5" t="str">
        <f t="shared" si="181"/>
        <v/>
      </c>
    </row>
    <row r="11597" spans="1:1" x14ac:dyDescent="0.3">
      <c r="A11597" s="5" t="str">
        <f t="shared" si="181"/>
        <v/>
      </c>
    </row>
    <row r="11598" spans="1:1" x14ac:dyDescent="0.3">
      <c r="A11598" s="5" t="str">
        <f t="shared" ref="A11598:A11661" si="182">IF(AND(category = B11598, subcategory=C11598, reportdate = D11598), E11598, "")</f>
        <v/>
      </c>
    </row>
    <row r="11599" spans="1:1" x14ac:dyDescent="0.3">
      <c r="A11599" s="5" t="str">
        <f t="shared" si="182"/>
        <v/>
      </c>
    </row>
    <row r="11600" spans="1:1" x14ac:dyDescent="0.3">
      <c r="A11600" s="5" t="str">
        <f t="shared" si="182"/>
        <v/>
      </c>
    </row>
    <row r="11601" spans="1:1" x14ac:dyDescent="0.3">
      <c r="A11601" s="5" t="str">
        <f t="shared" si="182"/>
        <v/>
      </c>
    </row>
    <row r="11602" spans="1:1" x14ac:dyDescent="0.3">
      <c r="A11602" s="5" t="str">
        <f t="shared" si="182"/>
        <v/>
      </c>
    </row>
    <row r="11603" spans="1:1" x14ac:dyDescent="0.3">
      <c r="A11603" s="5" t="str">
        <f t="shared" si="182"/>
        <v/>
      </c>
    </row>
    <row r="11604" spans="1:1" x14ac:dyDescent="0.3">
      <c r="A11604" s="5" t="str">
        <f t="shared" si="182"/>
        <v/>
      </c>
    </row>
    <row r="11605" spans="1:1" x14ac:dyDescent="0.3">
      <c r="A11605" s="5" t="str">
        <f t="shared" si="182"/>
        <v/>
      </c>
    </row>
    <row r="11606" spans="1:1" x14ac:dyDescent="0.3">
      <c r="A11606" s="5" t="str">
        <f t="shared" si="182"/>
        <v/>
      </c>
    </row>
    <row r="11607" spans="1:1" x14ac:dyDescent="0.3">
      <c r="A11607" s="5" t="str">
        <f t="shared" si="182"/>
        <v/>
      </c>
    </row>
    <row r="11608" spans="1:1" x14ac:dyDescent="0.3">
      <c r="A11608" s="5" t="str">
        <f t="shared" si="182"/>
        <v/>
      </c>
    </row>
    <row r="11609" spans="1:1" x14ac:dyDescent="0.3">
      <c r="A11609" s="5" t="str">
        <f t="shared" si="182"/>
        <v/>
      </c>
    </row>
    <row r="11610" spans="1:1" x14ac:dyDescent="0.3">
      <c r="A11610" s="5" t="str">
        <f t="shared" si="182"/>
        <v/>
      </c>
    </row>
    <row r="11611" spans="1:1" x14ac:dyDescent="0.3">
      <c r="A11611" s="5" t="str">
        <f t="shared" si="182"/>
        <v/>
      </c>
    </row>
    <row r="11612" spans="1:1" x14ac:dyDescent="0.3">
      <c r="A11612" s="5" t="str">
        <f t="shared" si="182"/>
        <v/>
      </c>
    </row>
    <row r="11613" spans="1:1" x14ac:dyDescent="0.3">
      <c r="A11613" s="5" t="str">
        <f t="shared" si="182"/>
        <v/>
      </c>
    </row>
    <row r="11614" spans="1:1" x14ac:dyDescent="0.3">
      <c r="A11614" s="5" t="str">
        <f t="shared" si="182"/>
        <v/>
      </c>
    </row>
    <row r="11615" spans="1:1" x14ac:dyDescent="0.3">
      <c r="A11615" s="5" t="str">
        <f t="shared" si="182"/>
        <v/>
      </c>
    </row>
    <row r="11616" spans="1:1" x14ac:dyDescent="0.3">
      <c r="A11616" s="5" t="str">
        <f t="shared" si="182"/>
        <v/>
      </c>
    </row>
    <row r="11617" spans="1:1" x14ac:dyDescent="0.3">
      <c r="A11617" s="5" t="str">
        <f t="shared" si="182"/>
        <v/>
      </c>
    </row>
    <row r="11618" spans="1:1" x14ac:dyDescent="0.3">
      <c r="A11618" s="5" t="str">
        <f t="shared" si="182"/>
        <v/>
      </c>
    </row>
    <row r="11619" spans="1:1" x14ac:dyDescent="0.3">
      <c r="A11619" s="5" t="str">
        <f t="shared" si="182"/>
        <v/>
      </c>
    </row>
    <row r="11620" spans="1:1" x14ac:dyDescent="0.3">
      <c r="A11620" s="5" t="str">
        <f t="shared" si="182"/>
        <v/>
      </c>
    </row>
    <row r="11621" spans="1:1" x14ac:dyDescent="0.3">
      <c r="A11621" s="5" t="str">
        <f t="shared" si="182"/>
        <v/>
      </c>
    </row>
    <row r="11622" spans="1:1" x14ac:dyDescent="0.3">
      <c r="A11622" s="5" t="str">
        <f t="shared" si="182"/>
        <v/>
      </c>
    </row>
    <row r="11623" spans="1:1" x14ac:dyDescent="0.3">
      <c r="A11623" s="5" t="str">
        <f t="shared" si="182"/>
        <v/>
      </c>
    </row>
    <row r="11624" spans="1:1" x14ac:dyDescent="0.3">
      <c r="A11624" s="5" t="str">
        <f t="shared" si="182"/>
        <v/>
      </c>
    </row>
    <row r="11625" spans="1:1" x14ac:dyDescent="0.3">
      <c r="A11625" s="5" t="str">
        <f t="shared" si="182"/>
        <v/>
      </c>
    </row>
    <row r="11626" spans="1:1" x14ac:dyDescent="0.3">
      <c r="A11626" s="5" t="str">
        <f t="shared" si="182"/>
        <v/>
      </c>
    </row>
    <row r="11627" spans="1:1" x14ac:dyDescent="0.3">
      <c r="A11627" s="5" t="str">
        <f t="shared" si="182"/>
        <v/>
      </c>
    </row>
    <row r="11628" spans="1:1" x14ac:dyDescent="0.3">
      <c r="A11628" s="5" t="str">
        <f t="shared" si="182"/>
        <v/>
      </c>
    </row>
    <row r="11629" spans="1:1" x14ac:dyDescent="0.3">
      <c r="A11629" s="5" t="str">
        <f t="shared" si="182"/>
        <v/>
      </c>
    </row>
    <row r="11630" spans="1:1" x14ac:dyDescent="0.3">
      <c r="A11630" s="5" t="str">
        <f t="shared" si="182"/>
        <v/>
      </c>
    </row>
    <row r="11631" spans="1:1" x14ac:dyDescent="0.3">
      <c r="A11631" s="5" t="str">
        <f t="shared" si="182"/>
        <v/>
      </c>
    </row>
    <row r="11632" spans="1:1" x14ac:dyDescent="0.3">
      <c r="A11632" s="5" t="str">
        <f t="shared" si="182"/>
        <v/>
      </c>
    </row>
    <row r="11633" spans="1:1" x14ac:dyDescent="0.3">
      <c r="A11633" s="5" t="str">
        <f t="shared" si="182"/>
        <v/>
      </c>
    </row>
    <row r="11634" spans="1:1" x14ac:dyDescent="0.3">
      <c r="A11634" s="5" t="str">
        <f t="shared" si="182"/>
        <v/>
      </c>
    </row>
    <row r="11635" spans="1:1" x14ac:dyDescent="0.3">
      <c r="A11635" s="5" t="str">
        <f t="shared" si="182"/>
        <v/>
      </c>
    </row>
    <row r="11636" spans="1:1" x14ac:dyDescent="0.3">
      <c r="A11636" s="5" t="str">
        <f t="shared" si="182"/>
        <v/>
      </c>
    </row>
    <row r="11637" spans="1:1" x14ac:dyDescent="0.3">
      <c r="A11637" s="5" t="str">
        <f t="shared" si="182"/>
        <v/>
      </c>
    </row>
    <row r="11638" spans="1:1" x14ac:dyDescent="0.3">
      <c r="A11638" s="5" t="str">
        <f t="shared" si="182"/>
        <v/>
      </c>
    </row>
    <row r="11639" spans="1:1" x14ac:dyDescent="0.3">
      <c r="A11639" s="5" t="str">
        <f t="shared" si="182"/>
        <v/>
      </c>
    </row>
    <row r="11640" spans="1:1" x14ac:dyDescent="0.3">
      <c r="A11640" s="5" t="str">
        <f t="shared" si="182"/>
        <v/>
      </c>
    </row>
    <row r="11641" spans="1:1" x14ac:dyDescent="0.3">
      <c r="A11641" s="5" t="str">
        <f t="shared" si="182"/>
        <v/>
      </c>
    </row>
    <row r="11642" spans="1:1" x14ac:dyDescent="0.3">
      <c r="A11642" s="5" t="str">
        <f t="shared" si="182"/>
        <v/>
      </c>
    </row>
    <row r="11643" spans="1:1" x14ac:dyDescent="0.3">
      <c r="A11643" s="5" t="str">
        <f t="shared" si="182"/>
        <v/>
      </c>
    </row>
    <row r="11644" spans="1:1" x14ac:dyDescent="0.3">
      <c r="A11644" s="5" t="str">
        <f t="shared" si="182"/>
        <v/>
      </c>
    </row>
    <row r="11645" spans="1:1" x14ac:dyDescent="0.3">
      <c r="A11645" s="5" t="str">
        <f t="shared" si="182"/>
        <v/>
      </c>
    </row>
    <row r="11646" spans="1:1" x14ac:dyDescent="0.3">
      <c r="A11646" s="5" t="str">
        <f t="shared" si="182"/>
        <v/>
      </c>
    </row>
    <row r="11647" spans="1:1" x14ac:dyDescent="0.3">
      <c r="A11647" s="5" t="str">
        <f t="shared" si="182"/>
        <v/>
      </c>
    </row>
    <row r="11648" spans="1:1" x14ac:dyDescent="0.3">
      <c r="A11648" s="5" t="str">
        <f t="shared" si="182"/>
        <v/>
      </c>
    </row>
    <row r="11649" spans="1:1" x14ac:dyDescent="0.3">
      <c r="A11649" s="5" t="str">
        <f t="shared" si="182"/>
        <v/>
      </c>
    </row>
    <row r="11650" spans="1:1" x14ac:dyDescent="0.3">
      <c r="A11650" s="5" t="str">
        <f t="shared" si="182"/>
        <v/>
      </c>
    </row>
    <row r="11651" spans="1:1" x14ac:dyDescent="0.3">
      <c r="A11651" s="5" t="str">
        <f t="shared" si="182"/>
        <v/>
      </c>
    </row>
    <row r="11652" spans="1:1" x14ac:dyDescent="0.3">
      <c r="A11652" s="5" t="str">
        <f t="shared" si="182"/>
        <v/>
      </c>
    </row>
    <row r="11653" spans="1:1" x14ac:dyDescent="0.3">
      <c r="A11653" s="5" t="str">
        <f t="shared" si="182"/>
        <v/>
      </c>
    </row>
    <row r="11654" spans="1:1" x14ac:dyDescent="0.3">
      <c r="A11654" s="5" t="str">
        <f t="shared" si="182"/>
        <v/>
      </c>
    </row>
    <row r="11655" spans="1:1" x14ac:dyDescent="0.3">
      <c r="A11655" s="5" t="str">
        <f t="shared" si="182"/>
        <v/>
      </c>
    </row>
    <row r="11656" spans="1:1" x14ac:dyDescent="0.3">
      <c r="A11656" s="5" t="str">
        <f t="shared" si="182"/>
        <v/>
      </c>
    </row>
    <row r="11657" spans="1:1" x14ac:dyDescent="0.3">
      <c r="A11657" s="5" t="str">
        <f t="shared" si="182"/>
        <v/>
      </c>
    </row>
    <row r="11658" spans="1:1" x14ac:dyDescent="0.3">
      <c r="A11658" s="5" t="str">
        <f t="shared" si="182"/>
        <v/>
      </c>
    </row>
    <row r="11659" spans="1:1" x14ac:dyDescent="0.3">
      <c r="A11659" s="5" t="str">
        <f t="shared" si="182"/>
        <v/>
      </c>
    </row>
    <row r="11660" spans="1:1" x14ac:dyDescent="0.3">
      <c r="A11660" s="5" t="str">
        <f t="shared" si="182"/>
        <v/>
      </c>
    </row>
    <row r="11661" spans="1:1" x14ac:dyDescent="0.3">
      <c r="A11661" s="5" t="str">
        <f t="shared" si="182"/>
        <v/>
      </c>
    </row>
    <row r="11662" spans="1:1" x14ac:dyDescent="0.3">
      <c r="A11662" s="5" t="str">
        <f t="shared" ref="A11662:A11725" si="183">IF(AND(category = B11662, subcategory=C11662, reportdate = D11662), E11662, "")</f>
        <v/>
      </c>
    </row>
    <row r="11663" spans="1:1" x14ac:dyDescent="0.3">
      <c r="A11663" s="5" t="str">
        <f t="shared" si="183"/>
        <v/>
      </c>
    </row>
    <row r="11664" spans="1:1" x14ac:dyDescent="0.3">
      <c r="A11664" s="5" t="str">
        <f t="shared" si="183"/>
        <v/>
      </c>
    </row>
    <row r="11665" spans="1:1" x14ac:dyDescent="0.3">
      <c r="A11665" s="5" t="str">
        <f t="shared" si="183"/>
        <v/>
      </c>
    </row>
    <row r="11666" spans="1:1" x14ac:dyDescent="0.3">
      <c r="A11666" s="5" t="str">
        <f t="shared" si="183"/>
        <v/>
      </c>
    </row>
    <row r="11667" spans="1:1" x14ac:dyDescent="0.3">
      <c r="A11667" s="5" t="str">
        <f t="shared" si="183"/>
        <v/>
      </c>
    </row>
    <row r="11668" spans="1:1" x14ac:dyDescent="0.3">
      <c r="A11668" s="5" t="str">
        <f t="shared" si="183"/>
        <v/>
      </c>
    </row>
    <row r="11669" spans="1:1" x14ac:dyDescent="0.3">
      <c r="A11669" s="5" t="str">
        <f t="shared" si="183"/>
        <v/>
      </c>
    </row>
    <row r="11670" spans="1:1" x14ac:dyDescent="0.3">
      <c r="A11670" s="5" t="str">
        <f t="shared" si="183"/>
        <v/>
      </c>
    </row>
    <row r="11671" spans="1:1" x14ac:dyDescent="0.3">
      <c r="A11671" s="5" t="str">
        <f t="shared" si="183"/>
        <v/>
      </c>
    </row>
    <row r="11672" spans="1:1" x14ac:dyDescent="0.3">
      <c r="A11672" s="5" t="str">
        <f t="shared" si="183"/>
        <v/>
      </c>
    </row>
    <row r="11673" spans="1:1" x14ac:dyDescent="0.3">
      <c r="A11673" s="5" t="str">
        <f t="shared" si="183"/>
        <v/>
      </c>
    </row>
    <row r="11674" spans="1:1" x14ac:dyDescent="0.3">
      <c r="A11674" s="5" t="str">
        <f t="shared" si="183"/>
        <v/>
      </c>
    </row>
    <row r="11675" spans="1:1" x14ac:dyDescent="0.3">
      <c r="A11675" s="5" t="str">
        <f t="shared" si="183"/>
        <v/>
      </c>
    </row>
    <row r="11676" spans="1:1" x14ac:dyDescent="0.3">
      <c r="A11676" s="5" t="str">
        <f t="shared" si="183"/>
        <v/>
      </c>
    </row>
    <row r="11677" spans="1:1" x14ac:dyDescent="0.3">
      <c r="A11677" s="5" t="str">
        <f t="shared" si="183"/>
        <v/>
      </c>
    </row>
    <row r="11678" spans="1:1" x14ac:dyDescent="0.3">
      <c r="A11678" s="5" t="str">
        <f t="shared" si="183"/>
        <v/>
      </c>
    </row>
    <row r="11679" spans="1:1" x14ac:dyDescent="0.3">
      <c r="A11679" s="5" t="str">
        <f t="shared" si="183"/>
        <v/>
      </c>
    </row>
    <row r="11680" spans="1:1" x14ac:dyDescent="0.3">
      <c r="A11680" s="5" t="str">
        <f t="shared" si="183"/>
        <v/>
      </c>
    </row>
    <row r="11681" spans="1:1" x14ac:dyDescent="0.3">
      <c r="A11681" s="5" t="str">
        <f t="shared" si="183"/>
        <v/>
      </c>
    </row>
    <row r="11682" spans="1:1" x14ac:dyDescent="0.3">
      <c r="A11682" s="5" t="str">
        <f t="shared" si="183"/>
        <v/>
      </c>
    </row>
    <row r="11683" spans="1:1" x14ac:dyDescent="0.3">
      <c r="A11683" s="5" t="str">
        <f t="shared" si="183"/>
        <v/>
      </c>
    </row>
    <row r="11684" spans="1:1" x14ac:dyDescent="0.3">
      <c r="A11684" s="5" t="str">
        <f t="shared" si="183"/>
        <v/>
      </c>
    </row>
    <row r="11685" spans="1:1" x14ac:dyDescent="0.3">
      <c r="A11685" s="5" t="str">
        <f t="shared" si="183"/>
        <v/>
      </c>
    </row>
    <row r="11686" spans="1:1" x14ac:dyDescent="0.3">
      <c r="A11686" s="5" t="str">
        <f t="shared" si="183"/>
        <v/>
      </c>
    </row>
    <row r="11687" spans="1:1" x14ac:dyDescent="0.3">
      <c r="A11687" s="5" t="str">
        <f t="shared" si="183"/>
        <v/>
      </c>
    </row>
    <row r="11688" spans="1:1" x14ac:dyDescent="0.3">
      <c r="A11688" s="5" t="str">
        <f t="shared" si="183"/>
        <v/>
      </c>
    </row>
    <row r="11689" spans="1:1" x14ac:dyDescent="0.3">
      <c r="A11689" s="5" t="str">
        <f t="shared" si="183"/>
        <v/>
      </c>
    </row>
    <row r="11690" spans="1:1" x14ac:dyDescent="0.3">
      <c r="A11690" s="5" t="str">
        <f t="shared" si="183"/>
        <v/>
      </c>
    </row>
    <row r="11691" spans="1:1" x14ac:dyDescent="0.3">
      <c r="A11691" s="5" t="str">
        <f t="shared" si="183"/>
        <v/>
      </c>
    </row>
    <row r="11692" spans="1:1" x14ac:dyDescent="0.3">
      <c r="A11692" s="5" t="str">
        <f t="shared" si="183"/>
        <v/>
      </c>
    </row>
    <row r="11693" spans="1:1" x14ac:dyDescent="0.3">
      <c r="A11693" s="5" t="str">
        <f t="shared" si="183"/>
        <v/>
      </c>
    </row>
    <row r="11694" spans="1:1" x14ac:dyDescent="0.3">
      <c r="A11694" s="5" t="str">
        <f t="shared" si="183"/>
        <v/>
      </c>
    </row>
    <row r="11695" spans="1:1" x14ac:dyDescent="0.3">
      <c r="A11695" s="5" t="str">
        <f t="shared" si="183"/>
        <v/>
      </c>
    </row>
    <row r="11696" spans="1:1" x14ac:dyDescent="0.3">
      <c r="A11696" s="5" t="str">
        <f t="shared" si="183"/>
        <v/>
      </c>
    </row>
    <row r="11697" spans="1:1" x14ac:dyDescent="0.3">
      <c r="A11697" s="5" t="str">
        <f t="shared" si="183"/>
        <v/>
      </c>
    </row>
    <row r="11698" spans="1:1" x14ac:dyDescent="0.3">
      <c r="A11698" s="5" t="str">
        <f t="shared" si="183"/>
        <v/>
      </c>
    </row>
    <row r="11699" spans="1:1" x14ac:dyDescent="0.3">
      <c r="A11699" s="5" t="str">
        <f t="shared" si="183"/>
        <v/>
      </c>
    </row>
    <row r="11700" spans="1:1" x14ac:dyDescent="0.3">
      <c r="A11700" s="5" t="str">
        <f t="shared" si="183"/>
        <v/>
      </c>
    </row>
    <row r="11701" spans="1:1" x14ac:dyDescent="0.3">
      <c r="A11701" s="5" t="str">
        <f t="shared" si="183"/>
        <v/>
      </c>
    </row>
    <row r="11702" spans="1:1" x14ac:dyDescent="0.3">
      <c r="A11702" s="5" t="str">
        <f t="shared" si="183"/>
        <v/>
      </c>
    </row>
    <row r="11703" spans="1:1" x14ac:dyDescent="0.3">
      <c r="A11703" s="5" t="str">
        <f t="shared" si="183"/>
        <v/>
      </c>
    </row>
    <row r="11704" spans="1:1" x14ac:dyDescent="0.3">
      <c r="A11704" s="5" t="str">
        <f t="shared" si="183"/>
        <v/>
      </c>
    </row>
    <row r="11705" spans="1:1" x14ac:dyDescent="0.3">
      <c r="A11705" s="5" t="str">
        <f t="shared" si="183"/>
        <v/>
      </c>
    </row>
    <row r="11706" spans="1:1" x14ac:dyDescent="0.3">
      <c r="A11706" s="5" t="str">
        <f t="shared" si="183"/>
        <v/>
      </c>
    </row>
    <row r="11707" spans="1:1" x14ac:dyDescent="0.3">
      <c r="A11707" s="5" t="str">
        <f t="shared" si="183"/>
        <v/>
      </c>
    </row>
    <row r="11708" spans="1:1" x14ac:dyDescent="0.3">
      <c r="A11708" s="5" t="str">
        <f t="shared" si="183"/>
        <v/>
      </c>
    </row>
    <row r="11709" spans="1:1" x14ac:dyDescent="0.3">
      <c r="A11709" s="5" t="str">
        <f t="shared" si="183"/>
        <v/>
      </c>
    </row>
    <row r="11710" spans="1:1" x14ac:dyDescent="0.3">
      <c r="A11710" s="5" t="str">
        <f t="shared" si="183"/>
        <v/>
      </c>
    </row>
    <row r="11711" spans="1:1" x14ac:dyDescent="0.3">
      <c r="A11711" s="5" t="str">
        <f t="shared" si="183"/>
        <v/>
      </c>
    </row>
    <row r="11712" spans="1:1" x14ac:dyDescent="0.3">
      <c r="A11712" s="5" t="str">
        <f t="shared" si="183"/>
        <v/>
      </c>
    </row>
    <row r="11713" spans="1:1" x14ac:dyDescent="0.3">
      <c r="A11713" s="5" t="str">
        <f t="shared" si="183"/>
        <v/>
      </c>
    </row>
    <row r="11714" spans="1:1" x14ac:dyDescent="0.3">
      <c r="A11714" s="5" t="str">
        <f t="shared" si="183"/>
        <v/>
      </c>
    </row>
    <row r="11715" spans="1:1" x14ac:dyDescent="0.3">
      <c r="A11715" s="5" t="str">
        <f t="shared" si="183"/>
        <v/>
      </c>
    </row>
    <row r="11716" spans="1:1" x14ac:dyDescent="0.3">
      <c r="A11716" s="5" t="str">
        <f t="shared" si="183"/>
        <v/>
      </c>
    </row>
    <row r="11717" spans="1:1" x14ac:dyDescent="0.3">
      <c r="A11717" s="5" t="str">
        <f t="shared" si="183"/>
        <v/>
      </c>
    </row>
    <row r="11718" spans="1:1" x14ac:dyDescent="0.3">
      <c r="A11718" s="5" t="str">
        <f t="shared" si="183"/>
        <v/>
      </c>
    </row>
    <row r="11719" spans="1:1" x14ac:dyDescent="0.3">
      <c r="A11719" s="5" t="str">
        <f t="shared" si="183"/>
        <v/>
      </c>
    </row>
    <row r="11720" spans="1:1" x14ac:dyDescent="0.3">
      <c r="A11720" s="5" t="str">
        <f t="shared" si="183"/>
        <v/>
      </c>
    </row>
    <row r="11721" spans="1:1" x14ac:dyDescent="0.3">
      <c r="A11721" s="5" t="str">
        <f t="shared" si="183"/>
        <v/>
      </c>
    </row>
    <row r="11722" spans="1:1" x14ac:dyDescent="0.3">
      <c r="A11722" s="5" t="str">
        <f t="shared" si="183"/>
        <v/>
      </c>
    </row>
    <row r="11723" spans="1:1" x14ac:dyDescent="0.3">
      <c r="A11723" s="5" t="str">
        <f t="shared" si="183"/>
        <v/>
      </c>
    </row>
    <row r="11724" spans="1:1" x14ac:dyDescent="0.3">
      <c r="A11724" s="5" t="str">
        <f t="shared" si="183"/>
        <v/>
      </c>
    </row>
    <row r="11725" spans="1:1" x14ac:dyDescent="0.3">
      <c r="A11725" s="5" t="str">
        <f t="shared" si="183"/>
        <v/>
      </c>
    </row>
    <row r="11726" spans="1:1" x14ac:dyDescent="0.3">
      <c r="A11726" s="5" t="str">
        <f t="shared" ref="A11726:A11789" si="184">IF(AND(category = B11726, subcategory=C11726, reportdate = D11726), E11726, "")</f>
        <v/>
      </c>
    </row>
    <row r="11727" spans="1:1" x14ac:dyDescent="0.3">
      <c r="A11727" s="5" t="str">
        <f t="shared" si="184"/>
        <v/>
      </c>
    </row>
    <row r="11728" spans="1:1" x14ac:dyDescent="0.3">
      <c r="A11728" s="5" t="str">
        <f t="shared" si="184"/>
        <v/>
      </c>
    </row>
    <row r="11729" spans="1:1" x14ac:dyDescent="0.3">
      <c r="A11729" s="5" t="str">
        <f t="shared" si="184"/>
        <v/>
      </c>
    </row>
    <row r="11730" spans="1:1" x14ac:dyDescent="0.3">
      <c r="A11730" s="5" t="str">
        <f t="shared" si="184"/>
        <v/>
      </c>
    </row>
    <row r="11731" spans="1:1" x14ac:dyDescent="0.3">
      <c r="A11731" s="5" t="str">
        <f t="shared" si="184"/>
        <v/>
      </c>
    </row>
    <row r="11732" spans="1:1" x14ac:dyDescent="0.3">
      <c r="A11732" s="5" t="str">
        <f t="shared" si="184"/>
        <v/>
      </c>
    </row>
    <row r="11733" spans="1:1" x14ac:dyDescent="0.3">
      <c r="A11733" s="5" t="str">
        <f t="shared" si="184"/>
        <v/>
      </c>
    </row>
    <row r="11734" spans="1:1" x14ac:dyDescent="0.3">
      <c r="A11734" s="5" t="str">
        <f t="shared" si="184"/>
        <v/>
      </c>
    </row>
    <row r="11735" spans="1:1" x14ac:dyDescent="0.3">
      <c r="A11735" s="5" t="str">
        <f t="shared" si="184"/>
        <v/>
      </c>
    </row>
    <row r="11736" spans="1:1" x14ac:dyDescent="0.3">
      <c r="A11736" s="5" t="str">
        <f t="shared" si="184"/>
        <v/>
      </c>
    </row>
    <row r="11737" spans="1:1" x14ac:dyDescent="0.3">
      <c r="A11737" s="5" t="str">
        <f t="shared" si="184"/>
        <v/>
      </c>
    </row>
    <row r="11738" spans="1:1" x14ac:dyDescent="0.3">
      <c r="A11738" s="5" t="str">
        <f t="shared" si="184"/>
        <v/>
      </c>
    </row>
    <row r="11739" spans="1:1" x14ac:dyDescent="0.3">
      <c r="A11739" s="5" t="str">
        <f t="shared" si="184"/>
        <v/>
      </c>
    </row>
    <row r="11740" spans="1:1" x14ac:dyDescent="0.3">
      <c r="A11740" s="5" t="str">
        <f t="shared" si="184"/>
        <v/>
      </c>
    </row>
    <row r="11741" spans="1:1" x14ac:dyDescent="0.3">
      <c r="A11741" s="5" t="str">
        <f t="shared" si="184"/>
        <v/>
      </c>
    </row>
    <row r="11742" spans="1:1" x14ac:dyDescent="0.3">
      <c r="A11742" s="5" t="str">
        <f t="shared" si="184"/>
        <v/>
      </c>
    </row>
    <row r="11743" spans="1:1" x14ac:dyDescent="0.3">
      <c r="A11743" s="5" t="str">
        <f t="shared" si="184"/>
        <v/>
      </c>
    </row>
    <row r="11744" spans="1:1" x14ac:dyDescent="0.3">
      <c r="A11744" s="5" t="str">
        <f t="shared" si="184"/>
        <v/>
      </c>
    </row>
    <row r="11745" spans="1:1" x14ac:dyDescent="0.3">
      <c r="A11745" s="5" t="str">
        <f t="shared" si="184"/>
        <v/>
      </c>
    </row>
    <row r="11746" spans="1:1" x14ac:dyDescent="0.3">
      <c r="A11746" s="5" t="str">
        <f t="shared" si="184"/>
        <v/>
      </c>
    </row>
    <row r="11747" spans="1:1" x14ac:dyDescent="0.3">
      <c r="A11747" s="5" t="str">
        <f t="shared" si="184"/>
        <v/>
      </c>
    </row>
    <row r="11748" spans="1:1" x14ac:dyDescent="0.3">
      <c r="A11748" s="5" t="str">
        <f t="shared" si="184"/>
        <v/>
      </c>
    </row>
    <row r="11749" spans="1:1" x14ac:dyDescent="0.3">
      <c r="A11749" s="5" t="str">
        <f t="shared" si="184"/>
        <v/>
      </c>
    </row>
    <row r="11750" spans="1:1" x14ac:dyDescent="0.3">
      <c r="A11750" s="5" t="str">
        <f t="shared" si="184"/>
        <v/>
      </c>
    </row>
    <row r="11751" spans="1:1" x14ac:dyDescent="0.3">
      <c r="A11751" s="5" t="str">
        <f t="shared" si="184"/>
        <v/>
      </c>
    </row>
    <row r="11752" spans="1:1" x14ac:dyDescent="0.3">
      <c r="A11752" s="5" t="str">
        <f t="shared" si="184"/>
        <v/>
      </c>
    </row>
    <row r="11753" spans="1:1" x14ac:dyDescent="0.3">
      <c r="A11753" s="5" t="str">
        <f t="shared" si="184"/>
        <v/>
      </c>
    </row>
    <row r="11754" spans="1:1" x14ac:dyDescent="0.3">
      <c r="A11754" s="5" t="str">
        <f t="shared" si="184"/>
        <v/>
      </c>
    </row>
    <row r="11755" spans="1:1" x14ac:dyDescent="0.3">
      <c r="A11755" s="5" t="str">
        <f t="shared" si="184"/>
        <v/>
      </c>
    </row>
    <row r="11756" spans="1:1" x14ac:dyDescent="0.3">
      <c r="A11756" s="5" t="str">
        <f t="shared" si="184"/>
        <v/>
      </c>
    </row>
    <row r="11757" spans="1:1" x14ac:dyDescent="0.3">
      <c r="A11757" s="5" t="str">
        <f t="shared" si="184"/>
        <v/>
      </c>
    </row>
    <row r="11758" spans="1:1" x14ac:dyDescent="0.3">
      <c r="A11758" s="5" t="str">
        <f t="shared" si="184"/>
        <v/>
      </c>
    </row>
    <row r="11759" spans="1:1" x14ac:dyDescent="0.3">
      <c r="A11759" s="5" t="str">
        <f t="shared" si="184"/>
        <v/>
      </c>
    </row>
    <row r="11760" spans="1:1" x14ac:dyDescent="0.3">
      <c r="A11760" s="5" t="str">
        <f t="shared" si="184"/>
        <v/>
      </c>
    </row>
    <row r="11761" spans="1:1" x14ac:dyDescent="0.3">
      <c r="A11761" s="5" t="str">
        <f t="shared" si="184"/>
        <v/>
      </c>
    </row>
    <row r="11762" spans="1:1" x14ac:dyDescent="0.3">
      <c r="A11762" s="5" t="str">
        <f t="shared" si="184"/>
        <v/>
      </c>
    </row>
    <row r="11763" spans="1:1" x14ac:dyDescent="0.3">
      <c r="A11763" s="5" t="str">
        <f t="shared" si="184"/>
        <v/>
      </c>
    </row>
    <row r="11764" spans="1:1" x14ac:dyDescent="0.3">
      <c r="A11764" s="5" t="str">
        <f t="shared" si="184"/>
        <v/>
      </c>
    </row>
    <row r="11765" spans="1:1" x14ac:dyDescent="0.3">
      <c r="A11765" s="5" t="str">
        <f t="shared" si="184"/>
        <v/>
      </c>
    </row>
    <row r="11766" spans="1:1" x14ac:dyDescent="0.3">
      <c r="A11766" s="5" t="str">
        <f t="shared" si="184"/>
        <v/>
      </c>
    </row>
    <row r="11767" spans="1:1" x14ac:dyDescent="0.3">
      <c r="A11767" s="5" t="str">
        <f t="shared" si="184"/>
        <v/>
      </c>
    </row>
    <row r="11768" spans="1:1" x14ac:dyDescent="0.3">
      <c r="A11768" s="5" t="str">
        <f t="shared" si="184"/>
        <v/>
      </c>
    </row>
    <row r="11769" spans="1:1" x14ac:dyDescent="0.3">
      <c r="A11769" s="5" t="str">
        <f t="shared" si="184"/>
        <v/>
      </c>
    </row>
    <row r="11770" spans="1:1" x14ac:dyDescent="0.3">
      <c r="A11770" s="5" t="str">
        <f t="shared" si="184"/>
        <v/>
      </c>
    </row>
    <row r="11771" spans="1:1" x14ac:dyDescent="0.3">
      <c r="A11771" s="5" t="str">
        <f t="shared" si="184"/>
        <v/>
      </c>
    </row>
    <row r="11772" spans="1:1" x14ac:dyDescent="0.3">
      <c r="A11772" s="5" t="str">
        <f t="shared" si="184"/>
        <v/>
      </c>
    </row>
    <row r="11773" spans="1:1" x14ac:dyDescent="0.3">
      <c r="A11773" s="5" t="str">
        <f t="shared" si="184"/>
        <v/>
      </c>
    </row>
    <row r="11774" spans="1:1" x14ac:dyDescent="0.3">
      <c r="A11774" s="5" t="str">
        <f t="shared" si="184"/>
        <v/>
      </c>
    </row>
    <row r="11775" spans="1:1" x14ac:dyDescent="0.3">
      <c r="A11775" s="5" t="str">
        <f t="shared" si="184"/>
        <v/>
      </c>
    </row>
    <row r="11776" spans="1:1" x14ac:dyDescent="0.3">
      <c r="A11776" s="5" t="str">
        <f t="shared" si="184"/>
        <v/>
      </c>
    </row>
    <row r="11777" spans="1:1" x14ac:dyDescent="0.3">
      <c r="A11777" s="5" t="str">
        <f t="shared" si="184"/>
        <v/>
      </c>
    </row>
    <row r="11778" spans="1:1" x14ac:dyDescent="0.3">
      <c r="A11778" s="5" t="str">
        <f t="shared" si="184"/>
        <v/>
      </c>
    </row>
    <row r="11779" spans="1:1" x14ac:dyDescent="0.3">
      <c r="A11779" s="5" t="str">
        <f t="shared" si="184"/>
        <v/>
      </c>
    </row>
    <row r="11780" spans="1:1" x14ac:dyDescent="0.3">
      <c r="A11780" s="5" t="str">
        <f t="shared" si="184"/>
        <v/>
      </c>
    </row>
    <row r="11781" spans="1:1" x14ac:dyDescent="0.3">
      <c r="A11781" s="5" t="str">
        <f t="shared" si="184"/>
        <v/>
      </c>
    </row>
    <row r="11782" spans="1:1" x14ac:dyDescent="0.3">
      <c r="A11782" s="5" t="str">
        <f t="shared" si="184"/>
        <v/>
      </c>
    </row>
    <row r="11783" spans="1:1" x14ac:dyDescent="0.3">
      <c r="A11783" s="5" t="str">
        <f t="shared" si="184"/>
        <v/>
      </c>
    </row>
    <row r="11784" spans="1:1" x14ac:dyDescent="0.3">
      <c r="A11784" s="5" t="str">
        <f t="shared" si="184"/>
        <v/>
      </c>
    </row>
    <row r="11785" spans="1:1" x14ac:dyDescent="0.3">
      <c r="A11785" s="5" t="str">
        <f t="shared" si="184"/>
        <v/>
      </c>
    </row>
    <row r="11786" spans="1:1" x14ac:dyDescent="0.3">
      <c r="A11786" s="5" t="str">
        <f t="shared" si="184"/>
        <v/>
      </c>
    </row>
    <row r="11787" spans="1:1" x14ac:dyDescent="0.3">
      <c r="A11787" s="5" t="str">
        <f t="shared" si="184"/>
        <v/>
      </c>
    </row>
    <row r="11788" spans="1:1" x14ac:dyDescent="0.3">
      <c r="A11788" s="5" t="str">
        <f t="shared" si="184"/>
        <v/>
      </c>
    </row>
    <row r="11789" spans="1:1" x14ac:dyDescent="0.3">
      <c r="A11789" s="5" t="str">
        <f t="shared" si="184"/>
        <v/>
      </c>
    </row>
    <row r="11790" spans="1:1" x14ac:dyDescent="0.3">
      <c r="A11790" s="5" t="str">
        <f t="shared" ref="A11790:A11853" si="185">IF(AND(category = B11790, subcategory=C11790, reportdate = D11790), E11790, "")</f>
        <v/>
      </c>
    </row>
    <row r="11791" spans="1:1" x14ac:dyDescent="0.3">
      <c r="A11791" s="5" t="str">
        <f t="shared" si="185"/>
        <v/>
      </c>
    </row>
    <row r="11792" spans="1:1" x14ac:dyDescent="0.3">
      <c r="A11792" s="5" t="str">
        <f t="shared" si="185"/>
        <v/>
      </c>
    </row>
    <row r="11793" spans="1:1" x14ac:dyDescent="0.3">
      <c r="A11793" s="5" t="str">
        <f t="shared" si="185"/>
        <v/>
      </c>
    </row>
    <row r="11794" spans="1:1" x14ac:dyDescent="0.3">
      <c r="A11794" s="5" t="str">
        <f t="shared" si="185"/>
        <v/>
      </c>
    </row>
    <row r="11795" spans="1:1" x14ac:dyDescent="0.3">
      <c r="A11795" s="5" t="str">
        <f t="shared" si="185"/>
        <v/>
      </c>
    </row>
    <row r="11796" spans="1:1" x14ac:dyDescent="0.3">
      <c r="A11796" s="5" t="str">
        <f t="shared" si="185"/>
        <v/>
      </c>
    </row>
    <row r="11797" spans="1:1" x14ac:dyDescent="0.3">
      <c r="A11797" s="5" t="str">
        <f t="shared" si="185"/>
        <v/>
      </c>
    </row>
    <row r="11798" spans="1:1" x14ac:dyDescent="0.3">
      <c r="A11798" s="5" t="str">
        <f t="shared" si="185"/>
        <v/>
      </c>
    </row>
    <row r="11799" spans="1:1" x14ac:dyDescent="0.3">
      <c r="A11799" s="5" t="str">
        <f t="shared" si="185"/>
        <v/>
      </c>
    </row>
    <row r="11800" spans="1:1" x14ac:dyDescent="0.3">
      <c r="A11800" s="5" t="str">
        <f t="shared" si="185"/>
        <v/>
      </c>
    </row>
    <row r="11801" spans="1:1" x14ac:dyDescent="0.3">
      <c r="A11801" s="5" t="str">
        <f t="shared" si="185"/>
        <v/>
      </c>
    </row>
    <row r="11802" spans="1:1" x14ac:dyDescent="0.3">
      <c r="A11802" s="5" t="str">
        <f t="shared" si="185"/>
        <v/>
      </c>
    </row>
    <row r="11803" spans="1:1" x14ac:dyDescent="0.3">
      <c r="A11803" s="5" t="str">
        <f t="shared" si="185"/>
        <v/>
      </c>
    </row>
    <row r="11804" spans="1:1" x14ac:dyDescent="0.3">
      <c r="A11804" s="5" t="str">
        <f t="shared" si="185"/>
        <v/>
      </c>
    </row>
    <row r="11805" spans="1:1" x14ac:dyDescent="0.3">
      <c r="A11805" s="5" t="str">
        <f t="shared" si="185"/>
        <v/>
      </c>
    </row>
    <row r="11806" spans="1:1" x14ac:dyDescent="0.3">
      <c r="A11806" s="5" t="str">
        <f t="shared" si="185"/>
        <v/>
      </c>
    </row>
    <row r="11807" spans="1:1" x14ac:dyDescent="0.3">
      <c r="A11807" s="5" t="str">
        <f t="shared" si="185"/>
        <v/>
      </c>
    </row>
    <row r="11808" spans="1:1" x14ac:dyDescent="0.3">
      <c r="A11808" s="5" t="str">
        <f t="shared" si="185"/>
        <v/>
      </c>
    </row>
    <row r="11809" spans="1:1" x14ac:dyDescent="0.3">
      <c r="A11809" s="5" t="str">
        <f t="shared" si="185"/>
        <v/>
      </c>
    </row>
    <row r="11810" spans="1:1" x14ac:dyDescent="0.3">
      <c r="A11810" s="5" t="str">
        <f t="shared" si="185"/>
        <v/>
      </c>
    </row>
    <row r="11811" spans="1:1" x14ac:dyDescent="0.3">
      <c r="A11811" s="5" t="str">
        <f t="shared" si="185"/>
        <v/>
      </c>
    </row>
    <row r="11812" spans="1:1" x14ac:dyDescent="0.3">
      <c r="A11812" s="5" t="str">
        <f t="shared" si="185"/>
        <v/>
      </c>
    </row>
    <row r="11813" spans="1:1" x14ac:dyDescent="0.3">
      <c r="A11813" s="5" t="str">
        <f t="shared" si="185"/>
        <v/>
      </c>
    </row>
    <row r="11814" spans="1:1" x14ac:dyDescent="0.3">
      <c r="A11814" s="5" t="str">
        <f t="shared" si="185"/>
        <v/>
      </c>
    </row>
    <row r="11815" spans="1:1" x14ac:dyDescent="0.3">
      <c r="A11815" s="5" t="str">
        <f t="shared" si="185"/>
        <v/>
      </c>
    </row>
    <row r="11816" spans="1:1" x14ac:dyDescent="0.3">
      <c r="A11816" s="5" t="str">
        <f t="shared" si="185"/>
        <v/>
      </c>
    </row>
    <row r="11817" spans="1:1" x14ac:dyDescent="0.3">
      <c r="A11817" s="5" t="str">
        <f t="shared" si="185"/>
        <v/>
      </c>
    </row>
    <row r="11818" spans="1:1" x14ac:dyDescent="0.3">
      <c r="A11818" s="5" t="str">
        <f t="shared" si="185"/>
        <v/>
      </c>
    </row>
    <row r="11819" spans="1:1" x14ac:dyDescent="0.3">
      <c r="A11819" s="5" t="str">
        <f t="shared" si="185"/>
        <v/>
      </c>
    </row>
    <row r="11820" spans="1:1" x14ac:dyDescent="0.3">
      <c r="A11820" s="5" t="str">
        <f t="shared" si="185"/>
        <v/>
      </c>
    </row>
    <row r="11821" spans="1:1" x14ac:dyDescent="0.3">
      <c r="A11821" s="5" t="str">
        <f t="shared" si="185"/>
        <v/>
      </c>
    </row>
    <row r="11822" spans="1:1" x14ac:dyDescent="0.3">
      <c r="A11822" s="5" t="str">
        <f t="shared" si="185"/>
        <v/>
      </c>
    </row>
    <row r="11823" spans="1:1" x14ac:dyDescent="0.3">
      <c r="A11823" s="5" t="str">
        <f t="shared" si="185"/>
        <v/>
      </c>
    </row>
    <row r="11824" spans="1:1" x14ac:dyDescent="0.3">
      <c r="A11824" s="5" t="str">
        <f t="shared" si="185"/>
        <v/>
      </c>
    </row>
    <row r="11825" spans="1:1" x14ac:dyDescent="0.3">
      <c r="A11825" s="5" t="str">
        <f t="shared" si="185"/>
        <v/>
      </c>
    </row>
    <row r="11826" spans="1:1" x14ac:dyDescent="0.3">
      <c r="A11826" s="5" t="str">
        <f t="shared" si="185"/>
        <v/>
      </c>
    </row>
    <row r="11827" spans="1:1" x14ac:dyDescent="0.3">
      <c r="A11827" s="5" t="str">
        <f t="shared" si="185"/>
        <v/>
      </c>
    </row>
    <row r="11828" spans="1:1" x14ac:dyDescent="0.3">
      <c r="A11828" s="5" t="str">
        <f t="shared" si="185"/>
        <v/>
      </c>
    </row>
    <row r="11829" spans="1:1" x14ac:dyDescent="0.3">
      <c r="A11829" s="5" t="str">
        <f t="shared" si="185"/>
        <v/>
      </c>
    </row>
    <row r="11830" spans="1:1" x14ac:dyDescent="0.3">
      <c r="A11830" s="5" t="str">
        <f t="shared" si="185"/>
        <v/>
      </c>
    </row>
    <row r="11831" spans="1:1" x14ac:dyDescent="0.3">
      <c r="A11831" s="5" t="str">
        <f t="shared" si="185"/>
        <v/>
      </c>
    </row>
    <row r="11832" spans="1:1" x14ac:dyDescent="0.3">
      <c r="A11832" s="5" t="str">
        <f t="shared" si="185"/>
        <v/>
      </c>
    </row>
    <row r="11833" spans="1:1" x14ac:dyDescent="0.3">
      <c r="A11833" s="5" t="str">
        <f t="shared" si="185"/>
        <v/>
      </c>
    </row>
    <row r="11834" spans="1:1" x14ac:dyDescent="0.3">
      <c r="A11834" s="5" t="str">
        <f t="shared" si="185"/>
        <v/>
      </c>
    </row>
    <row r="11835" spans="1:1" x14ac:dyDescent="0.3">
      <c r="A11835" s="5" t="str">
        <f t="shared" si="185"/>
        <v/>
      </c>
    </row>
    <row r="11836" spans="1:1" x14ac:dyDescent="0.3">
      <c r="A11836" s="5" t="str">
        <f t="shared" si="185"/>
        <v/>
      </c>
    </row>
    <row r="11837" spans="1:1" x14ac:dyDescent="0.3">
      <c r="A11837" s="5" t="str">
        <f t="shared" si="185"/>
        <v/>
      </c>
    </row>
    <row r="11838" spans="1:1" x14ac:dyDescent="0.3">
      <c r="A11838" s="5" t="str">
        <f t="shared" si="185"/>
        <v/>
      </c>
    </row>
    <row r="11839" spans="1:1" x14ac:dyDescent="0.3">
      <c r="A11839" s="5" t="str">
        <f t="shared" si="185"/>
        <v/>
      </c>
    </row>
    <row r="11840" spans="1:1" x14ac:dyDescent="0.3">
      <c r="A11840" s="5" t="str">
        <f t="shared" si="185"/>
        <v/>
      </c>
    </row>
    <row r="11841" spans="1:1" x14ac:dyDescent="0.3">
      <c r="A11841" s="5" t="str">
        <f t="shared" si="185"/>
        <v/>
      </c>
    </row>
    <row r="11842" spans="1:1" x14ac:dyDescent="0.3">
      <c r="A11842" s="5" t="str">
        <f t="shared" si="185"/>
        <v/>
      </c>
    </row>
    <row r="11843" spans="1:1" x14ac:dyDescent="0.3">
      <c r="A11843" s="5" t="str">
        <f t="shared" si="185"/>
        <v/>
      </c>
    </row>
    <row r="11844" spans="1:1" x14ac:dyDescent="0.3">
      <c r="A11844" s="5" t="str">
        <f t="shared" si="185"/>
        <v/>
      </c>
    </row>
    <row r="11845" spans="1:1" x14ac:dyDescent="0.3">
      <c r="A11845" s="5" t="str">
        <f t="shared" si="185"/>
        <v/>
      </c>
    </row>
    <row r="11846" spans="1:1" x14ac:dyDescent="0.3">
      <c r="A11846" s="5" t="str">
        <f t="shared" si="185"/>
        <v/>
      </c>
    </row>
    <row r="11847" spans="1:1" x14ac:dyDescent="0.3">
      <c r="A11847" s="5" t="str">
        <f t="shared" si="185"/>
        <v/>
      </c>
    </row>
    <row r="11848" spans="1:1" x14ac:dyDescent="0.3">
      <c r="A11848" s="5" t="str">
        <f t="shared" si="185"/>
        <v/>
      </c>
    </row>
    <row r="11849" spans="1:1" x14ac:dyDescent="0.3">
      <c r="A11849" s="5" t="str">
        <f t="shared" si="185"/>
        <v/>
      </c>
    </row>
    <row r="11850" spans="1:1" x14ac:dyDescent="0.3">
      <c r="A11850" s="5" t="str">
        <f t="shared" si="185"/>
        <v/>
      </c>
    </row>
    <row r="11851" spans="1:1" x14ac:dyDescent="0.3">
      <c r="A11851" s="5" t="str">
        <f t="shared" si="185"/>
        <v/>
      </c>
    </row>
    <row r="11852" spans="1:1" x14ac:dyDescent="0.3">
      <c r="A11852" s="5" t="str">
        <f t="shared" si="185"/>
        <v/>
      </c>
    </row>
    <row r="11853" spans="1:1" x14ac:dyDescent="0.3">
      <c r="A11853" s="5" t="str">
        <f t="shared" si="185"/>
        <v/>
      </c>
    </row>
    <row r="11854" spans="1:1" x14ac:dyDescent="0.3">
      <c r="A11854" s="5" t="str">
        <f t="shared" ref="A11854:A11917" si="186">IF(AND(category = B11854, subcategory=C11854, reportdate = D11854), E11854, "")</f>
        <v/>
      </c>
    </row>
    <row r="11855" spans="1:1" x14ac:dyDescent="0.3">
      <c r="A11855" s="5" t="str">
        <f t="shared" si="186"/>
        <v/>
      </c>
    </row>
    <row r="11856" spans="1:1" x14ac:dyDescent="0.3">
      <c r="A11856" s="5" t="str">
        <f t="shared" si="186"/>
        <v/>
      </c>
    </row>
    <row r="11857" spans="1:1" x14ac:dyDescent="0.3">
      <c r="A11857" s="5" t="str">
        <f t="shared" si="186"/>
        <v/>
      </c>
    </row>
    <row r="11858" spans="1:1" x14ac:dyDescent="0.3">
      <c r="A11858" s="5" t="str">
        <f t="shared" si="186"/>
        <v/>
      </c>
    </row>
    <row r="11859" spans="1:1" x14ac:dyDescent="0.3">
      <c r="A11859" s="5" t="str">
        <f t="shared" si="186"/>
        <v/>
      </c>
    </row>
    <row r="11860" spans="1:1" x14ac:dyDescent="0.3">
      <c r="A11860" s="5" t="str">
        <f t="shared" si="186"/>
        <v/>
      </c>
    </row>
    <row r="11861" spans="1:1" x14ac:dyDescent="0.3">
      <c r="A11861" s="5" t="str">
        <f t="shared" si="186"/>
        <v/>
      </c>
    </row>
    <row r="11862" spans="1:1" x14ac:dyDescent="0.3">
      <c r="A11862" s="5" t="str">
        <f t="shared" si="186"/>
        <v/>
      </c>
    </row>
    <row r="11863" spans="1:1" x14ac:dyDescent="0.3">
      <c r="A11863" s="5" t="str">
        <f t="shared" si="186"/>
        <v/>
      </c>
    </row>
    <row r="11864" spans="1:1" x14ac:dyDescent="0.3">
      <c r="A11864" s="5" t="str">
        <f t="shared" si="186"/>
        <v/>
      </c>
    </row>
    <row r="11865" spans="1:1" x14ac:dyDescent="0.3">
      <c r="A11865" s="5" t="str">
        <f t="shared" si="186"/>
        <v/>
      </c>
    </row>
    <row r="11866" spans="1:1" x14ac:dyDescent="0.3">
      <c r="A11866" s="5" t="str">
        <f t="shared" si="186"/>
        <v/>
      </c>
    </row>
    <row r="11867" spans="1:1" x14ac:dyDescent="0.3">
      <c r="A11867" s="5" t="str">
        <f t="shared" si="186"/>
        <v/>
      </c>
    </row>
    <row r="11868" spans="1:1" x14ac:dyDescent="0.3">
      <c r="A11868" s="5" t="str">
        <f t="shared" si="186"/>
        <v/>
      </c>
    </row>
    <row r="11869" spans="1:1" x14ac:dyDescent="0.3">
      <c r="A11869" s="5" t="str">
        <f t="shared" si="186"/>
        <v/>
      </c>
    </row>
    <row r="11870" spans="1:1" x14ac:dyDescent="0.3">
      <c r="A11870" s="5" t="str">
        <f t="shared" si="186"/>
        <v/>
      </c>
    </row>
    <row r="11871" spans="1:1" x14ac:dyDescent="0.3">
      <c r="A11871" s="5" t="str">
        <f t="shared" si="186"/>
        <v/>
      </c>
    </row>
    <row r="11872" spans="1:1" x14ac:dyDescent="0.3">
      <c r="A11872" s="5" t="str">
        <f t="shared" si="186"/>
        <v/>
      </c>
    </row>
    <row r="11873" spans="1:1" x14ac:dyDescent="0.3">
      <c r="A11873" s="5" t="str">
        <f t="shared" si="186"/>
        <v/>
      </c>
    </row>
    <row r="11874" spans="1:1" x14ac:dyDescent="0.3">
      <c r="A11874" s="5" t="str">
        <f t="shared" si="186"/>
        <v/>
      </c>
    </row>
    <row r="11875" spans="1:1" x14ac:dyDescent="0.3">
      <c r="A11875" s="5" t="str">
        <f t="shared" si="186"/>
        <v/>
      </c>
    </row>
    <row r="11876" spans="1:1" x14ac:dyDescent="0.3">
      <c r="A11876" s="5" t="str">
        <f t="shared" si="186"/>
        <v/>
      </c>
    </row>
    <row r="11877" spans="1:1" x14ac:dyDescent="0.3">
      <c r="A11877" s="5" t="str">
        <f t="shared" si="186"/>
        <v/>
      </c>
    </row>
    <row r="11878" spans="1:1" x14ac:dyDescent="0.3">
      <c r="A11878" s="5" t="str">
        <f t="shared" si="186"/>
        <v/>
      </c>
    </row>
    <row r="11879" spans="1:1" x14ac:dyDescent="0.3">
      <c r="A11879" s="5" t="str">
        <f t="shared" si="186"/>
        <v/>
      </c>
    </row>
    <row r="11880" spans="1:1" x14ac:dyDescent="0.3">
      <c r="A11880" s="5" t="str">
        <f t="shared" si="186"/>
        <v/>
      </c>
    </row>
    <row r="11881" spans="1:1" x14ac:dyDescent="0.3">
      <c r="A11881" s="5" t="str">
        <f t="shared" si="186"/>
        <v/>
      </c>
    </row>
    <row r="11882" spans="1:1" x14ac:dyDescent="0.3">
      <c r="A11882" s="5" t="str">
        <f t="shared" si="186"/>
        <v/>
      </c>
    </row>
    <row r="11883" spans="1:1" x14ac:dyDescent="0.3">
      <c r="A11883" s="5" t="str">
        <f t="shared" si="186"/>
        <v/>
      </c>
    </row>
    <row r="11884" spans="1:1" x14ac:dyDescent="0.3">
      <c r="A11884" s="5" t="str">
        <f t="shared" si="186"/>
        <v/>
      </c>
    </row>
    <row r="11885" spans="1:1" x14ac:dyDescent="0.3">
      <c r="A11885" s="5" t="str">
        <f t="shared" si="186"/>
        <v/>
      </c>
    </row>
    <row r="11886" spans="1:1" x14ac:dyDescent="0.3">
      <c r="A11886" s="5" t="str">
        <f t="shared" si="186"/>
        <v/>
      </c>
    </row>
    <row r="11887" spans="1:1" x14ac:dyDescent="0.3">
      <c r="A11887" s="5" t="str">
        <f t="shared" si="186"/>
        <v/>
      </c>
    </row>
    <row r="11888" spans="1:1" x14ac:dyDescent="0.3">
      <c r="A11888" s="5" t="str">
        <f t="shared" si="186"/>
        <v/>
      </c>
    </row>
    <row r="11889" spans="1:1" x14ac:dyDescent="0.3">
      <c r="A11889" s="5" t="str">
        <f t="shared" si="186"/>
        <v/>
      </c>
    </row>
    <row r="11890" spans="1:1" x14ac:dyDescent="0.3">
      <c r="A11890" s="5" t="str">
        <f t="shared" si="186"/>
        <v/>
      </c>
    </row>
    <row r="11891" spans="1:1" x14ac:dyDescent="0.3">
      <c r="A11891" s="5" t="str">
        <f t="shared" si="186"/>
        <v/>
      </c>
    </row>
    <row r="11892" spans="1:1" x14ac:dyDescent="0.3">
      <c r="A11892" s="5" t="str">
        <f t="shared" si="186"/>
        <v/>
      </c>
    </row>
    <row r="11893" spans="1:1" x14ac:dyDescent="0.3">
      <c r="A11893" s="5" t="str">
        <f t="shared" si="186"/>
        <v/>
      </c>
    </row>
    <row r="11894" spans="1:1" x14ac:dyDescent="0.3">
      <c r="A11894" s="5" t="str">
        <f t="shared" si="186"/>
        <v/>
      </c>
    </row>
    <row r="11895" spans="1:1" x14ac:dyDescent="0.3">
      <c r="A11895" s="5" t="str">
        <f t="shared" si="186"/>
        <v/>
      </c>
    </row>
    <row r="11896" spans="1:1" x14ac:dyDescent="0.3">
      <c r="A11896" s="5" t="str">
        <f t="shared" si="186"/>
        <v/>
      </c>
    </row>
    <row r="11897" spans="1:1" x14ac:dyDescent="0.3">
      <c r="A11897" s="5" t="str">
        <f t="shared" si="186"/>
        <v/>
      </c>
    </row>
    <row r="11898" spans="1:1" x14ac:dyDescent="0.3">
      <c r="A11898" s="5" t="str">
        <f t="shared" si="186"/>
        <v/>
      </c>
    </row>
    <row r="11899" spans="1:1" x14ac:dyDescent="0.3">
      <c r="A11899" s="5" t="str">
        <f t="shared" si="186"/>
        <v/>
      </c>
    </row>
    <row r="11900" spans="1:1" x14ac:dyDescent="0.3">
      <c r="A11900" s="5" t="str">
        <f t="shared" si="186"/>
        <v/>
      </c>
    </row>
    <row r="11901" spans="1:1" x14ac:dyDescent="0.3">
      <c r="A11901" s="5" t="str">
        <f t="shared" si="186"/>
        <v/>
      </c>
    </row>
    <row r="11902" spans="1:1" x14ac:dyDescent="0.3">
      <c r="A11902" s="5" t="str">
        <f t="shared" si="186"/>
        <v/>
      </c>
    </row>
    <row r="11903" spans="1:1" x14ac:dyDescent="0.3">
      <c r="A11903" s="5" t="str">
        <f t="shared" si="186"/>
        <v/>
      </c>
    </row>
    <row r="11904" spans="1:1" x14ac:dyDescent="0.3">
      <c r="A11904" s="5" t="str">
        <f t="shared" si="186"/>
        <v/>
      </c>
    </row>
    <row r="11905" spans="1:1" x14ac:dyDescent="0.3">
      <c r="A11905" s="5" t="str">
        <f t="shared" si="186"/>
        <v/>
      </c>
    </row>
    <row r="11906" spans="1:1" x14ac:dyDescent="0.3">
      <c r="A11906" s="5" t="str">
        <f t="shared" si="186"/>
        <v/>
      </c>
    </row>
    <row r="11907" spans="1:1" x14ac:dyDescent="0.3">
      <c r="A11907" s="5" t="str">
        <f t="shared" si="186"/>
        <v/>
      </c>
    </row>
    <row r="11908" spans="1:1" x14ac:dyDescent="0.3">
      <c r="A11908" s="5" t="str">
        <f t="shared" si="186"/>
        <v/>
      </c>
    </row>
    <row r="11909" spans="1:1" x14ac:dyDescent="0.3">
      <c r="A11909" s="5" t="str">
        <f t="shared" si="186"/>
        <v/>
      </c>
    </row>
    <row r="11910" spans="1:1" x14ac:dyDescent="0.3">
      <c r="A11910" s="5" t="str">
        <f t="shared" si="186"/>
        <v/>
      </c>
    </row>
    <row r="11911" spans="1:1" x14ac:dyDescent="0.3">
      <c r="A11911" s="5" t="str">
        <f t="shared" si="186"/>
        <v/>
      </c>
    </row>
    <row r="11912" spans="1:1" x14ac:dyDescent="0.3">
      <c r="A11912" s="5" t="str">
        <f t="shared" si="186"/>
        <v/>
      </c>
    </row>
    <row r="11913" spans="1:1" x14ac:dyDescent="0.3">
      <c r="A11913" s="5" t="str">
        <f t="shared" si="186"/>
        <v/>
      </c>
    </row>
    <row r="11914" spans="1:1" x14ac:dyDescent="0.3">
      <c r="A11914" s="5" t="str">
        <f t="shared" si="186"/>
        <v/>
      </c>
    </row>
    <row r="11915" spans="1:1" x14ac:dyDescent="0.3">
      <c r="A11915" s="5" t="str">
        <f t="shared" si="186"/>
        <v/>
      </c>
    </row>
    <row r="11916" spans="1:1" x14ac:dyDescent="0.3">
      <c r="A11916" s="5" t="str">
        <f t="shared" si="186"/>
        <v/>
      </c>
    </row>
    <row r="11917" spans="1:1" x14ac:dyDescent="0.3">
      <c r="A11917" s="5" t="str">
        <f t="shared" si="186"/>
        <v/>
      </c>
    </row>
    <row r="11918" spans="1:1" x14ac:dyDescent="0.3">
      <c r="A11918" s="5" t="str">
        <f t="shared" ref="A11918:A11981" si="187">IF(AND(category = B11918, subcategory=C11918, reportdate = D11918), E11918, "")</f>
        <v/>
      </c>
    </row>
    <row r="11919" spans="1:1" x14ac:dyDescent="0.3">
      <c r="A11919" s="5" t="str">
        <f t="shared" si="187"/>
        <v/>
      </c>
    </row>
    <row r="11920" spans="1:1" x14ac:dyDescent="0.3">
      <c r="A11920" s="5" t="str">
        <f t="shared" si="187"/>
        <v/>
      </c>
    </row>
    <row r="11921" spans="1:1" x14ac:dyDescent="0.3">
      <c r="A11921" s="5" t="str">
        <f t="shared" si="187"/>
        <v/>
      </c>
    </row>
    <row r="11922" spans="1:1" x14ac:dyDescent="0.3">
      <c r="A11922" s="5" t="str">
        <f t="shared" si="187"/>
        <v/>
      </c>
    </row>
    <row r="11923" spans="1:1" x14ac:dyDescent="0.3">
      <c r="A11923" s="5" t="str">
        <f t="shared" si="187"/>
        <v/>
      </c>
    </row>
    <row r="11924" spans="1:1" x14ac:dyDescent="0.3">
      <c r="A11924" s="5" t="str">
        <f t="shared" si="187"/>
        <v/>
      </c>
    </row>
    <row r="11925" spans="1:1" x14ac:dyDescent="0.3">
      <c r="A11925" s="5" t="str">
        <f t="shared" si="187"/>
        <v/>
      </c>
    </row>
    <row r="11926" spans="1:1" x14ac:dyDescent="0.3">
      <c r="A11926" s="5" t="str">
        <f t="shared" si="187"/>
        <v/>
      </c>
    </row>
    <row r="11927" spans="1:1" x14ac:dyDescent="0.3">
      <c r="A11927" s="5" t="str">
        <f t="shared" si="187"/>
        <v/>
      </c>
    </row>
    <row r="11928" spans="1:1" x14ac:dyDescent="0.3">
      <c r="A11928" s="5" t="str">
        <f t="shared" si="187"/>
        <v/>
      </c>
    </row>
    <row r="11929" spans="1:1" x14ac:dyDescent="0.3">
      <c r="A11929" s="5" t="str">
        <f t="shared" si="187"/>
        <v/>
      </c>
    </row>
    <row r="11930" spans="1:1" x14ac:dyDescent="0.3">
      <c r="A11930" s="5" t="str">
        <f t="shared" si="187"/>
        <v/>
      </c>
    </row>
    <row r="11931" spans="1:1" x14ac:dyDescent="0.3">
      <c r="A11931" s="5" t="str">
        <f t="shared" si="187"/>
        <v/>
      </c>
    </row>
    <row r="11932" spans="1:1" x14ac:dyDescent="0.3">
      <c r="A11932" s="5" t="str">
        <f t="shared" si="187"/>
        <v/>
      </c>
    </row>
    <row r="11933" spans="1:1" x14ac:dyDescent="0.3">
      <c r="A11933" s="5" t="str">
        <f t="shared" si="187"/>
        <v/>
      </c>
    </row>
    <row r="11934" spans="1:1" x14ac:dyDescent="0.3">
      <c r="A11934" s="5" t="str">
        <f t="shared" si="187"/>
        <v/>
      </c>
    </row>
    <row r="11935" spans="1:1" x14ac:dyDescent="0.3">
      <c r="A11935" s="5" t="str">
        <f t="shared" si="187"/>
        <v/>
      </c>
    </row>
    <row r="11936" spans="1:1" x14ac:dyDescent="0.3">
      <c r="A11936" s="5" t="str">
        <f t="shared" si="187"/>
        <v/>
      </c>
    </row>
    <row r="11937" spans="1:1" x14ac:dyDescent="0.3">
      <c r="A11937" s="5" t="str">
        <f t="shared" si="187"/>
        <v/>
      </c>
    </row>
    <row r="11938" spans="1:1" x14ac:dyDescent="0.3">
      <c r="A11938" s="5" t="str">
        <f t="shared" si="187"/>
        <v/>
      </c>
    </row>
    <row r="11939" spans="1:1" x14ac:dyDescent="0.3">
      <c r="A11939" s="5" t="str">
        <f t="shared" si="187"/>
        <v/>
      </c>
    </row>
    <row r="11940" spans="1:1" x14ac:dyDescent="0.3">
      <c r="A11940" s="5" t="str">
        <f t="shared" si="187"/>
        <v/>
      </c>
    </row>
    <row r="11941" spans="1:1" x14ac:dyDescent="0.3">
      <c r="A11941" s="5" t="str">
        <f t="shared" si="187"/>
        <v/>
      </c>
    </row>
    <row r="11942" spans="1:1" x14ac:dyDescent="0.3">
      <c r="A11942" s="5" t="str">
        <f t="shared" si="187"/>
        <v/>
      </c>
    </row>
    <row r="11943" spans="1:1" x14ac:dyDescent="0.3">
      <c r="A11943" s="5" t="str">
        <f t="shared" si="187"/>
        <v/>
      </c>
    </row>
    <row r="11944" spans="1:1" x14ac:dyDescent="0.3">
      <c r="A11944" s="5" t="str">
        <f t="shared" si="187"/>
        <v/>
      </c>
    </row>
    <row r="11945" spans="1:1" x14ac:dyDescent="0.3">
      <c r="A11945" s="5" t="str">
        <f t="shared" si="187"/>
        <v/>
      </c>
    </row>
    <row r="11946" spans="1:1" x14ac:dyDescent="0.3">
      <c r="A11946" s="5" t="str">
        <f t="shared" si="187"/>
        <v/>
      </c>
    </row>
    <row r="11947" spans="1:1" x14ac:dyDescent="0.3">
      <c r="A11947" s="5" t="str">
        <f t="shared" si="187"/>
        <v/>
      </c>
    </row>
    <row r="11948" spans="1:1" x14ac:dyDescent="0.3">
      <c r="A11948" s="5" t="str">
        <f t="shared" si="187"/>
        <v/>
      </c>
    </row>
    <row r="11949" spans="1:1" x14ac:dyDescent="0.3">
      <c r="A11949" s="5" t="str">
        <f t="shared" si="187"/>
        <v/>
      </c>
    </row>
    <row r="11950" spans="1:1" x14ac:dyDescent="0.3">
      <c r="A11950" s="5" t="str">
        <f t="shared" si="187"/>
        <v/>
      </c>
    </row>
    <row r="11951" spans="1:1" x14ac:dyDescent="0.3">
      <c r="A11951" s="5" t="str">
        <f t="shared" si="187"/>
        <v/>
      </c>
    </row>
    <row r="11952" spans="1:1" x14ac:dyDescent="0.3">
      <c r="A11952" s="5" t="str">
        <f t="shared" si="187"/>
        <v/>
      </c>
    </row>
    <row r="11953" spans="1:1" x14ac:dyDescent="0.3">
      <c r="A11953" s="5" t="str">
        <f t="shared" si="187"/>
        <v/>
      </c>
    </row>
    <row r="11954" spans="1:1" x14ac:dyDescent="0.3">
      <c r="A11954" s="5" t="str">
        <f t="shared" si="187"/>
        <v/>
      </c>
    </row>
    <row r="11955" spans="1:1" x14ac:dyDescent="0.3">
      <c r="A11955" s="5" t="str">
        <f t="shared" si="187"/>
        <v/>
      </c>
    </row>
    <row r="11956" spans="1:1" x14ac:dyDescent="0.3">
      <c r="A11956" s="5" t="str">
        <f t="shared" si="187"/>
        <v/>
      </c>
    </row>
    <row r="11957" spans="1:1" x14ac:dyDescent="0.3">
      <c r="A11957" s="5" t="str">
        <f t="shared" si="187"/>
        <v/>
      </c>
    </row>
    <row r="11958" spans="1:1" x14ac:dyDescent="0.3">
      <c r="A11958" s="5" t="str">
        <f t="shared" si="187"/>
        <v/>
      </c>
    </row>
    <row r="11959" spans="1:1" x14ac:dyDescent="0.3">
      <c r="A11959" s="5" t="str">
        <f t="shared" si="187"/>
        <v/>
      </c>
    </row>
    <row r="11960" spans="1:1" x14ac:dyDescent="0.3">
      <c r="A11960" s="5" t="str">
        <f t="shared" si="187"/>
        <v/>
      </c>
    </row>
    <row r="11961" spans="1:1" x14ac:dyDescent="0.3">
      <c r="A11961" s="5" t="str">
        <f t="shared" si="187"/>
        <v/>
      </c>
    </row>
    <row r="11962" spans="1:1" x14ac:dyDescent="0.3">
      <c r="A11962" s="5" t="str">
        <f t="shared" si="187"/>
        <v/>
      </c>
    </row>
    <row r="11963" spans="1:1" x14ac:dyDescent="0.3">
      <c r="A11963" s="5" t="str">
        <f t="shared" si="187"/>
        <v/>
      </c>
    </row>
    <row r="11964" spans="1:1" x14ac:dyDescent="0.3">
      <c r="A11964" s="5" t="str">
        <f t="shared" si="187"/>
        <v/>
      </c>
    </row>
    <row r="11965" spans="1:1" x14ac:dyDescent="0.3">
      <c r="A11965" s="5" t="str">
        <f t="shared" si="187"/>
        <v/>
      </c>
    </row>
    <row r="11966" spans="1:1" x14ac:dyDescent="0.3">
      <c r="A11966" s="5" t="str">
        <f t="shared" si="187"/>
        <v/>
      </c>
    </row>
    <row r="11967" spans="1:1" x14ac:dyDescent="0.3">
      <c r="A11967" s="5" t="str">
        <f t="shared" si="187"/>
        <v/>
      </c>
    </row>
    <row r="11968" spans="1:1" x14ac:dyDescent="0.3">
      <c r="A11968" s="5" t="str">
        <f t="shared" si="187"/>
        <v/>
      </c>
    </row>
    <row r="11969" spans="1:1" x14ac:dyDescent="0.3">
      <c r="A11969" s="5" t="str">
        <f t="shared" si="187"/>
        <v/>
      </c>
    </row>
    <row r="11970" spans="1:1" x14ac:dyDescent="0.3">
      <c r="A11970" s="5" t="str">
        <f t="shared" si="187"/>
        <v/>
      </c>
    </row>
    <row r="11971" spans="1:1" x14ac:dyDescent="0.3">
      <c r="A11971" s="5" t="str">
        <f t="shared" si="187"/>
        <v/>
      </c>
    </row>
    <row r="11972" spans="1:1" x14ac:dyDescent="0.3">
      <c r="A11972" s="5" t="str">
        <f t="shared" si="187"/>
        <v/>
      </c>
    </row>
    <row r="11973" spans="1:1" x14ac:dyDescent="0.3">
      <c r="A11973" s="5" t="str">
        <f t="shared" si="187"/>
        <v/>
      </c>
    </row>
    <row r="11974" spans="1:1" x14ac:dyDescent="0.3">
      <c r="A11974" s="5" t="str">
        <f t="shared" si="187"/>
        <v/>
      </c>
    </row>
    <row r="11975" spans="1:1" x14ac:dyDescent="0.3">
      <c r="A11975" s="5" t="str">
        <f t="shared" si="187"/>
        <v/>
      </c>
    </row>
    <row r="11976" spans="1:1" x14ac:dyDescent="0.3">
      <c r="A11976" s="5" t="str">
        <f t="shared" si="187"/>
        <v/>
      </c>
    </row>
    <row r="11977" spans="1:1" x14ac:dyDescent="0.3">
      <c r="A11977" s="5" t="str">
        <f t="shared" si="187"/>
        <v/>
      </c>
    </row>
    <row r="11978" spans="1:1" x14ac:dyDescent="0.3">
      <c r="A11978" s="5" t="str">
        <f t="shared" si="187"/>
        <v/>
      </c>
    </row>
    <row r="11979" spans="1:1" x14ac:dyDescent="0.3">
      <c r="A11979" s="5" t="str">
        <f t="shared" si="187"/>
        <v/>
      </c>
    </row>
    <row r="11980" spans="1:1" x14ac:dyDescent="0.3">
      <c r="A11980" s="5" t="str">
        <f t="shared" si="187"/>
        <v/>
      </c>
    </row>
    <row r="11981" spans="1:1" x14ac:dyDescent="0.3">
      <c r="A11981" s="5" t="str">
        <f t="shared" si="187"/>
        <v/>
      </c>
    </row>
    <row r="11982" spans="1:1" x14ac:dyDescent="0.3">
      <c r="A11982" s="5" t="str">
        <f t="shared" ref="A11982:A12045" si="188">IF(AND(category = B11982, subcategory=C11982, reportdate = D11982), E11982, "")</f>
        <v/>
      </c>
    </row>
    <row r="11983" spans="1:1" x14ac:dyDescent="0.3">
      <c r="A11983" s="5" t="str">
        <f t="shared" si="188"/>
        <v/>
      </c>
    </row>
    <row r="11984" spans="1:1" x14ac:dyDescent="0.3">
      <c r="A11984" s="5" t="str">
        <f t="shared" si="188"/>
        <v/>
      </c>
    </row>
    <row r="11985" spans="1:1" x14ac:dyDescent="0.3">
      <c r="A11985" s="5" t="str">
        <f t="shared" si="188"/>
        <v/>
      </c>
    </row>
    <row r="11986" spans="1:1" x14ac:dyDescent="0.3">
      <c r="A11986" s="5" t="str">
        <f t="shared" si="188"/>
        <v/>
      </c>
    </row>
    <row r="11987" spans="1:1" x14ac:dyDescent="0.3">
      <c r="A11987" s="5" t="str">
        <f t="shared" si="188"/>
        <v/>
      </c>
    </row>
    <row r="11988" spans="1:1" x14ac:dyDescent="0.3">
      <c r="A11988" s="5" t="str">
        <f t="shared" si="188"/>
        <v/>
      </c>
    </row>
    <row r="11989" spans="1:1" x14ac:dyDescent="0.3">
      <c r="A11989" s="5" t="str">
        <f t="shared" si="188"/>
        <v/>
      </c>
    </row>
    <row r="11990" spans="1:1" x14ac:dyDescent="0.3">
      <c r="A11990" s="5" t="str">
        <f t="shared" si="188"/>
        <v/>
      </c>
    </row>
    <row r="11991" spans="1:1" x14ac:dyDescent="0.3">
      <c r="A11991" s="5" t="str">
        <f t="shared" si="188"/>
        <v/>
      </c>
    </row>
    <row r="11992" spans="1:1" x14ac:dyDescent="0.3">
      <c r="A11992" s="5" t="str">
        <f t="shared" si="188"/>
        <v/>
      </c>
    </row>
    <row r="11993" spans="1:1" x14ac:dyDescent="0.3">
      <c r="A11993" s="5" t="str">
        <f t="shared" si="188"/>
        <v/>
      </c>
    </row>
    <row r="11994" spans="1:1" x14ac:dyDescent="0.3">
      <c r="A11994" s="5" t="str">
        <f t="shared" si="188"/>
        <v/>
      </c>
    </row>
    <row r="11995" spans="1:1" x14ac:dyDescent="0.3">
      <c r="A11995" s="5" t="str">
        <f t="shared" si="188"/>
        <v/>
      </c>
    </row>
    <row r="11996" spans="1:1" x14ac:dyDescent="0.3">
      <c r="A11996" s="5" t="str">
        <f t="shared" si="188"/>
        <v/>
      </c>
    </row>
    <row r="11997" spans="1:1" x14ac:dyDescent="0.3">
      <c r="A11997" s="5" t="str">
        <f t="shared" si="188"/>
        <v/>
      </c>
    </row>
    <row r="11998" spans="1:1" x14ac:dyDescent="0.3">
      <c r="A11998" s="5" t="str">
        <f t="shared" si="188"/>
        <v/>
      </c>
    </row>
    <row r="11999" spans="1:1" x14ac:dyDescent="0.3">
      <c r="A11999" s="5" t="str">
        <f t="shared" si="188"/>
        <v/>
      </c>
    </row>
    <row r="12000" spans="1:1" x14ac:dyDescent="0.3">
      <c r="A12000" s="5" t="str">
        <f t="shared" si="188"/>
        <v/>
      </c>
    </row>
    <row r="12001" spans="1:1" x14ac:dyDescent="0.3">
      <c r="A12001" s="5" t="str">
        <f t="shared" si="188"/>
        <v/>
      </c>
    </row>
    <row r="12002" spans="1:1" x14ac:dyDescent="0.3">
      <c r="A12002" s="5" t="str">
        <f t="shared" si="188"/>
        <v/>
      </c>
    </row>
    <row r="12003" spans="1:1" x14ac:dyDescent="0.3">
      <c r="A12003" s="5" t="str">
        <f t="shared" si="188"/>
        <v/>
      </c>
    </row>
    <row r="12004" spans="1:1" x14ac:dyDescent="0.3">
      <c r="A12004" s="5" t="str">
        <f t="shared" si="188"/>
        <v/>
      </c>
    </row>
    <row r="12005" spans="1:1" x14ac:dyDescent="0.3">
      <c r="A12005" s="5" t="str">
        <f t="shared" si="188"/>
        <v/>
      </c>
    </row>
    <row r="12006" spans="1:1" x14ac:dyDescent="0.3">
      <c r="A12006" s="5" t="str">
        <f t="shared" si="188"/>
        <v/>
      </c>
    </row>
    <row r="12007" spans="1:1" x14ac:dyDescent="0.3">
      <c r="A12007" s="5" t="str">
        <f t="shared" si="188"/>
        <v/>
      </c>
    </row>
    <row r="12008" spans="1:1" x14ac:dyDescent="0.3">
      <c r="A12008" s="5" t="str">
        <f t="shared" si="188"/>
        <v/>
      </c>
    </row>
    <row r="12009" spans="1:1" x14ac:dyDescent="0.3">
      <c r="A12009" s="5" t="str">
        <f t="shared" si="188"/>
        <v/>
      </c>
    </row>
    <row r="12010" spans="1:1" x14ac:dyDescent="0.3">
      <c r="A12010" s="5" t="str">
        <f t="shared" si="188"/>
        <v/>
      </c>
    </row>
    <row r="12011" spans="1:1" x14ac:dyDescent="0.3">
      <c r="A12011" s="5" t="str">
        <f t="shared" si="188"/>
        <v/>
      </c>
    </row>
    <row r="12012" spans="1:1" x14ac:dyDescent="0.3">
      <c r="A12012" s="5" t="str">
        <f t="shared" si="188"/>
        <v/>
      </c>
    </row>
    <row r="12013" spans="1:1" x14ac:dyDescent="0.3">
      <c r="A12013" s="5" t="str">
        <f t="shared" si="188"/>
        <v/>
      </c>
    </row>
    <row r="12014" spans="1:1" x14ac:dyDescent="0.3">
      <c r="A12014" s="5" t="str">
        <f t="shared" si="188"/>
        <v/>
      </c>
    </row>
    <row r="12015" spans="1:1" x14ac:dyDescent="0.3">
      <c r="A12015" s="5" t="str">
        <f t="shared" si="188"/>
        <v/>
      </c>
    </row>
    <row r="12016" spans="1:1" x14ac:dyDescent="0.3">
      <c r="A12016" s="5" t="str">
        <f t="shared" si="188"/>
        <v/>
      </c>
    </row>
    <row r="12017" spans="1:1" x14ac:dyDescent="0.3">
      <c r="A12017" s="5" t="str">
        <f t="shared" si="188"/>
        <v/>
      </c>
    </row>
    <row r="12018" spans="1:1" x14ac:dyDescent="0.3">
      <c r="A12018" s="5" t="str">
        <f t="shared" si="188"/>
        <v/>
      </c>
    </row>
    <row r="12019" spans="1:1" x14ac:dyDescent="0.3">
      <c r="A12019" s="5" t="str">
        <f t="shared" si="188"/>
        <v/>
      </c>
    </row>
    <row r="12020" spans="1:1" x14ac:dyDescent="0.3">
      <c r="A12020" s="5" t="str">
        <f t="shared" si="188"/>
        <v/>
      </c>
    </row>
    <row r="12021" spans="1:1" x14ac:dyDescent="0.3">
      <c r="A12021" s="5" t="str">
        <f t="shared" si="188"/>
        <v/>
      </c>
    </row>
    <row r="12022" spans="1:1" x14ac:dyDescent="0.3">
      <c r="A12022" s="5" t="str">
        <f t="shared" si="188"/>
        <v/>
      </c>
    </row>
    <row r="12023" spans="1:1" x14ac:dyDescent="0.3">
      <c r="A12023" s="5" t="str">
        <f t="shared" si="188"/>
        <v/>
      </c>
    </row>
    <row r="12024" spans="1:1" x14ac:dyDescent="0.3">
      <c r="A12024" s="5" t="str">
        <f t="shared" si="188"/>
        <v/>
      </c>
    </row>
    <row r="12025" spans="1:1" x14ac:dyDescent="0.3">
      <c r="A12025" s="5" t="str">
        <f t="shared" si="188"/>
        <v/>
      </c>
    </row>
    <row r="12026" spans="1:1" x14ac:dyDescent="0.3">
      <c r="A12026" s="5" t="str">
        <f t="shared" si="188"/>
        <v/>
      </c>
    </row>
    <row r="12027" spans="1:1" x14ac:dyDescent="0.3">
      <c r="A12027" s="5" t="str">
        <f t="shared" si="188"/>
        <v/>
      </c>
    </row>
    <row r="12028" spans="1:1" x14ac:dyDescent="0.3">
      <c r="A12028" s="5" t="str">
        <f t="shared" si="188"/>
        <v/>
      </c>
    </row>
    <row r="12029" spans="1:1" x14ac:dyDescent="0.3">
      <c r="A12029" s="5" t="str">
        <f t="shared" si="188"/>
        <v/>
      </c>
    </row>
    <row r="12030" spans="1:1" x14ac:dyDescent="0.3">
      <c r="A12030" s="5" t="str">
        <f t="shared" si="188"/>
        <v/>
      </c>
    </row>
    <row r="12031" spans="1:1" x14ac:dyDescent="0.3">
      <c r="A12031" s="5" t="str">
        <f t="shared" si="188"/>
        <v/>
      </c>
    </row>
    <row r="12032" spans="1:1" x14ac:dyDescent="0.3">
      <c r="A12032" s="5" t="str">
        <f t="shared" si="188"/>
        <v/>
      </c>
    </row>
    <row r="12033" spans="1:1" x14ac:dyDescent="0.3">
      <c r="A12033" s="5" t="str">
        <f t="shared" si="188"/>
        <v/>
      </c>
    </row>
    <row r="12034" spans="1:1" x14ac:dyDescent="0.3">
      <c r="A12034" s="5" t="str">
        <f t="shared" si="188"/>
        <v/>
      </c>
    </row>
    <row r="12035" spans="1:1" x14ac:dyDescent="0.3">
      <c r="A12035" s="5" t="str">
        <f t="shared" si="188"/>
        <v/>
      </c>
    </row>
    <row r="12036" spans="1:1" x14ac:dyDescent="0.3">
      <c r="A12036" s="5" t="str">
        <f t="shared" si="188"/>
        <v/>
      </c>
    </row>
    <row r="12037" spans="1:1" x14ac:dyDescent="0.3">
      <c r="A12037" s="5" t="str">
        <f t="shared" si="188"/>
        <v/>
      </c>
    </row>
    <row r="12038" spans="1:1" x14ac:dyDescent="0.3">
      <c r="A12038" s="5" t="str">
        <f t="shared" si="188"/>
        <v/>
      </c>
    </row>
    <row r="12039" spans="1:1" x14ac:dyDescent="0.3">
      <c r="A12039" s="5" t="str">
        <f t="shared" si="188"/>
        <v/>
      </c>
    </row>
    <row r="12040" spans="1:1" x14ac:dyDescent="0.3">
      <c r="A12040" s="5" t="str">
        <f t="shared" si="188"/>
        <v/>
      </c>
    </row>
    <row r="12041" spans="1:1" x14ac:dyDescent="0.3">
      <c r="A12041" s="5" t="str">
        <f t="shared" si="188"/>
        <v/>
      </c>
    </row>
    <row r="12042" spans="1:1" x14ac:dyDescent="0.3">
      <c r="A12042" s="5" t="str">
        <f t="shared" si="188"/>
        <v/>
      </c>
    </row>
    <row r="12043" spans="1:1" x14ac:dyDescent="0.3">
      <c r="A12043" s="5" t="str">
        <f t="shared" si="188"/>
        <v/>
      </c>
    </row>
    <row r="12044" spans="1:1" x14ac:dyDescent="0.3">
      <c r="A12044" s="5" t="str">
        <f t="shared" si="188"/>
        <v/>
      </c>
    </row>
    <row r="12045" spans="1:1" x14ac:dyDescent="0.3">
      <c r="A12045" s="5" t="str">
        <f t="shared" si="188"/>
        <v/>
      </c>
    </row>
    <row r="12046" spans="1:1" x14ac:dyDescent="0.3">
      <c r="A12046" s="5" t="str">
        <f t="shared" ref="A12046:A12109" si="189">IF(AND(category = B12046, subcategory=C12046, reportdate = D12046), E12046, "")</f>
        <v/>
      </c>
    </row>
    <row r="12047" spans="1:1" x14ac:dyDescent="0.3">
      <c r="A12047" s="5" t="str">
        <f t="shared" si="189"/>
        <v/>
      </c>
    </row>
    <row r="12048" spans="1:1" x14ac:dyDescent="0.3">
      <c r="A12048" s="5" t="str">
        <f t="shared" si="189"/>
        <v/>
      </c>
    </row>
    <row r="12049" spans="1:1" x14ac:dyDescent="0.3">
      <c r="A12049" s="5" t="str">
        <f t="shared" si="189"/>
        <v/>
      </c>
    </row>
    <row r="12050" spans="1:1" x14ac:dyDescent="0.3">
      <c r="A12050" s="5" t="str">
        <f t="shared" si="189"/>
        <v/>
      </c>
    </row>
    <row r="12051" spans="1:1" x14ac:dyDescent="0.3">
      <c r="A12051" s="5" t="str">
        <f t="shared" si="189"/>
        <v/>
      </c>
    </row>
    <row r="12052" spans="1:1" x14ac:dyDescent="0.3">
      <c r="A12052" s="5" t="str">
        <f t="shared" si="189"/>
        <v/>
      </c>
    </row>
    <row r="12053" spans="1:1" x14ac:dyDescent="0.3">
      <c r="A12053" s="5" t="str">
        <f t="shared" si="189"/>
        <v/>
      </c>
    </row>
    <row r="12054" spans="1:1" x14ac:dyDescent="0.3">
      <c r="A12054" s="5" t="str">
        <f t="shared" si="189"/>
        <v/>
      </c>
    </row>
    <row r="12055" spans="1:1" x14ac:dyDescent="0.3">
      <c r="A12055" s="5" t="str">
        <f t="shared" si="189"/>
        <v/>
      </c>
    </row>
    <row r="12056" spans="1:1" x14ac:dyDescent="0.3">
      <c r="A12056" s="5" t="str">
        <f t="shared" si="189"/>
        <v/>
      </c>
    </row>
    <row r="12057" spans="1:1" x14ac:dyDescent="0.3">
      <c r="A12057" s="5" t="str">
        <f t="shared" si="189"/>
        <v/>
      </c>
    </row>
    <row r="12058" spans="1:1" x14ac:dyDescent="0.3">
      <c r="A12058" s="5" t="str">
        <f t="shared" si="189"/>
        <v/>
      </c>
    </row>
    <row r="12059" spans="1:1" x14ac:dyDescent="0.3">
      <c r="A12059" s="5" t="str">
        <f t="shared" si="189"/>
        <v/>
      </c>
    </row>
    <row r="12060" spans="1:1" x14ac:dyDescent="0.3">
      <c r="A12060" s="5" t="str">
        <f t="shared" si="189"/>
        <v/>
      </c>
    </row>
    <row r="12061" spans="1:1" x14ac:dyDescent="0.3">
      <c r="A12061" s="5" t="str">
        <f t="shared" si="189"/>
        <v/>
      </c>
    </row>
    <row r="12062" spans="1:1" x14ac:dyDescent="0.3">
      <c r="A12062" s="5" t="str">
        <f t="shared" si="189"/>
        <v/>
      </c>
    </row>
    <row r="12063" spans="1:1" x14ac:dyDescent="0.3">
      <c r="A12063" s="5" t="str">
        <f t="shared" si="189"/>
        <v/>
      </c>
    </row>
    <row r="12064" spans="1:1" x14ac:dyDescent="0.3">
      <c r="A12064" s="5" t="str">
        <f t="shared" si="189"/>
        <v/>
      </c>
    </row>
    <row r="12065" spans="1:1" x14ac:dyDescent="0.3">
      <c r="A12065" s="5" t="str">
        <f t="shared" si="189"/>
        <v/>
      </c>
    </row>
    <row r="12066" spans="1:1" x14ac:dyDescent="0.3">
      <c r="A12066" s="5" t="str">
        <f t="shared" si="189"/>
        <v/>
      </c>
    </row>
    <row r="12067" spans="1:1" x14ac:dyDescent="0.3">
      <c r="A12067" s="5" t="str">
        <f t="shared" si="189"/>
        <v/>
      </c>
    </row>
    <row r="12068" spans="1:1" x14ac:dyDescent="0.3">
      <c r="A12068" s="5" t="str">
        <f t="shared" si="189"/>
        <v/>
      </c>
    </row>
    <row r="12069" spans="1:1" x14ac:dyDescent="0.3">
      <c r="A12069" s="5" t="str">
        <f t="shared" si="189"/>
        <v/>
      </c>
    </row>
    <row r="12070" spans="1:1" x14ac:dyDescent="0.3">
      <c r="A12070" s="5" t="str">
        <f t="shared" si="189"/>
        <v/>
      </c>
    </row>
    <row r="12071" spans="1:1" x14ac:dyDescent="0.3">
      <c r="A12071" s="5" t="str">
        <f t="shared" si="189"/>
        <v/>
      </c>
    </row>
    <row r="12072" spans="1:1" x14ac:dyDescent="0.3">
      <c r="A12072" s="5" t="str">
        <f t="shared" si="189"/>
        <v/>
      </c>
    </row>
    <row r="12073" spans="1:1" x14ac:dyDescent="0.3">
      <c r="A12073" s="5" t="str">
        <f t="shared" si="189"/>
        <v/>
      </c>
    </row>
    <row r="12074" spans="1:1" x14ac:dyDescent="0.3">
      <c r="A12074" s="5" t="str">
        <f t="shared" si="189"/>
        <v/>
      </c>
    </row>
    <row r="12075" spans="1:1" x14ac:dyDescent="0.3">
      <c r="A12075" s="5" t="str">
        <f t="shared" si="189"/>
        <v/>
      </c>
    </row>
    <row r="12076" spans="1:1" x14ac:dyDescent="0.3">
      <c r="A12076" s="5" t="str">
        <f t="shared" si="189"/>
        <v/>
      </c>
    </row>
    <row r="12077" spans="1:1" x14ac:dyDescent="0.3">
      <c r="A12077" s="5" t="str">
        <f t="shared" si="189"/>
        <v/>
      </c>
    </row>
    <row r="12078" spans="1:1" x14ac:dyDescent="0.3">
      <c r="A12078" s="5" t="str">
        <f t="shared" si="189"/>
        <v/>
      </c>
    </row>
    <row r="12079" spans="1:1" x14ac:dyDescent="0.3">
      <c r="A12079" s="5" t="str">
        <f t="shared" si="189"/>
        <v/>
      </c>
    </row>
    <row r="12080" spans="1:1" x14ac:dyDescent="0.3">
      <c r="A12080" s="5" t="str">
        <f t="shared" si="189"/>
        <v/>
      </c>
    </row>
    <row r="12081" spans="1:1" x14ac:dyDescent="0.3">
      <c r="A12081" s="5" t="str">
        <f t="shared" si="189"/>
        <v/>
      </c>
    </row>
    <row r="12082" spans="1:1" x14ac:dyDescent="0.3">
      <c r="A12082" s="5" t="str">
        <f t="shared" si="189"/>
        <v/>
      </c>
    </row>
    <row r="12083" spans="1:1" x14ac:dyDescent="0.3">
      <c r="A12083" s="5" t="str">
        <f t="shared" si="189"/>
        <v/>
      </c>
    </row>
    <row r="12084" spans="1:1" x14ac:dyDescent="0.3">
      <c r="A12084" s="5" t="str">
        <f t="shared" si="189"/>
        <v/>
      </c>
    </row>
    <row r="12085" spans="1:1" x14ac:dyDescent="0.3">
      <c r="A12085" s="5" t="str">
        <f t="shared" si="189"/>
        <v/>
      </c>
    </row>
    <row r="12086" spans="1:1" x14ac:dyDescent="0.3">
      <c r="A12086" s="5" t="str">
        <f t="shared" si="189"/>
        <v/>
      </c>
    </row>
    <row r="12087" spans="1:1" x14ac:dyDescent="0.3">
      <c r="A12087" s="5" t="str">
        <f t="shared" si="189"/>
        <v/>
      </c>
    </row>
    <row r="12088" spans="1:1" x14ac:dyDescent="0.3">
      <c r="A12088" s="5" t="str">
        <f t="shared" si="189"/>
        <v/>
      </c>
    </row>
    <row r="12089" spans="1:1" x14ac:dyDescent="0.3">
      <c r="A12089" s="5" t="str">
        <f t="shared" si="189"/>
        <v/>
      </c>
    </row>
    <row r="12090" spans="1:1" x14ac:dyDescent="0.3">
      <c r="A12090" s="5" t="str">
        <f t="shared" si="189"/>
        <v/>
      </c>
    </row>
    <row r="12091" spans="1:1" x14ac:dyDescent="0.3">
      <c r="A12091" s="5" t="str">
        <f t="shared" si="189"/>
        <v/>
      </c>
    </row>
    <row r="12092" spans="1:1" x14ac:dyDescent="0.3">
      <c r="A12092" s="5" t="str">
        <f t="shared" si="189"/>
        <v/>
      </c>
    </row>
    <row r="12093" spans="1:1" x14ac:dyDescent="0.3">
      <c r="A12093" s="5" t="str">
        <f t="shared" si="189"/>
        <v/>
      </c>
    </row>
    <row r="12094" spans="1:1" x14ac:dyDescent="0.3">
      <c r="A12094" s="5" t="str">
        <f t="shared" si="189"/>
        <v/>
      </c>
    </row>
    <row r="12095" spans="1:1" x14ac:dyDescent="0.3">
      <c r="A12095" s="5" t="str">
        <f t="shared" si="189"/>
        <v/>
      </c>
    </row>
    <row r="12096" spans="1:1" x14ac:dyDescent="0.3">
      <c r="A12096" s="5" t="str">
        <f t="shared" si="189"/>
        <v/>
      </c>
    </row>
    <row r="12097" spans="1:1" x14ac:dyDescent="0.3">
      <c r="A12097" s="5" t="str">
        <f t="shared" si="189"/>
        <v/>
      </c>
    </row>
    <row r="12098" spans="1:1" x14ac:dyDescent="0.3">
      <c r="A12098" s="5" t="str">
        <f t="shared" si="189"/>
        <v/>
      </c>
    </row>
    <row r="12099" spans="1:1" x14ac:dyDescent="0.3">
      <c r="A12099" s="5" t="str">
        <f t="shared" si="189"/>
        <v/>
      </c>
    </row>
    <row r="12100" spans="1:1" x14ac:dyDescent="0.3">
      <c r="A12100" s="5" t="str">
        <f t="shared" si="189"/>
        <v/>
      </c>
    </row>
    <row r="12101" spans="1:1" x14ac:dyDescent="0.3">
      <c r="A12101" s="5" t="str">
        <f t="shared" si="189"/>
        <v/>
      </c>
    </row>
    <row r="12102" spans="1:1" x14ac:dyDescent="0.3">
      <c r="A12102" s="5" t="str">
        <f t="shared" si="189"/>
        <v/>
      </c>
    </row>
    <row r="12103" spans="1:1" x14ac:dyDescent="0.3">
      <c r="A12103" s="5" t="str">
        <f t="shared" si="189"/>
        <v/>
      </c>
    </row>
    <row r="12104" spans="1:1" x14ac:dyDescent="0.3">
      <c r="A12104" s="5" t="str">
        <f t="shared" si="189"/>
        <v/>
      </c>
    </row>
    <row r="12105" spans="1:1" x14ac:dyDescent="0.3">
      <c r="A12105" s="5" t="str">
        <f t="shared" si="189"/>
        <v/>
      </c>
    </row>
    <row r="12106" spans="1:1" x14ac:dyDescent="0.3">
      <c r="A12106" s="5" t="str">
        <f t="shared" si="189"/>
        <v/>
      </c>
    </row>
    <row r="12107" spans="1:1" x14ac:dyDescent="0.3">
      <c r="A12107" s="5" t="str">
        <f t="shared" si="189"/>
        <v/>
      </c>
    </row>
    <row r="12108" spans="1:1" x14ac:dyDescent="0.3">
      <c r="A12108" s="5" t="str">
        <f t="shared" si="189"/>
        <v/>
      </c>
    </row>
    <row r="12109" spans="1:1" x14ac:dyDescent="0.3">
      <c r="A12109" s="5" t="str">
        <f t="shared" si="189"/>
        <v/>
      </c>
    </row>
    <row r="12110" spans="1:1" x14ac:dyDescent="0.3">
      <c r="A12110" s="5" t="str">
        <f t="shared" ref="A12110:A12173" si="190">IF(AND(category = B12110, subcategory=C12110, reportdate = D12110), E12110, "")</f>
        <v/>
      </c>
    </row>
    <row r="12111" spans="1:1" x14ac:dyDescent="0.3">
      <c r="A12111" s="5" t="str">
        <f t="shared" si="190"/>
        <v/>
      </c>
    </row>
    <row r="12112" spans="1:1" x14ac:dyDescent="0.3">
      <c r="A12112" s="5" t="str">
        <f t="shared" si="190"/>
        <v/>
      </c>
    </row>
    <row r="12113" spans="1:1" x14ac:dyDescent="0.3">
      <c r="A12113" s="5" t="str">
        <f t="shared" si="190"/>
        <v/>
      </c>
    </row>
    <row r="12114" spans="1:1" x14ac:dyDescent="0.3">
      <c r="A12114" s="5" t="str">
        <f t="shared" si="190"/>
        <v/>
      </c>
    </row>
    <row r="12115" spans="1:1" x14ac:dyDescent="0.3">
      <c r="A12115" s="5" t="str">
        <f t="shared" si="190"/>
        <v/>
      </c>
    </row>
    <row r="12116" spans="1:1" x14ac:dyDescent="0.3">
      <c r="A12116" s="5" t="str">
        <f t="shared" si="190"/>
        <v/>
      </c>
    </row>
    <row r="12117" spans="1:1" x14ac:dyDescent="0.3">
      <c r="A12117" s="5" t="str">
        <f t="shared" si="190"/>
        <v/>
      </c>
    </row>
    <row r="12118" spans="1:1" x14ac:dyDescent="0.3">
      <c r="A12118" s="5" t="str">
        <f t="shared" si="190"/>
        <v/>
      </c>
    </row>
    <row r="12119" spans="1:1" x14ac:dyDescent="0.3">
      <c r="A12119" s="5" t="str">
        <f t="shared" si="190"/>
        <v/>
      </c>
    </row>
    <row r="12120" spans="1:1" x14ac:dyDescent="0.3">
      <c r="A12120" s="5" t="str">
        <f t="shared" si="190"/>
        <v/>
      </c>
    </row>
    <row r="12121" spans="1:1" x14ac:dyDescent="0.3">
      <c r="A12121" s="5" t="str">
        <f t="shared" si="190"/>
        <v/>
      </c>
    </row>
    <row r="12122" spans="1:1" x14ac:dyDescent="0.3">
      <c r="A12122" s="5" t="str">
        <f t="shared" si="190"/>
        <v/>
      </c>
    </row>
    <row r="12123" spans="1:1" x14ac:dyDescent="0.3">
      <c r="A12123" s="5" t="str">
        <f t="shared" si="190"/>
        <v/>
      </c>
    </row>
    <row r="12124" spans="1:1" x14ac:dyDescent="0.3">
      <c r="A12124" s="5" t="str">
        <f t="shared" si="190"/>
        <v/>
      </c>
    </row>
    <row r="12125" spans="1:1" x14ac:dyDescent="0.3">
      <c r="A12125" s="5" t="str">
        <f t="shared" si="190"/>
        <v/>
      </c>
    </row>
    <row r="12126" spans="1:1" x14ac:dyDescent="0.3">
      <c r="A12126" s="5" t="str">
        <f t="shared" si="190"/>
        <v/>
      </c>
    </row>
    <row r="12127" spans="1:1" x14ac:dyDescent="0.3">
      <c r="A12127" s="5" t="str">
        <f t="shared" si="190"/>
        <v/>
      </c>
    </row>
    <row r="12128" spans="1:1" x14ac:dyDescent="0.3">
      <c r="A12128" s="5" t="str">
        <f t="shared" si="190"/>
        <v/>
      </c>
    </row>
    <row r="12129" spans="1:1" x14ac:dyDescent="0.3">
      <c r="A12129" s="5" t="str">
        <f t="shared" si="190"/>
        <v/>
      </c>
    </row>
    <row r="12130" spans="1:1" x14ac:dyDescent="0.3">
      <c r="A12130" s="5" t="str">
        <f t="shared" si="190"/>
        <v/>
      </c>
    </row>
    <row r="12131" spans="1:1" x14ac:dyDescent="0.3">
      <c r="A12131" s="5" t="str">
        <f t="shared" si="190"/>
        <v/>
      </c>
    </row>
    <row r="12132" spans="1:1" x14ac:dyDescent="0.3">
      <c r="A12132" s="5" t="str">
        <f t="shared" si="190"/>
        <v/>
      </c>
    </row>
    <row r="12133" spans="1:1" x14ac:dyDescent="0.3">
      <c r="A12133" s="5" t="str">
        <f t="shared" si="190"/>
        <v/>
      </c>
    </row>
    <row r="12134" spans="1:1" x14ac:dyDescent="0.3">
      <c r="A12134" s="5" t="str">
        <f t="shared" si="190"/>
        <v/>
      </c>
    </row>
    <row r="12135" spans="1:1" x14ac:dyDescent="0.3">
      <c r="A12135" s="5" t="str">
        <f t="shared" si="190"/>
        <v/>
      </c>
    </row>
    <row r="12136" spans="1:1" x14ac:dyDescent="0.3">
      <c r="A12136" s="5" t="str">
        <f t="shared" si="190"/>
        <v/>
      </c>
    </row>
    <row r="12137" spans="1:1" x14ac:dyDescent="0.3">
      <c r="A12137" s="5" t="str">
        <f t="shared" si="190"/>
        <v/>
      </c>
    </row>
    <row r="12138" spans="1:1" x14ac:dyDescent="0.3">
      <c r="A12138" s="5" t="str">
        <f t="shared" si="190"/>
        <v/>
      </c>
    </row>
    <row r="12139" spans="1:1" x14ac:dyDescent="0.3">
      <c r="A12139" s="5" t="str">
        <f t="shared" si="190"/>
        <v/>
      </c>
    </row>
    <row r="12140" spans="1:1" x14ac:dyDescent="0.3">
      <c r="A12140" s="5" t="str">
        <f t="shared" si="190"/>
        <v/>
      </c>
    </row>
    <row r="12141" spans="1:1" x14ac:dyDescent="0.3">
      <c r="A12141" s="5" t="str">
        <f t="shared" si="190"/>
        <v/>
      </c>
    </row>
    <row r="12142" spans="1:1" x14ac:dyDescent="0.3">
      <c r="A12142" s="5" t="str">
        <f t="shared" si="190"/>
        <v/>
      </c>
    </row>
    <row r="12143" spans="1:1" x14ac:dyDescent="0.3">
      <c r="A12143" s="5" t="str">
        <f t="shared" si="190"/>
        <v/>
      </c>
    </row>
    <row r="12144" spans="1:1" x14ac:dyDescent="0.3">
      <c r="A12144" s="5" t="str">
        <f t="shared" si="190"/>
        <v/>
      </c>
    </row>
    <row r="12145" spans="1:1" x14ac:dyDescent="0.3">
      <c r="A12145" s="5" t="str">
        <f t="shared" si="190"/>
        <v/>
      </c>
    </row>
    <row r="12146" spans="1:1" x14ac:dyDescent="0.3">
      <c r="A12146" s="5" t="str">
        <f t="shared" si="190"/>
        <v/>
      </c>
    </row>
    <row r="12147" spans="1:1" x14ac:dyDescent="0.3">
      <c r="A12147" s="5" t="str">
        <f t="shared" si="190"/>
        <v/>
      </c>
    </row>
    <row r="12148" spans="1:1" x14ac:dyDescent="0.3">
      <c r="A12148" s="5" t="str">
        <f t="shared" si="190"/>
        <v/>
      </c>
    </row>
    <row r="12149" spans="1:1" x14ac:dyDescent="0.3">
      <c r="A12149" s="5" t="str">
        <f t="shared" si="190"/>
        <v/>
      </c>
    </row>
    <row r="12150" spans="1:1" x14ac:dyDescent="0.3">
      <c r="A12150" s="5" t="str">
        <f t="shared" si="190"/>
        <v/>
      </c>
    </row>
    <row r="12151" spans="1:1" x14ac:dyDescent="0.3">
      <c r="A12151" s="5" t="str">
        <f t="shared" si="190"/>
        <v/>
      </c>
    </row>
    <row r="12152" spans="1:1" x14ac:dyDescent="0.3">
      <c r="A12152" s="5" t="str">
        <f t="shared" si="190"/>
        <v/>
      </c>
    </row>
    <row r="12153" spans="1:1" x14ac:dyDescent="0.3">
      <c r="A12153" s="5" t="str">
        <f t="shared" si="190"/>
        <v/>
      </c>
    </row>
    <row r="12154" spans="1:1" x14ac:dyDescent="0.3">
      <c r="A12154" s="5" t="str">
        <f t="shared" si="190"/>
        <v/>
      </c>
    </row>
    <row r="12155" spans="1:1" x14ac:dyDescent="0.3">
      <c r="A12155" s="5" t="str">
        <f t="shared" si="190"/>
        <v/>
      </c>
    </row>
    <row r="12156" spans="1:1" x14ac:dyDescent="0.3">
      <c r="A12156" s="5" t="str">
        <f t="shared" si="190"/>
        <v/>
      </c>
    </row>
    <row r="12157" spans="1:1" x14ac:dyDescent="0.3">
      <c r="A12157" s="5" t="str">
        <f t="shared" si="190"/>
        <v/>
      </c>
    </row>
    <row r="12158" spans="1:1" x14ac:dyDescent="0.3">
      <c r="A12158" s="5" t="str">
        <f t="shared" si="190"/>
        <v/>
      </c>
    </row>
    <row r="12159" spans="1:1" x14ac:dyDescent="0.3">
      <c r="A12159" s="5" t="str">
        <f t="shared" si="190"/>
        <v/>
      </c>
    </row>
    <row r="12160" spans="1:1" x14ac:dyDescent="0.3">
      <c r="A12160" s="5" t="str">
        <f t="shared" si="190"/>
        <v/>
      </c>
    </row>
    <row r="12161" spans="1:1" x14ac:dyDescent="0.3">
      <c r="A12161" s="5" t="str">
        <f t="shared" si="190"/>
        <v/>
      </c>
    </row>
    <row r="12162" spans="1:1" x14ac:dyDescent="0.3">
      <c r="A12162" s="5" t="str">
        <f t="shared" si="190"/>
        <v/>
      </c>
    </row>
    <row r="12163" spans="1:1" x14ac:dyDescent="0.3">
      <c r="A12163" s="5" t="str">
        <f t="shared" si="190"/>
        <v/>
      </c>
    </row>
    <row r="12164" spans="1:1" x14ac:dyDescent="0.3">
      <c r="A12164" s="5" t="str">
        <f t="shared" si="190"/>
        <v/>
      </c>
    </row>
    <row r="12165" spans="1:1" x14ac:dyDescent="0.3">
      <c r="A12165" s="5" t="str">
        <f t="shared" si="190"/>
        <v/>
      </c>
    </row>
    <row r="12166" spans="1:1" x14ac:dyDescent="0.3">
      <c r="A12166" s="5" t="str">
        <f t="shared" si="190"/>
        <v/>
      </c>
    </row>
    <row r="12167" spans="1:1" x14ac:dyDescent="0.3">
      <c r="A12167" s="5" t="str">
        <f t="shared" si="190"/>
        <v/>
      </c>
    </row>
    <row r="12168" spans="1:1" x14ac:dyDescent="0.3">
      <c r="A12168" s="5" t="str">
        <f t="shared" si="190"/>
        <v/>
      </c>
    </row>
    <row r="12169" spans="1:1" x14ac:dyDescent="0.3">
      <c r="A12169" s="5" t="str">
        <f t="shared" si="190"/>
        <v/>
      </c>
    </row>
    <row r="12170" spans="1:1" x14ac:dyDescent="0.3">
      <c r="A12170" s="5" t="str">
        <f t="shared" si="190"/>
        <v/>
      </c>
    </row>
    <row r="12171" spans="1:1" x14ac:dyDescent="0.3">
      <c r="A12171" s="5" t="str">
        <f t="shared" si="190"/>
        <v/>
      </c>
    </row>
    <row r="12172" spans="1:1" x14ac:dyDescent="0.3">
      <c r="A12172" s="5" t="str">
        <f t="shared" si="190"/>
        <v/>
      </c>
    </row>
    <row r="12173" spans="1:1" x14ac:dyDescent="0.3">
      <c r="A12173" s="5" t="str">
        <f t="shared" si="190"/>
        <v/>
      </c>
    </row>
    <row r="12174" spans="1:1" x14ac:dyDescent="0.3">
      <c r="A12174" s="5" t="str">
        <f t="shared" ref="A12174:A12237" si="191">IF(AND(category = B12174, subcategory=C12174, reportdate = D12174), E12174, "")</f>
        <v/>
      </c>
    </row>
    <row r="12175" spans="1:1" x14ac:dyDescent="0.3">
      <c r="A12175" s="5" t="str">
        <f t="shared" si="191"/>
        <v/>
      </c>
    </row>
    <row r="12176" spans="1:1" x14ac:dyDescent="0.3">
      <c r="A12176" s="5" t="str">
        <f t="shared" si="191"/>
        <v/>
      </c>
    </row>
    <row r="12177" spans="1:1" x14ac:dyDescent="0.3">
      <c r="A12177" s="5" t="str">
        <f t="shared" si="191"/>
        <v/>
      </c>
    </row>
    <row r="12178" spans="1:1" x14ac:dyDescent="0.3">
      <c r="A12178" s="5" t="str">
        <f t="shared" si="191"/>
        <v/>
      </c>
    </row>
    <row r="12179" spans="1:1" x14ac:dyDescent="0.3">
      <c r="A12179" s="5" t="str">
        <f t="shared" si="191"/>
        <v/>
      </c>
    </row>
    <row r="12180" spans="1:1" x14ac:dyDescent="0.3">
      <c r="A12180" s="5" t="str">
        <f t="shared" si="191"/>
        <v/>
      </c>
    </row>
    <row r="12181" spans="1:1" x14ac:dyDescent="0.3">
      <c r="A12181" s="5" t="str">
        <f t="shared" si="191"/>
        <v/>
      </c>
    </row>
    <row r="12182" spans="1:1" x14ac:dyDescent="0.3">
      <c r="A12182" s="5" t="str">
        <f t="shared" si="191"/>
        <v/>
      </c>
    </row>
    <row r="12183" spans="1:1" x14ac:dyDescent="0.3">
      <c r="A12183" s="5" t="str">
        <f t="shared" si="191"/>
        <v/>
      </c>
    </row>
    <row r="12184" spans="1:1" x14ac:dyDescent="0.3">
      <c r="A12184" s="5" t="str">
        <f t="shared" si="191"/>
        <v/>
      </c>
    </row>
    <row r="12185" spans="1:1" x14ac:dyDescent="0.3">
      <c r="A12185" s="5" t="str">
        <f t="shared" si="191"/>
        <v/>
      </c>
    </row>
    <row r="12186" spans="1:1" x14ac:dyDescent="0.3">
      <c r="A12186" s="5" t="str">
        <f t="shared" si="191"/>
        <v/>
      </c>
    </row>
    <row r="12187" spans="1:1" x14ac:dyDescent="0.3">
      <c r="A12187" s="5" t="str">
        <f t="shared" si="191"/>
        <v/>
      </c>
    </row>
    <row r="12188" spans="1:1" x14ac:dyDescent="0.3">
      <c r="A12188" s="5" t="str">
        <f t="shared" si="191"/>
        <v/>
      </c>
    </row>
    <row r="12189" spans="1:1" x14ac:dyDescent="0.3">
      <c r="A12189" s="5" t="str">
        <f t="shared" si="191"/>
        <v/>
      </c>
    </row>
    <row r="12190" spans="1:1" x14ac:dyDescent="0.3">
      <c r="A12190" s="5" t="str">
        <f t="shared" si="191"/>
        <v/>
      </c>
    </row>
    <row r="12191" spans="1:1" x14ac:dyDescent="0.3">
      <c r="A12191" s="5" t="str">
        <f t="shared" si="191"/>
        <v/>
      </c>
    </row>
    <row r="12192" spans="1:1" x14ac:dyDescent="0.3">
      <c r="A12192" s="5" t="str">
        <f t="shared" si="191"/>
        <v/>
      </c>
    </row>
    <row r="12193" spans="1:1" x14ac:dyDescent="0.3">
      <c r="A12193" s="5" t="str">
        <f t="shared" si="191"/>
        <v/>
      </c>
    </row>
    <row r="12194" spans="1:1" x14ac:dyDescent="0.3">
      <c r="A12194" s="5" t="str">
        <f t="shared" si="191"/>
        <v/>
      </c>
    </row>
    <row r="12195" spans="1:1" x14ac:dyDescent="0.3">
      <c r="A12195" s="5" t="str">
        <f t="shared" si="191"/>
        <v/>
      </c>
    </row>
    <row r="12196" spans="1:1" x14ac:dyDescent="0.3">
      <c r="A12196" s="5" t="str">
        <f t="shared" si="191"/>
        <v/>
      </c>
    </row>
    <row r="12197" spans="1:1" x14ac:dyDescent="0.3">
      <c r="A12197" s="5" t="str">
        <f t="shared" si="191"/>
        <v/>
      </c>
    </row>
    <row r="12198" spans="1:1" x14ac:dyDescent="0.3">
      <c r="A12198" s="5" t="str">
        <f t="shared" si="191"/>
        <v/>
      </c>
    </row>
    <row r="12199" spans="1:1" x14ac:dyDescent="0.3">
      <c r="A12199" s="5" t="str">
        <f t="shared" si="191"/>
        <v/>
      </c>
    </row>
    <row r="12200" spans="1:1" x14ac:dyDescent="0.3">
      <c r="A12200" s="5" t="str">
        <f t="shared" si="191"/>
        <v/>
      </c>
    </row>
    <row r="12201" spans="1:1" x14ac:dyDescent="0.3">
      <c r="A12201" s="5" t="str">
        <f t="shared" si="191"/>
        <v/>
      </c>
    </row>
    <row r="12202" spans="1:1" x14ac:dyDescent="0.3">
      <c r="A12202" s="5" t="str">
        <f t="shared" si="191"/>
        <v/>
      </c>
    </row>
    <row r="12203" spans="1:1" x14ac:dyDescent="0.3">
      <c r="A12203" s="5" t="str">
        <f t="shared" si="191"/>
        <v/>
      </c>
    </row>
    <row r="12204" spans="1:1" x14ac:dyDescent="0.3">
      <c r="A12204" s="5" t="str">
        <f t="shared" si="191"/>
        <v/>
      </c>
    </row>
    <row r="12205" spans="1:1" x14ac:dyDescent="0.3">
      <c r="A12205" s="5" t="str">
        <f t="shared" si="191"/>
        <v/>
      </c>
    </row>
    <row r="12206" spans="1:1" x14ac:dyDescent="0.3">
      <c r="A12206" s="5" t="str">
        <f t="shared" si="191"/>
        <v/>
      </c>
    </row>
    <row r="12207" spans="1:1" x14ac:dyDescent="0.3">
      <c r="A12207" s="5" t="str">
        <f t="shared" si="191"/>
        <v/>
      </c>
    </row>
    <row r="12208" spans="1:1" x14ac:dyDescent="0.3">
      <c r="A12208" s="5" t="str">
        <f t="shared" si="191"/>
        <v/>
      </c>
    </row>
    <row r="12209" spans="1:1" x14ac:dyDescent="0.3">
      <c r="A12209" s="5" t="str">
        <f t="shared" si="191"/>
        <v/>
      </c>
    </row>
    <row r="12210" spans="1:1" x14ac:dyDescent="0.3">
      <c r="A12210" s="5" t="str">
        <f t="shared" si="191"/>
        <v/>
      </c>
    </row>
    <row r="12211" spans="1:1" x14ac:dyDescent="0.3">
      <c r="A12211" s="5" t="str">
        <f t="shared" si="191"/>
        <v/>
      </c>
    </row>
    <row r="12212" spans="1:1" x14ac:dyDescent="0.3">
      <c r="A12212" s="5" t="str">
        <f t="shared" si="191"/>
        <v/>
      </c>
    </row>
    <row r="12213" spans="1:1" x14ac:dyDescent="0.3">
      <c r="A12213" s="5" t="str">
        <f t="shared" si="191"/>
        <v/>
      </c>
    </row>
    <row r="12214" spans="1:1" x14ac:dyDescent="0.3">
      <c r="A12214" s="5" t="str">
        <f t="shared" si="191"/>
        <v/>
      </c>
    </row>
    <row r="12215" spans="1:1" x14ac:dyDescent="0.3">
      <c r="A12215" s="5" t="str">
        <f t="shared" si="191"/>
        <v/>
      </c>
    </row>
    <row r="12216" spans="1:1" x14ac:dyDescent="0.3">
      <c r="A12216" s="5" t="str">
        <f t="shared" si="191"/>
        <v/>
      </c>
    </row>
    <row r="12217" spans="1:1" x14ac:dyDescent="0.3">
      <c r="A12217" s="5" t="str">
        <f t="shared" si="191"/>
        <v/>
      </c>
    </row>
    <row r="12218" spans="1:1" x14ac:dyDescent="0.3">
      <c r="A12218" s="5" t="str">
        <f t="shared" si="191"/>
        <v/>
      </c>
    </row>
    <row r="12219" spans="1:1" x14ac:dyDescent="0.3">
      <c r="A12219" s="5" t="str">
        <f t="shared" si="191"/>
        <v/>
      </c>
    </row>
    <row r="12220" spans="1:1" x14ac:dyDescent="0.3">
      <c r="A12220" s="5" t="str">
        <f t="shared" si="191"/>
        <v/>
      </c>
    </row>
    <row r="12221" spans="1:1" x14ac:dyDescent="0.3">
      <c r="A12221" s="5" t="str">
        <f t="shared" si="191"/>
        <v/>
      </c>
    </row>
    <row r="12222" spans="1:1" x14ac:dyDescent="0.3">
      <c r="A12222" s="5" t="str">
        <f t="shared" si="191"/>
        <v/>
      </c>
    </row>
    <row r="12223" spans="1:1" x14ac:dyDescent="0.3">
      <c r="A12223" s="5" t="str">
        <f t="shared" si="191"/>
        <v/>
      </c>
    </row>
    <row r="12224" spans="1:1" x14ac:dyDescent="0.3">
      <c r="A12224" s="5" t="str">
        <f t="shared" si="191"/>
        <v/>
      </c>
    </row>
    <row r="12225" spans="1:1" x14ac:dyDescent="0.3">
      <c r="A12225" s="5" t="str">
        <f t="shared" si="191"/>
        <v/>
      </c>
    </row>
    <row r="12226" spans="1:1" x14ac:dyDescent="0.3">
      <c r="A12226" s="5" t="str">
        <f t="shared" si="191"/>
        <v/>
      </c>
    </row>
    <row r="12227" spans="1:1" x14ac:dyDescent="0.3">
      <c r="A12227" s="5" t="str">
        <f t="shared" si="191"/>
        <v/>
      </c>
    </row>
    <row r="12228" spans="1:1" x14ac:dyDescent="0.3">
      <c r="A12228" s="5" t="str">
        <f t="shared" si="191"/>
        <v/>
      </c>
    </row>
    <row r="12229" spans="1:1" x14ac:dyDescent="0.3">
      <c r="A12229" s="5" t="str">
        <f t="shared" si="191"/>
        <v/>
      </c>
    </row>
    <row r="12230" spans="1:1" x14ac:dyDescent="0.3">
      <c r="A12230" s="5" t="str">
        <f t="shared" si="191"/>
        <v/>
      </c>
    </row>
    <row r="12231" spans="1:1" x14ac:dyDescent="0.3">
      <c r="A12231" s="5" t="str">
        <f t="shared" si="191"/>
        <v/>
      </c>
    </row>
    <row r="12232" spans="1:1" x14ac:dyDescent="0.3">
      <c r="A12232" s="5" t="str">
        <f t="shared" si="191"/>
        <v/>
      </c>
    </row>
    <row r="12233" spans="1:1" x14ac:dyDescent="0.3">
      <c r="A12233" s="5" t="str">
        <f t="shared" si="191"/>
        <v/>
      </c>
    </row>
    <row r="12234" spans="1:1" x14ac:dyDescent="0.3">
      <c r="A12234" s="5" t="str">
        <f t="shared" si="191"/>
        <v/>
      </c>
    </row>
    <row r="12235" spans="1:1" x14ac:dyDescent="0.3">
      <c r="A12235" s="5" t="str">
        <f t="shared" si="191"/>
        <v/>
      </c>
    </row>
    <row r="12236" spans="1:1" x14ac:dyDescent="0.3">
      <c r="A12236" s="5" t="str">
        <f t="shared" si="191"/>
        <v/>
      </c>
    </row>
    <row r="12237" spans="1:1" x14ac:dyDescent="0.3">
      <c r="A12237" s="5" t="str">
        <f t="shared" si="191"/>
        <v/>
      </c>
    </row>
    <row r="12238" spans="1:1" x14ac:dyDescent="0.3">
      <c r="A12238" s="5" t="str">
        <f t="shared" ref="A12238:A12301" si="192">IF(AND(category = B12238, subcategory=C12238, reportdate = D12238), E12238, "")</f>
        <v/>
      </c>
    </row>
    <row r="12239" spans="1:1" x14ac:dyDescent="0.3">
      <c r="A12239" s="5" t="str">
        <f t="shared" si="192"/>
        <v/>
      </c>
    </row>
    <row r="12240" spans="1:1" x14ac:dyDescent="0.3">
      <c r="A12240" s="5" t="str">
        <f t="shared" si="192"/>
        <v/>
      </c>
    </row>
    <row r="12241" spans="1:1" x14ac:dyDescent="0.3">
      <c r="A12241" s="5" t="str">
        <f t="shared" si="192"/>
        <v/>
      </c>
    </row>
    <row r="12242" spans="1:1" x14ac:dyDescent="0.3">
      <c r="A12242" s="5" t="str">
        <f t="shared" si="192"/>
        <v/>
      </c>
    </row>
    <row r="12243" spans="1:1" x14ac:dyDescent="0.3">
      <c r="A12243" s="5" t="str">
        <f t="shared" si="192"/>
        <v/>
      </c>
    </row>
    <row r="12244" spans="1:1" x14ac:dyDescent="0.3">
      <c r="A12244" s="5" t="str">
        <f t="shared" si="192"/>
        <v/>
      </c>
    </row>
    <row r="12245" spans="1:1" x14ac:dyDescent="0.3">
      <c r="A12245" s="5" t="str">
        <f t="shared" si="192"/>
        <v/>
      </c>
    </row>
    <row r="12246" spans="1:1" x14ac:dyDescent="0.3">
      <c r="A12246" s="5" t="str">
        <f t="shared" si="192"/>
        <v/>
      </c>
    </row>
    <row r="12247" spans="1:1" x14ac:dyDescent="0.3">
      <c r="A12247" s="5" t="str">
        <f t="shared" si="192"/>
        <v/>
      </c>
    </row>
    <row r="12248" spans="1:1" x14ac:dyDescent="0.3">
      <c r="A12248" s="5" t="str">
        <f t="shared" si="192"/>
        <v/>
      </c>
    </row>
    <row r="12249" spans="1:1" x14ac:dyDescent="0.3">
      <c r="A12249" s="5" t="str">
        <f t="shared" si="192"/>
        <v/>
      </c>
    </row>
    <row r="12250" spans="1:1" x14ac:dyDescent="0.3">
      <c r="A12250" s="5" t="str">
        <f t="shared" si="192"/>
        <v/>
      </c>
    </row>
    <row r="12251" spans="1:1" x14ac:dyDescent="0.3">
      <c r="A12251" s="5" t="str">
        <f t="shared" si="192"/>
        <v/>
      </c>
    </row>
    <row r="12252" spans="1:1" x14ac:dyDescent="0.3">
      <c r="A12252" s="5" t="str">
        <f t="shared" si="192"/>
        <v/>
      </c>
    </row>
    <row r="12253" spans="1:1" x14ac:dyDescent="0.3">
      <c r="A12253" s="5" t="str">
        <f t="shared" si="192"/>
        <v/>
      </c>
    </row>
    <row r="12254" spans="1:1" x14ac:dyDescent="0.3">
      <c r="A12254" s="5" t="str">
        <f t="shared" si="192"/>
        <v/>
      </c>
    </row>
    <row r="12255" spans="1:1" x14ac:dyDescent="0.3">
      <c r="A12255" s="5" t="str">
        <f t="shared" si="192"/>
        <v/>
      </c>
    </row>
    <row r="12256" spans="1:1" x14ac:dyDescent="0.3">
      <c r="A12256" s="5" t="str">
        <f t="shared" si="192"/>
        <v/>
      </c>
    </row>
    <row r="12257" spans="1:1" x14ac:dyDescent="0.3">
      <c r="A12257" s="5" t="str">
        <f t="shared" si="192"/>
        <v/>
      </c>
    </row>
    <row r="12258" spans="1:1" x14ac:dyDescent="0.3">
      <c r="A12258" s="5" t="str">
        <f t="shared" si="192"/>
        <v/>
      </c>
    </row>
    <row r="12259" spans="1:1" x14ac:dyDescent="0.3">
      <c r="A12259" s="5" t="str">
        <f t="shared" si="192"/>
        <v/>
      </c>
    </row>
    <row r="12260" spans="1:1" x14ac:dyDescent="0.3">
      <c r="A12260" s="5" t="str">
        <f t="shared" si="192"/>
        <v/>
      </c>
    </row>
    <row r="12261" spans="1:1" x14ac:dyDescent="0.3">
      <c r="A12261" s="5" t="str">
        <f t="shared" si="192"/>
        <v/>
      </c>
    </row>
    <row r="12262" spans="1:1" x14ac:dyDescent="0.3">
      <c r="A12262" s="5" t="str">
        <f t="shared" si="192"/>
        <v/>
      </c>
    </row>
    <row r="12263" spans="1:1" x14ac:dyDescent="0.3">
      <c r="A12263" s="5" t="str">
        <f t="shared" si="192"/>
        <v/>
      </c>
    </row>
    <row r="12264" spans="1:1" x14ac:dyDescent="0.3">
      <c r="A12264" s="5" t="str">
        <f t="shared" si="192"/>
        <v/>
      </c>
    </row>
    <row r="12265" spans="1:1" x14ac:dyDescent="0.3">
      <c r="A12265" s="5" t="str">
        <f t="shared" si="192"/>
        <v/>
      </c>
    </row>
    <row r="12266" spans="1:1" x14ac:dyDescent="0.3">
      <c r="A12266" s="5" t="str">
        <f t="shared" si="192"/>
        <v/>
      </c>
    </row>
    <row r="12267" spans="1:1" x14ac:dyDescent="0.3">
      <c r="A12267" s="5" t="str">
        <f t="shared" si="192"/>
        <v/>
      </c>
    </row>
    <row r="12268" spans="1:1" x14ac:dyDescent="0.3">
      <c r="A12268" s="5" t="str">
        <f t="shared" si="192"/>
        <v/>
      </c>
    </row>
    <row r="12269" spans="1:1" x14ac:dyDescent="0.3">
      <c r="A12269" s="5" t="str">
        <f t="shared" si="192"/>
        <v/>
      </c>
    </row>
    <row r="12270" spans="1:1" x14ac:dyDescent="0.3">
      <c r="A12270" s="5" t="str">
        <f t="shared" si="192"/>
        <v/>
      </c>
    </row>
    <row r="12271" spans="1:1" x14ac:dyDescent="0.3">
      <c r="A12271" s="5" t="str">
        <f t="shared" si="192"/>
        <v/>
      </c>
    </row>
    <row r="12272" spans="1:1" x14ac:dyDescent="0.3">
      <c r="A12272" s="5" t="str">
        <f t="shared" si="192"/>
        <v/>
      </c>
    </row>
    <row r="12273" spans="1:1" x14ac:dyDescent="0.3">
      <c r="A12273" s="5" t="str">
        <f t="shared" si="192"/>
        <v/>
      </c>
    </row>
    <row r="12274" spans="1:1" x14ac:dyDescent="0.3">
      <c r="A12274" s="5" t="str">
        <f t="shared" si="192"/>
        <v/>
      </c>
    </row>
    <row r="12275" spans="1:1" x14ac:dyDescent="0.3">
      <c r="A12275" s="5" t="str">
        <f t="shared" si="192"/>
        <v/>
      </c>
    </row>
    <row r="12276" spans="1:1" x14ac:dyDescent="0.3">
      <c r="A12276" s="5" t="str">
        <f t="shared" si="192"/>
        <v/>
      </c>
    </row>
    <row r="12277" spans="1:1" x14ac:dyDescent="0.3">
      <c r="A12277" s="5" t="str">
        <f t="shared" si="192"/>
        <v/>
      </c>
    </row>
    <row r="12278" spans="1:1" x14ac:dyDescent="0.3">
      <c r="A12278" s="5" t="str">
        <f t="shared" si="192"/>
        <v/>
      </c>
    </row>
    <row r="12279" spans="1:1" x14ac:dyDescent="0.3">
      <c r="A12279" s="5" t="str">
        <f t="shared" si="192"/>
        <v/>
      </c>
    </row>
    <row r="12280" spans="1:1" x14ac:dyDescent="0.3">
      <c r="A12280" s="5" t="str">
        <f t="shared" si="192"/>
        <v/>
      </c>
    </row>
    <row r="12281" spans="1:1" x14ac:dyDescent="0.3">
      <c r="A12281" s="5" t="str">
        <f t="shared" si="192"/>
        <v/>
      </c>
    </row>
    <row r="12282" spans="1:1" x14ac:dyDescent="0.3">
      <c r="A12282" s="5" t="str">
        <f t="shared" si="192"/>
        <v/>
      </c>
    </row>
    <row r="12283" spans="1:1" x14ac:dyDescent="0.3">
      <c r="A12283" s="5" t="str">
        <f t="shared" si="192"/>
        <v/>
      </c>
    </row>
    <row r="12284" spans="1:1" x14ac:dyDescent="0.3">
      <c r="A12284" s="5" t="str">
        <f t="shared" si="192"/>
        <v/>
      </c>
    </row>
    <row r="12285" spans="1:1" x14ac:dyDescent="0.3">
      <c r="A12285" s="5" t="str">
        <f t="shared" si="192"/>
        <v/>
      </c>
    </row>
    <row r="12286" spans="1:1" x14ac:dyDescent="0.3">
      <c r="A12286" s="5" t="str">
        <f t="shared" si="192"/>
        <v/>
      </c>
    </row>
    <row r="12287" spans="1:1" x14ac:dyDescent="0.3">
      <c r="A12287" s="5" t="str">
        <f t="shared" si="192"/>
        <v/>
      </c>
    </row>
    <row r="12288" spans="1:1" x14ac:dyDescent="0.3">
      <c r="A12288" s="5" t="str">
        <f t="shared" si="192"/>
        <v/>
      </c>
    </row>
    <row r="12289" spans="1:1" x14ac:dyDescent="0.3">
      <c r="A12289" s="5" t="str">
        <f t="shared" si="192"/>
        <v/>
      </c>
    </row>
    <row r="12290" spans="1:1" x14ac:dyDescent="0.3">
      <c r="A12290" s="5" t="str">
        <f t="shared" si="192"/>
        <v/>
      </c>
    </row>
    <row r="12291" spans="1:1" x14ac:dyDescent="0.3">
      <c r="A12291" s="5" t="str">
        <f t="shared" si="192"/>
        <v/>
      </c>
    </row>
    <row r="12292" spans="1:1" x14ac:dyDescent="0.3">
      <c r="A12292" s="5" t="str">
        <f t="shared" si="192"/>
        <v/>
      </c>
    </row>
    <row r="12293" spans="1:1" x14ac:dyDescent="0.3">
      <c r="A12293" s="5" t="str">
        <f t="shared" si="192"/>
        <v/>
      </c>
    </row>
    <row r="12294" spans="1:1" x14ac:dyDescent="0.3">
      <c r="A12294" s="5" t="str">
        <f t="shared" si="192"/>
        <v/>
      </c>
    </row>
    <row r="12295" spans="1:1" x14ac:dyDescent="0.3">
      <c r="A12295" s="5" t="str">
        <f t="shared" si="192"/>
        <v/>
      </c>
    </row>
    <row r="12296" spans="1:1" x14ac:dyDescent="0.3">
      <c r="A12296" s="5" t="str">
        <f t="shared" si="192"/>
        <v/>
      </c>
    </row>
    <row r="12297" spans="1:1" x14ac:dyDescent="0.3">
      <c r="A12297" s="5" t="str">
        <f t="shared" si="192"/>
        <v/>
      </c>
    </row>
    <row r="12298" spans="1:1" x14ac:dyDescent="0.3">
      <c r="A12298" s="5" t="str">
        <f t="shared" si="192"/>
        <v/>
      </c>
    </row>
    <row r="12299" spans="1:1" x14ac:dyDescent="0.3">
      <c r="A12299" s="5" t="str">
        <f t="shared" si="192"/>
        <v/>
      </c>
    </row>
    <row r="12300" spans="1:1" x14ac:dyDescent="0.3">
      <c r="A12300" s="5" t="str">
        <f t="shared" si="192"/>
        <v/>
      </c>
    </row>
    <row r="12301" spans="1:1" x14ac:dyDescent="0.3">
      <c r="A12301" s="5" t="str">
        <f t="shared" si="192"/>
        <v/>
      </c>
    </row>
    <row r="12302" spans="1:1" x14ac:dyDescent="0.3">
      <c r="A12302" s="5" t="str">
        <f t="shared" ref="A12302:A12365" si="193">IF(AND(category = B12302, subcategory=C12302, reportdate = D12302), E12302, "")</f>
        <v/>
      </c>
    </row>
    <row r="12303" spans="1:1" x14ac:dyDescent="0.3">
      <c r="A12303" s="5" t="str">
        <f t="shared" si="193"/>
        <v/>
      </c>
    </row>
    <row r="12304" spans="1:1" x14ac:dyDescent="0.3">
      <c r="A12304" s="5" t="str">
        <f t="shared" si="193"/>
        <v/>
      </c>
    </row>
    <row r="12305" spans="1:1" x14ac:dyDescent="0.3">
      <c r="A12305" s="5" t="str">
        <f t="shared" si="193"/>
        <v/>
      </c>
    </row>
    <row r="12306" spans="1:1" x14ac:dyDescent="0.3">
      <c r="A12306" s="5" t="str">
        <f t="shared" si="193"/>
        <v/>
      </c>
    </row>
    <row r="12307" spans="1:1" x14ac:dyDescent="0.3">
      <c r="A12307" s="5" t="str">
        <f t="shared" si="193"/>
        <v/>
      </c>
    </row>
    <row r="12308" spans="1:1" x14ac:dyDescent="0.3">
      <c r="A12308" s="5" t="str">
        <f t="shared" si="193"/>
        <v/>
      </c>
    </row>
    <row r="12309" spans="1:1" x14ac:dyDescent="0.3">
      <c r="A12309" s="5" t="str">
        <f t="shared" si="193"/>
        <v/>
      </c>
    </row>
    <row r="12310" spans="1:1" x14ac:dyDescent="0.3">
      <c r="A12310" s="5" t="str">
        <f t="shared" si="193"/>
        <v/>
      </c>
    </row>
    <row r="12311" spans="1:1" x14ac:dyDescent="0.3">
      <c r="A12311" s="5" t="str">
        <f t="shared" si="193"/>
        <v/>
      </c>
    </row>
    <row r="12312" spans="1:1" x14ac:dyDescent="0.3">
      <c r="A12312" s="5" t="str">
        <f t="shared" si="193"/>
        <v/>
      </c>
    </row>
    <row r="12313" spans="1:1" x14ac:dyDescent="0.3">
      <c r="A12313" s="5" t="str">
        <f t="shared" si="193"/>
        <v/>
      </c>
    </row>
    <row r="12314" spans="1:1" x14ac:dyDescent="0.3">
      <c r="A12314" s="5" t="str">
        <f t="shared" si="193"/>
        <v/>
      </c>
    </row>
    <row r="12315" spans="1:1" x14ac:dyDescent="0.3">
      <c r="A12315" s="5" t="str">
        <f t="shared" si="193"/>
        <v/>
      </c>
    </row>
    <row r="12316" spans="1:1" x14ac:dyDescent="0.3">
      <c r="A12316" s="5" t="str">
        <f t="shared" si="193"/>
        <v/>
      </c>
    </row>
    <row r="12317" spans="1:1" x14ac:dyDescent="0.3">
      <c r="A12317" s="5" t="str">
        <f t="shared" si="193"/>
        <v/>
      </c>
    </row>
    <row r="12318" spans="1:1" x14ac:dyDescent="0.3">
      <c r="A12318" s="5" t="str">
        <f t="shared" si="193"/>
        <v/>
      </c>
    </row>
    <row r="12319" spans="1:1" x14ac:dyDescent="0.3">
      <c r="A12319" s="5" t="str">
        <f t="shared" si="193"/>
        <v/>
      </c>
    </row>
    <row r="12320" spans="1:1" x14ac:dyDescent="0.3">
      <c r="A12320" s="5" t="str">
        <f t="shared" si="193"/>
        <v/>
      </c>
    </row>
    <row r="12321" spans="1:1" x14ac:dyDescent="0.3">
      <c r="A12321" s="5" t="str">
        <f t="shared" si="193"/>
        <v/>
      </c>
    </row>
    <row r="12322" spans="1:1" x14ac:dyDescent="0.3">
      <c r="A12322" s="5" t="str">
        <f t="shared" si="193"/>
        <v/>
      </c>
    </row>
    <row r="12323" spans="1:1" x14ac:dyDescent="0.3">
      <c r="A12323" s="5" t="str">
        <f t="shared" si="193"/>
        <v/>
      </c>
    </row>
    <row r="12324" spans="1:1" x14ac:dyDescent="0.3">
      <c r="A12324" s="5" t="str">
        <f t="shared" si="193"/>
        <v/>
      </c>
    </row>
    <row r="12325" spans="1:1" x14ac:dyDescent="0.3">
      <c r="A12325" s="5" t="str">
        <f t="shared" si="193"/>
        <v/>
      </c>
    </row>
    <row r="12326" spans="1:1" x14ac:dyDescent="0.3">
      <c r="A12326" s="5" t="str">
        <f t="shared" si="193"/>
        <v/>
      </c>
    </row>
    <row r="12327" spans="1:1" x14ac:dyDescent="0.3">
      <c r="A12327" s="5" t="str">
        <f t="shared" si="193"/>
        <v/>
      </c>
    </row>
    <row r="12328" spans="1:1" x14ac:dyDescent="0.3">
      <c r="A12328" s="5" t="str">
        <f t="shared" si="193"/>
        <v/>
      </c>
    </row>
    <row r="12329" spans="1:1" x14ac:dyDescent="0.3">
      <c r="A12329" s="5" t="str">
        <f t="shared" si="193"/>
        <v/>
      </c>
    </row>
    <row r="12330" spans="1:1" x14ac:dyDescent="0.3">
      <c r="A12330" s="5" t="str">
        <f t="shared" si="193"/>
        <v/>
      </c>
    </row>
    <row r="12331" spans="1:1" x14ac:dyDescent="0.3">
      <c r="A12331" s="5" t="str">
        <f t="shared" si="193"/>
        <v/>
      </c>
    </row>
    <row r="12332" spans="1:1" x14ac:dyDescent="0.3">
      <c r="A12332" s="5" t="str">
        <f t="shared" si="193"/>
        <v/>
      </c>
    </row>
    <row r="12333" spans="1:1" x14ac:dyDescent="0.3">
      <c r="A12333" s="5" t="str">
        <f t="shared" si="193"/>
        <v/>
      </c>
    </row>
    <row r="12334" spans="1:1" x14ac:dyDescent="0.3">
      <c r="A12334" s="5" t="str">
        <f t="shared" si="193"/>
        <v/>
      </c>
    </row>
    <row r="12335" spans="1:1" x14ac:dyDescent="0.3">
      <c r="A12335" s="5" t="str">
        <f t="shared" si="193"/>
        <v/>
      </c>
    </row>
    <row r="12336" spans="1:1" x14ac:dyDescent="0.3">
      <c r="A12336" s="5" t="str">
        <f t="shared" si="193"/>
        <v/>
      </c>
    </row>
    <row r="12337" spans="1:1" x14ac:dyDescent="0.3">
      <c r="A12337" s="5" t="str">
        <f t="shared" si="193"/>
        <v/>
      </c>
    </row>
    <row r="12338" spans="1:1" x14ac:dyDescent="0.3">
      <c r="A12338" s="5" t="str">
        <f t="shared" si="193"/>
        <v/>
      </c>
    </row>
    <row r="12339" spans="1:1" x14ac:dyDescent="0.3">
      <c r="A12339" s="5" t="str">
        <f t="shared" si="193"/>
        <v/>
      </c>
    </row>
    <row r="12340" spans="1:1" x14ac:dyDescent="0.3">
      <c r="A12340" s="5" t="str">
        <f t="shared" si="193"/>
        <v/>
      </c>
    </row>
    <row r="12341" spans="1:1" x14ac:dyDescent="0.3">
      <c r="A12341" s="5" t="str">
        <f t="shared" si="193"/>
        <v/>
      </c>
    </row>
    <row r="12342" spans="1:1" x14ac:dyDescent="0.3">
      <c r="A12342" s="5" t="str">
        <f t="shared" si="193"/>
        <v/>
      </c>
    </row>
    <row r="12343" spans="1:1" x14ac:dyDescent="0.3">
      <c r="A12343" s="5" t="str">
        <f t="shared" si="193"/>
        <v/>
      </c>
    </row>
    <row r="12344" spans="1:1" x14ac:dyDescent="0.3">
      <c r="A12344" s="5" t="str">
        <f t="shared" si="193"/>
        <v/>
      </c>
    </row>
    <row r="12345" spans="1:1" x14ac:dyDescent="0.3">
      <c r="A12345" s="5" t="str">
        <f t="shared" si="193"/>
        <v/>
      </c>
    </row>
    <row r="12346" spans="1:1" x14ac:dyDescent="0.3">
      <c r="A12346" s="5" t="str">
        <f t="shared" si="193"/>
        <v/>
      </c>
    </row>
    <row r="12347" spans="1:1" x14ac:dyDescent="0.3">
      <c r="A12347" s="5" t="str">
        <f t="shared" si="193"/>
        <v/>
      </c>
    </row>
    <row r="12348" spans="1:1" x14ac:dyDescent="0.3">
      <c r="A12348" s="5" t="str">
        <f t="shared" si="193"/>
        <v/>
      </c>
    </row>
    <row r="12349" spans="1:1" x14ac:dyDescent="0.3">
      <c r="A12349" s="5" t="str">
        <f t="shared" si="193"/>
        <v/>
      </c>
    </row>
    <row r="12350" spans="1:1" x14ac:dyDescent="0.3">
      <c r="A12350" s="5" t="str">
        <f t="shared" si="193"/>
        <v/>
      </c>
    </row>
    <row r="12351" spans="1:1" x14ac:dyDescent="0.3">
      <c r="A12351" s="5" t="str">
        <f t="shared" si="193"/>
        <v/>
      </c>
    </row>
    <row r="12352" spans="1:1" x14ac:dyDescent="0.3">
      <c r="A12352" s="5" t="str">
        <f t="shared" si="193"/>
        <v/>
      </c>
    </row>
    <row r="12353" spans="1:1" x14ac:dyDescent="0.3">
      <c r="A12353" s="5" t="str">
        <f t="shared" si="193"/>
        <v/>
      </c>
    </row>
    <row r="12354" spans="1:1" x14ac:dyDescent="0.3">
      <c r="A12354" s="5" t="str">
        <f t="shared" si="193"/>
        <v/>
      </c>
    </row>
    <row r="12355" spans="1:1" x14ac:dyDescent="0.3">
      <c r="A12355" s="5" t="str">
        <f t="shared" si="193"/>
        <v/>
      </c>
    </row>
    <row r="12356" spans="1:1" x14ac:dyDescent="0.3">
      <c r="A12356" s="5" t="str">
        <f t="shared" si="193"/>
        <v/>
      </c>
    </row>
    <row r="12357" spans="1:1" x14ac:dyDescent="0.3">
      <c r="A12357" s="5" t="str">
        <f t="shared" si="193"/>
        <v/>
      </c>
    </row>
    <row r="12358" spans="1:1" x14ac:dyDescent="0.3">
      <c r="A12358" s="5" t="str">
        <f t="shared" si="193"/>
        <v/>
      </c>
    </row>
    <row r="12359" spans="1:1" x14ac:dyDescent="0.3">
      <c r="A12359" s="5" t="str">
        <f t="shared" si="193"/>
        <v/>
      </c>
    </row>
    <row r="12360" spans="1:1" x14ac:dyDescent="0.3">
      <c r="A12360" s="5" t="str">
        <f t="shared" si="193"/>
        <v/>
      </c>
    </row>
    <row r="12361" spans="1:1" x14ac:dyDescent="0.3">
      <c r="A12361" s="5" t="str">
        <f t="shared" si="193"/>
        <v/>
      </c>
    </row>
    <row r="12362" spans="1:1" x14ac:dyDescent="0.3">
      <c r="A12362" s="5" t="str">
        <f t="shared" si="193"/>
        <v/>
      </c>
    </row>
    <row r="12363" spans="1:1" x14ac:dyDescent="0.3">
      <c r="A12363" s="5" t="str">
        <f t="shared" si="193"/>
        <v/>
      </c>
    </row>
    <row r="12364" spans="1:1" x14ac:dyDescent="0.3">
      <c r="A12364" s="5" t="str">
        <f t="shared" si="193"/>
        <v/>
      </c>
    </row>
    <row r="12365" spans="1:1" x14ac:dyDescent="0.3">
      <c r="A12365" s="5" t="str">
        <f t="shared" si="193"/>
        <v/>
      </c>
    </row>
    <row r="12366" spans="1:1" x14ac:dyDescent="0.3">
      <c r="A12366" s="5" t="str">
        <f t="shared" ref="A12366:A12429" si="194">IF(AND(category = B12366, subcategory=C12366, reportdate = D12366), E12366, "")</f>
        <v/>
      </c>
    </row>
    <row r="12367" spans="1:1" x14ac:dyDescent="0.3">
      <c r="A12367" s="5" t="str">
        <f t="shared" si="194"/>
        <v/>
      </c>
    </row>
    <row r="12368" spans="1:1" x14ac:dyDescent="0.3">
      <c r="A12368" s="5" t="str">
        <f t="shared" si="194"/>
        <v/>
      </c>
    </row>
    <row r="12369" spans="1:1" x14ac:dyDescent="0.3">
      <c r="A12369" s="5" t="str">
        <f t="shared" si="194"/>
        <v/>
      </c>
    </row>
    <row r="12370" spans="1:1" x14ac:dyDescent="0.3">
      <c r="A12370" s="5" t="str">
        <f t="shared" si="194"/>
        <v/>
      </c>
    </row>
    <row r="12371" spans="1:1" x14ac:dyDescent="0.3">
      <c r="A12371" s="5" t="str">
        <f t="shared" si="194"/>
        <v/>
      </c>
    </row>
    <row r="12372" spans="1:1" x14ac:dyDescent="0.3">
      <c r="A12372" s="5" t="str">
        <f t="shared" si="194"/>
        <v/>
      </c>
    </row>
    <row r="12373" spans="1:1" x14ac:dyDescent="0.3">
      <c r="A12373" s="5" t="str">
        <f t="shared" si="194"/>
        <v/>
      </c>
    </row>
    <row r="12374" spans="1:1" x14ac:dyDescent="0.3">
      <c r="A12374" s="5" t="str">
        <f t="shared" si="194"/>
        <v/>
      </c>
    </row>
    <row r="12375" spans="1:1" x14ac:dyDescent="0.3">
      <c r="A12375" s="5" t="str">
        <f t="shared" si="194"/>
        <v/>
      </c>
    </row>
    <row r="12376" spans="1:1" x14ac:dyDescent="0.3">
      <c r="A12376" s="5" t="str">
        <f t="shared" si="194"/>
        <v/>
      </c>
    </row>
    <row r="12377" spans="1:1" x14ac:dyDescent="0.3">
      <c r="A12377" s="5" t="str">
        <f t="shared" si="194"/>
        <v/>
      </c>
    </row>
    <row r="12378" spans="1:1" x14ac:dyDescent="0.3">
      <c r="A12378" s="5" t="str">
        <f t="shared" si="194"/>
        <v/>
      </c>
    </row>
    <row r="12379" spans="1:1" x14ac:dyDescent="0.3">
      <c r="A12379" s="5" t="str">
        <f t="shared" si="194"/>
        <v/>
      </c>
    </row>
    <row r="12380" spans="1:1" x14ac:dyDescent="0.3">
      <c r="A12380" s="5" t="str">
        <f t="shared" si="194"/>
        <v/>
      </c>
    </row>
    <row r="12381" spans="1:1" x14ac:dyDescent="0.3">
      <c r="A12381" s="5" t="str">
        <f t="shared" si="194"/>
        <v/>
      </c>
    </row>
    <row r="12382" spans="1:1" x14ac:dyDescent="0.3">
      <c r="A12382" s="5" t="str">
        <f t="shared" si="194"/>
        <v/>
      </c>
    </row>
    <row r="12383" spans="1:1" x14ac:dyDescent="0.3">
      <c r="A12383" s="5" t="str">
        <f t="shared" si="194"/>
        <v/>
      </c>
    </row>
    <row r="12384" spans="1:1" x14ac:dyDescent="0.3">
      <c r="A12384" s="5" t="str">
        <f t="shared" si="194"/>
        <v/>
      </c>
    </row>
    <row r="12385" spans="1:1" x14ac:dyDescent="0.3">
      <c r="A12385" s="5" t="str">
        <f t="shared" si="194"/>
        <v/>
      </c>
    </row>
    <row r="12386" spans="1:1" x14ac:dyDescent="0.3">
      <c r="A12386" s="5" t="str">
        <f t="shared" si="194"/>
        <v/>
      </c>
    </row>
    <row r="12387" spans="1:1" x14ac:dyDescent="0.3">
      <c r="A12387" s="5" t="str">
        <f t="shared" si="194"/>
        <v/>
      </c>
    </row>
    <row r="12388" spans="1:1" x14ac:dyDescent="0.3">
      <c r="A12388" s="5" t="str">
        <f t="shared" si="194"/>
        <v/>
      </c>
    </row>
    <row r="12389" spans="1:1" x14ac:dyDescent="0.3">
      <c r="A12389" s="5" t="str">
        <f t="shared" si="194"/>
        <v/>
      </c>
    </row>
    <row r="12390" spans="1:1" x14ac:dyDescent="0.3">
      <c r="A12390" s="5" t="str">
        <f t="shared" si="194"/>
        <v/>
      </c>
    </row>
    <row r="12391" spans="1:1" x14ac:dyDescent="0.3">
      <c r="A12391" s="5" t="str">
        <f t="shared" si="194"/>
        <v/>
      </c>
    </row>
    <row r="12392" spans="1:1" x14ac:dyDescent="0.3">
      <c r="A12392" s="5" t="str">
        <f t="shared" si="194"/>
        <v/>
      </c>
    </row>
    <row r="12393" spans="1:1" x14ac:dyDescent="0.3">
      <c r="A12393" s="5" t="str">
        <f t="shared" si="194"/>
        <v/>
      </c>
    </row>
    <row r="12394" spans="1:1" x14ac:dyDescent="0.3">
      <c r="A12394" s="5" t="str">
        <f t="shared" si="194"/>
        <v/>
      </c>
    </row>
    <row r="12395" spans="1:1" x14ac:dyDescent="0.3">
      <c r="A12395" s="5" t="str">
        <f t="shared" si="194"/>
        <v/>
      </c>
    </row>
    <row r="12396" spans="1:1" x14ac:dyDescent="0.3">
      <c r="A12396" s="5" t="str">
        <f t="shared" si="194"/>
        <v/>
      </c>
    </row>
    <row r="12397" spans="1:1" x14ac:dyDescent="0.3">
      <c r="A12397" s="5" t="str">
        <f t="shared" si="194"/>
        <v/>
      </c>
    </row>
    <row r="12398" spans="1:1" x14ac:dyDescent="0.3">
      <c r="A12398" s="5" t="str">
        <f t="shared" si="194"/>
        <v/>
      </c>
    </row>
    <row r="12399" spans="1:1" x14ac:dyDescent="0.3">
      <c r="A12399" s="5" t="str">
        <f t="shared" si="194"/>
        <v/>
      </c>
    </row>
    <row r="12400" spans="1:1" x14ac:dyDescent="0.3">
      <c r="A12400" s="5" t="str">
        <f t="shared" si="194"/>
        <v/>
      </c>
    </row>
    <row r="12401" spans="1:1" x14ac:dyDescent="0.3">
      <c r="A12401" s="5" t="str">
        <f t="shared" si="194"/>
        <v/>
      </c>
    </row>
    <row r="12402" spans="1:1" x14ac:dyDescent="0.3">
      <c r="A12402" s="5" t="str">
        <f t="shared" si="194"/>
        <v/>
      </c>
    </row>
    <row r="12403" spans="1:1" x14ac:dyDescent="0.3">
      <c r="A12403" s="5" t="str">
        <f t="shared" si="194"/>
        <v/>
      </c>
    </row>
    <row r="12404" spans="1:1" x14ac:dyDescent="0.3">
      <c r="A12404" s="5" t="str">
        <f t="shared" si="194"/>
        <v/>
      </c>
    </row>
    <row r="12405" spans="1:1" x14ac:dyDescent="0.3">
      <c r="A12405" s="5" t="str">
        <f t="shared" si="194"/>
        <v/>
      </c>
    </row>
    <row r="12406" spans="1:1" x14ac:dyDescent="0.3">
      <c r="A12406" s="5" t="str">
        <f t="shared" si="194"/>
        <v/>
      </c>
    </row>
    <row r="12407" spans="1:1" x14ac:dyDescent="0.3">
      <c r="A12407" s="5" t="str">
        <f t="shared" si="194"/>
        <v/>
      </c>
    </row>
    <row r="12408" spans="1:1" x14ac:dyDescent="0.3">
      <c r="A12408" s="5" t="str">
        <f t="shared" si="194"/>
        <v/>
      </c>
    </row>
    <row r="12409" spans="1:1" x14ac:dyDescent="0.3">
      <c r="A12409" s="5" t="str">
        <f t="shared" si="194"/>
        <v/>
      </c>
    </row>
    <row r="12410" spans="1:1" x14ac:dyDescent="0.3">
      <c r="A12410" s="5" t="str">
        <f t="shared" si="194"/>
        <v/>
      </c>
    </row>
    <row r="12411" spans="1:1" x14ac:dyDescent="0.3">
      <c r="A12411" s="5" t="str">
        <f t="shared" si="194"/>
        <v/>
      </c>
    </row>
    <row r="12412" spans="1:1" x14ac:dyDescent="0.3">
      <c r="A12412" s="5" t="str">
        <f t="shared" si="194"/>
        <v/>
      </c>
    </row>
    <row r="12413" spans="1:1" x14ac:dyDescent="0.3">
      <c r="A12413" s="5" t="str">
        <f t="shared" si="194"/>
        <v/>
      </c>
    </row>
    <row r="12414" spans="1:1" x14ac:dyDescent="0.3">
      <c r="A12414" s="5" t="str">
        <f t="shared" si="194"/>
        <v/>
      </c>
    </row>
    <row r="12415" spans="1:1" x14ac:dyDescent="0.3">
      <c r="A12415" s="5" t="str">
        <f t="shared" si="194"/>
        <v/>
      </c>
    </row>
    <row r="12416" spans="1:1" x14ac:dyDescent="0.3">
      <c r="A12416" s="5" t="str">
        <f t="shared" si="194"/>
        <v/>
      </c>
    </row>
    <row r="12417" spans="1:1" x14ac:dyDescent="0.3">
      <c r="A12417" s="5" t="str">
        <f t="shared" si="194"/>
        <v/>
      </c>
    </row>
    <row r="12418" spans="1:1" x14ac:dyDescent="0.3">
      <c r="A12418" s="5" t="str">
        <f t="shared" si="194"/>
        <v/>
      </c>
    </row>
    <row r="12419" spans="1:1" x14ac:dyDescent="0.3">
      <c r="A12419" s="5" t="str">
        <f t="shared" si="194"/>
        <v/>
      </c>
    </row>
    <row r="12420" spans="1:1" x14ac:dyDescent="0.3">
      <c r="A12420" s="5" t="str">
        <f t="shared" si="194"/>
        <v/>
      </c>
    </row>
    <row r="12421" spans="1:1" x14ac:dyDescent="0.3">
      <c r="A12421" s="5" t="str">
        <f t="shared" si="194"/>
        <v/>
      </c>
    </row>
    <row r="12422" spans="1:1" x14ac:dyDescent="0.3">
      <c r="A12422" s="5" t="str">
        <f t="shared" si="194"/>
        <v/>
      </c>
    </row>
    <row r="12423" spans="1:1" x14ac:dyDescent="0.3">
      <c r="A12423" s="5" t="str">
        <f t="shared" si="194"/>
        <v/>
      </c>
    </row>
    <row r="12424" spans="1:1" x14ac:dyDescent="0.3">
      <c r="A12424" s="5" t="str">
        <f t="shared" si="194"/>
        <v/>
      </c>
    </row>
    <row r="12425" spans="1:1" x14ac:dyDescent="0.3">
      <c r="A12425" s="5" t="str">
        <f t="shared" si="194"/>
        <v/>
      </c>
    </row>
    <row r="12426" spans="1:1" x14ac:dyDescent="0.3">
      <c r="A12426" s="5" t="str">
        <f t="shared" si="194"/>
        <v/>
      </c>
    </row>
    <row r="12427" spans="1:1" x14ac:dyDescent="0.3">
      <c r="A12427" s="5" t="str">
        <f t="shared" si="194"/>
        <v/>
      </c>
    </row>
    <row r="12428" spans="1:1" x14ac:dyDescent="0.3">
      <c r="A12428" s="5" t="str">
        <f t="shared" si="194"/>
        <v/>
      </c>
    </row>
    <row r="12429" spans="1:1" x14ac:dyDescent="0.3">
      <c r="A12429" s="5" t="str">
        <f t="shared" si="194"/>
        <v/>
      </c>
    </row>
    <row r="12430" spans="1:1" x14ac:dyDescent="0.3">
      <c r="A12430" s="5" t="str">
        <f t="shared" ref="A12430:A12493" si="195">IF(AND(category = B12430, subcategory=C12430, reportdate = D12430), E12430, "")</f>
        <v/>
      </c>
    </row>
    <row r="12431" spans="1:1" x14ac:dyDescent="0.3">
      <c r="A12431" s="5" t="str">
        <f t="shared" si="195"/>
        <v/>
      </c>
    </row>
    <row r="12432" spans="1:1" x14ac:dyDescent="0.3">
      <c r="A12432" s="5" t="str">
        <f t="shared" si="195"/>
        <v/>
      </c>
    </row>
    <row r="12433" spans="1:1" x14ac:dyDescent="0.3">
      <c r="A12433" s="5" t="str">
        <f t="shared" si="195"/>
        <v/>
      </c>
    </row>
    <row r="12434" spans="1:1" x14ac:dyDescent="0.3">
      <c r="A12434" s="5" t="str">
        <f t="shared" si="195"/>
        <v/>
      </c>
    </row>
    <row r="12435" spans="1:1" x14ac:dyDescent="0.3">
      <c r="A12435" s="5" t="str">
        <f t="shared" si="195"/>
        <v/>
      </c>
    </row>
    <row r="12436" spans="1:1" x14ac:dyDescent="0.3">
      <c r="A12436" s="5" t="str">
        <f t="shared" si="195"/>
        <v/>
      </c>
    </row>
    <row r="12437" spans="1:1" x14ac:dyDescent="0.3">
      <c r="A12437" s="5" t="str">
        <f t="shared" si="195"/>
        <v/>
      </c>
    </row>
    <row r="12438" spans="1:1" x14ac:dyDescent="0.3">
      <c r="A12438" s="5" t="str">
        <f t="shared" si="195"/>
        <v/>
      </c>
    </row>
    <row r="12439" spans="1:1" x14ac:dyDescent="0.3">
      <c r="A12439" s="5" t="str">
        <f t="shared" si="195"/>
        <v/>
      </c>
    </row>
    <row r="12440" spans="1:1" x14ac:dyDescent="0.3">
      <c r="A12440" s="5" t="str">
        <f t="shared" si="195"/>
        <v/>
      </c>
    </row>
    <row r="12441" spans="1:1" x14ac:dyDescent="0.3">
      <c r="A12441" s="5" t="str">
        <f t="shared" si="195"/>
        <v/>
      </c>
    </row>
    <row r="12442" spans="1:1" x14ac:dyDescent="0.3">
      <c r="A12442" s="5" t="str">
        <f t="shared" si="195"/>
        <v/>
      </c>
    </row>
    <row r="12443" spans="1:1" x14ac:dyDescent="0.3">
      <c r="A12443" s="5" t="str">
        <f t="shared" si="195"/>
        <v/>
      </c>
    </row>
    <row r="12444" spans="1:1" x14ac:dyDescent="0.3">
      <c r="A12444" s="5" t="str">
        <f t="shared" si="195"/>
        <v/>
      </c>
    </row>
    <row r="12445" spans="1:1" x14ac:dyDescent="0.3">
      <c r="A12445" s="5" t="str">
        <f t="shared" si="195"/>
        <v/>
      </c>
    </row>
    <row r="12446" spans="1:1" x14ac:dyDescent="0.3">
      <c r="A12446" s="5" t="str">
        <f t="shared" si="195"/>
        <v/>
      </c>
    </row>
    <row r="12447" spans="1:1" x14ac:dyDescent="0.3">
      <c r="A12447" s="5" t="str">
        <f t="shared" si="195"/>
        <v/>
      </c>
    </row>
    <row r="12448" spans="1:1" x14ac:dyDescent="0.3">
      <c r="A12448" s="5" t="str">
        <f t="shared" si="195"/>
        <v/>
      </c>
    </row>
    <row r="12449" spans="1:1" x14ac:dyDescent="0.3">
      <c r="A12449" s="5" t="str">
        <f t="shared" si="195"/>
        <v/>
      </c>
    </row>
    <row r="12450" spans="1:1" x14ac:dyDescent="0.3">
      <c r="A12450" s="5" t="str">
        <f t="shared" si="195"/>
        <v/>
      </c>
    </row>
    <row r="12451" spans="1:1" x14ac:dyDescent="0.3">
      <c r="A12451" s="5" t="str">
        <f t="shared" si="195"/>
        <v/>
      </c>
    </row>
    <row r="12452" spans="1:1" x14ac:dyDescent="0.3">
      <c r="A12452" s="5" t="str">
        <f t="shared" si="195"/>
        <v/>
      </c>
    </row>
    <row r="12453" spans="1:1" x14ac:dyDescent="0.3">
      <c r="A12453" s="5" t="str">
        <f t="shared" si="195"/>
        <v/>
      </c>
    </row>
    <row r="12454" spans="1:1" x14ac:dyDescent="0.3">
      <c r="A12454" s="5" t="str">
        <f t="shared" si="195"/>
        <v/>
      </c>
    </row>
    <row r="12455" spans="1:1" x14ac:dyDescent="0.3">
      <c r="A12455" s="5" t="str">
        <f t="shared" si="195"/>
        <v/>
      </c>
    </row>
    <row r="12456" spans="1:1" x14ac:dyDescent="0.3">
      <c r="A12456" s="5" t="str">
        <f t="shared" si="195"/>
        <v/>
      </c>
    </row>
    <row r="12457" spans="1:1" x14ac:dyDescent="0.3">
      <c r="A12457" s="5" t="str">
        <f t="shared" si="195"/>
        <v/>
      </c>
    </row>
    <row r="12458" spans="1:1" x14ac:dyDescent="0.3">
      <c r="A12458" s="5" t="str">
        <f t="shared" si="195"/>
        <v/>
      </c>
    </row>
    <row r="12459" spans="1:1" x14ac:dyDescent="0.3">
      <c r="A12459" s="5" t="str">
        <f t="shared" si="195"/>
        <v/>
      </c>
    </row>
    <row r="12460" spans="1:1" x14ac:dyDescent="0.3">
      <c r="A12460" s="5" t="str">
        <f t="shared" si="195"/>
        <v/>
      </c>
    </row>
    <row r="12461" spans="1:1" x14ac:dyDescent="0.3">
      <c r="A12461" s="5" t="str">
        <f t="shared" si="195"/>
        <v/>
      </c>
    </row>
    <row r="12462" spans="1:1" x14ac:dyDescent="0.3">
      <c r="A12462" s="5" t="str">
        <f t="shared" si="195"/>
        <v/>
      </c>
    </row>
    <row r="12463" spans="1:1" x14ac:dyDescent="0.3">
      <c r="A12463" s="5" t="str">
        <f t="shared" si="195"/>
        <v/>
      </c>
    </row>
    <row r="12464" spans="1:1" x14ac:dyDescent="0.3">
      <c r="A12464" s="5" t="str">
        <f t="shared" si="195"/>
        <v/>
      </c>
    </row>
    <row r="12465" spans="1:1" x14ac:dyDescent="0.3">
      <c r="A12465" s="5" t="str">
        <f t="shared" si="195"/>
        <v/>
      </c>
    </row>
    <row r="12466" spans="1:1" x14ac:dyDescent="0.3">
      <c r="A12466" s="5" t="str">
        <f t="shared" si="195"/>
        <v/>
      </c>
    </row>
    <row r="12467" spans="1:1" x14ac:dyDescent="0.3">
      <c r="A12467" s="5" t="str">
        <f t="shared" si="195"/>
        <v/>
      </c>
    </row>
    <row r="12468" spans="1:1" x14ac:dyDescent="0.3">
      <c r="A12468" s="5" t="str">
        <f t="shared" si="195"/>
        <v/>
      </c>
    </row>
    <row r="12469" spans="1:1" x14ac:dyDescent="0.3">
      <c r="A12469" s="5" t="str">
        <f t="shared" si="195"/>
        <v/>
      </c>
    </row>
    <row r="12470" spans="1:1" x14ac:dyDescent="0.3">
      <c r="A12470" s="5" t="str">
        <f t="shared" si="195"/>
        <v/>
      </c>
    </row>
    <row r="12471" spans="1:1" x14ac:dyDescent="0.3">
      <c r="A12471" s="5" t="str">
        <f t="shared" si="195"/>
        <v/>
      </c>
    </row>
    <row r="12472" spans="1:1" x14ac:dyDescent="0.3">
      <c r="A12472" s="5" t="str">
        <f t="shared" si="195"/>
        <v/>
      </c>
    </row>
    <row r="12473" spans="1:1" x14ac:dyDescent="0.3">
      <c r="A12473" s="5" t="str">
        <f t="shared" si="195"/>
        <v/>
      </c>
    </row>
    <row r="12474" spans="1:1" x14ac:dyDescent="0.3">
      <c r="A12474" s="5" t="str">
        <f t="shared" si="195"/>
        <v/>
      </c>
    </row>
    <row r="12475" spans="1:1" x14ac:dyDescent="0.3">
      <c r="A12475" s="5" t="str">
        <f t="shared" si="195"/>
        <v/>
      </c>
    </row>
    <row r="12476" spans="1:1" x14ac:dyDescent="0.3">
      <c r="A12476" s="5" t="str">
        <f t="shared" si="195"/>
        <v/>
      </c>
    </row>
    <row r="12477" spans="1:1" x14ac:dyDescent="0.3">
      <c r="A12477" s="5" t="str">
        <f t="shared" si="195"/>
        <v/>
      </c>
    </row>
    <row r="12478" spans="1:1" x14ac:dyDescent="0.3">
      <c r="A12478" s="5" t="str">
        <f t="shared" si="195"/>
        <v/>
      </c>
    </row>
    <row r="12479" spans="1:1" x14ac:dyDescent="0.3">
      <c r="A12479" s="5" t="str">
        <f t="shared" si="195"/>
        <v/>
      </c>
    </row>
    <row r="12480" spans="1:1" x14ac:dyDescent="0.3">
      <c r="A12480" s="5" t="str">
        <f t="shared" si="195"/>
        <v/>
      </c>
    </row>
    <row r="12481" spans="1:1" x14ac:dyDescent="0.3">
      <c r="A12481" s="5" t="str">
        <f t="shared" si="195"/>
        <v/>
      </c>
    </row>
    <row r="12482" spans="1:1" x14ac:dyDescent="0.3">
      <c r="A12482" s="5" t="str">
        <f t="shared" si="195"/>
        <v/>
      </c>
    </row>
    <row r="12483" spans="1:1" x14ac:dyDescent="0.3">
      <c r="A12483" s="5" t="str">
        <f t="shared" si="195"/>
        <v/>
      </c>
    </row>
    <row r="12484" spans="1:1" x14ac:dyDescent="0.3">
      <c r="A12484" s="5" t="str">
        <f t="shared" si="195"/>
        <v/>
      </c>
    </row>
    <row r="12485" spans="1:1" x14ac:dyDescent="0.3">
      <c r="A12485" s="5" t="str">
        <f t="shared" si="195"/>
        <v/>
      </c>
    </row>
    <row r="12486" spans="1:1" x14ac:dyDescent="0.3">
      <c r="A12486" s="5" t="str">
        <f t="shared" si="195"/>
        <v/>
      </c>
    </row>
    <row r="12487" spans="1:1" x14ac:dyDescent="0.3">
      <c r="A12487" s="5" t="str">
        <f t="shared" si="195"/>
        <v/>
      </c>
    </row>
    <row r="12488" spans="1:1" x14ac:dyDescent="0.3">
      <c r="A12488" s="5" t="str">
        <f t="shared" si="195"/>
        <v/>
      </c>
    </row>
    <row r="12489" spans="1:1" x14ac:dyDescent="0.3">
      <c r="A12489" s="5" t="str">
        <f t="shared" si="195"/>
        <v/>
      </c>
    </row>
    <row r="12490" spans="1:1" x14ac:dyDescent="0.3">
      <c r="A12490" s="5" t="str">
        <f t="shared" si="195"/>
        <v/>
      </c>
    </row>
    <row r="12491" spans="1:1" x14ac:dyDescent="0.3">
      <c r="A12491" s="5" t="str">
        <f t="shared" si="195"/>
        <v/>
      </c>
    </row>
    <row r="12492" spans="1:1" x14ac:dyDescent="0.3">
      <c r="A12492" s="5" t="str">
        <f t="shared" si="195"/>
        <v/>
      </c>
    </row>
    <row r="12493" spans="1:1" x14ac:dyDescent="0.3">
      <c r="A12493" s="5" t="str">
        <f t="shared" si="195"/>
        <v/>
      </c>
    </row>
    <row r="12494" spans="1:1" x14ac:dyDescent="0.3">
      <c r="A12494" s="5" t="str">
        <f t="shared" ref="A12494:A12557" si="196">IF(AND(category = B12494, subcategory=C12494, reportdate = D12494), E12494, "")</f>
        <v/>
      </c>
    </row>
    <row r="12495" spans="1:1" x14ac:dyDescent="0.3">
      <c r="A12495" s="5" t="str">
        <f t="shared" si="196"/>
        <v/>
      </c>
    </row>
    <row r="12496" spans="1:1" x14ac:dyDescent="0.3">
      <c r="A12496" s="5" t="str">
        <f t="shared" si="196"/>
        <v/>
      </c>
    </row>
    <row r="12497" spans="1:1" x14ac:dyDescent="0.3">
      <c r="A12497" s="5" t="str">
        <f t="shared" si="196"/>
        <v/>
      </c>
    </row>
    <row r="12498" spans="1:1" x14ac:dyDescent="0.3">
      <c r="A12498" s="5" t="str">
        <f t="shared" si="196"/>
        <v/>
      </c>
    </row>
    <row r="12499" spans="1:1" x14ac:dyDescent="0.3">
      <c r="A12499" s="5" t="str">
        <f t="shared" si="196"/>
        <v/>
      </c>
    </row>
    <row r="12500" spans="1:1" x14ac:dyDescent="0.3">
      <c r="A12500" s="5" t="str">
        <f t="shared" si="196"/>
        <v/>
      </c>
    </row>
    <row r="12501" spans="1:1" x14ac:dyDescent="0.3">
      <c r="A12501" s="5" t="str">
        <f t="shared" si="196"/>
        <v/>
      </c>
    </row>
    <row r="12502" spans="1:1" x14ac:dyDescent="0.3">
      <c r="A12502" s="5" t="str">
        <f t="shared" si="196"/>
        <v/>
      </c>
    </row>
    <row r="12503" spans="1:1" x14ac:dyDescent="0.3">
      <c r="A12503" s="5" t="str">
        <f t="shared" si="196"/>
        <v/>
      </c>
    </row>
    <row r="12504" spans="1:1" x14ac:dyDescent="0.3">
      <c r="A12504" s="5" t="str">
        <f t="shared" si="196"/>
        <v/>
      </c>
    </row>
    <row r="12505" spans="1:1" x14ac:dyDescent="0.3">
      <c r="A12505" s="5" t="str">
        <f t="shared" si="196"/>
        <v/>
      </c>
    </row>
    <row r="12506" spans="1:1" x14ac:dyDescent="0.3">
      <c r="A12506" s="5" t="str">
        <f t="shared" si="196"/>
        <v/>
      </c>
    </row>
    <row r="12507" spans="1:1" x14ac:dyDescent="0.3">
      <c r="A12507" s="5" t="str">
        <f t="shared" si="196"/>
        <v/>
      </c>
    </row>
    <row r="12508" spans="1:1" x14ac:dyDescent="0.3">
      <c r="A12508" s="5" t="str">
        <f t="shared" si="196"/>
        <v/>
      </c>
    </row>
    <row r="12509" spans="1:1" x14ac:dyDescent="0.3">
      <c r="A12509" s="5" t="str">
        <f t="shared" si="196"/>
        <v/>
      </c>
    </row>
    <row r="12510" spans="1:1" x14ac:dyDescent="0.3">
      <c r="A12510" s="5" t="str">
        <f t="shared" si="196"/>
        <v/>
      </c>
    </row>
    <row r="12511" spans="1:1" x14ac:dyDescent="0.3">
      <c r="A12511" s="5" t="str">
        <f t="shared" si="196"/>
        <v/>
      </c>
    </row>
    <row r="12512" spans="1:1" x14ac:dyDescent="0.3">
      <c r="A12512" s="5" t="str">
        <f t="shared" si="196"/>
        <v/>
      </c>
    </row>
    <row r="12513" spans="1:1" x14ac:dyDescent="0.3">
      <c r="A12513" s="5" t="str">
        <f t="shared" si="196"/>
        <v/>
      </c>
    </row>
    <row r="12514" spans="1:1" x14ac:dyDescent="0.3">
      <c r="A12514" s="5" t="str">
        <f t="shared" si="196"/>
        <v/>
      </c>
    </row>
    <row r="12515" spans="1:1" x14ac:dyDescent="0.3">
      <c r="A12515" s="5" t="str">
        <f t="shared" si="196"/>
        <v/>
      </c>
    </row>
    <row r="12516" spans="1:1" x14ac:dyDescent="0.3">
      <c r="A12516" s="5" t="str">
        <f t="shared" si="196"/>
        <v/>
      </c>
    </row>
    <row r="12517" spans="1:1" x14ac:dyDescent="0.3">
      <c r="A12517" s="5" t="str">
        <f t="shared" si="196"/>
        <v/>
      </c>
    </row>
    <row r="12518" spans="1:1" x14ac:dyDescent="0.3">
      <c r="A12518" s="5" t="str">
        <f t="shared" si="196"/>
        <v/>
      </c>
    </row>
    <row r="12519" spans="1:1" x14ac:dyDescent="0.3">
      <c r="A12519" s="5" t="str">
        <f t="shared" si="196"/>
        <v/>
      </c>
    </row>
    <row r="12520" spans="1:1" x14ac:dyDescent="0.3">
      <c r="A12520" s="5" t="str">
        <f t="shared" si="196"/>
        <v/>
      </c>
    </row>
    <row r="12521" spans="1:1" x14ac:dyDescent="0.3">
      <c r="A12521" s="5" t="str">
        <f t="shared" si="196"/>
        <v/>
      </c>
    </row>
    <row r="12522" spans="1:1" x14ac:dyDescent="0.3">
      <c r="A12522" s="5" t="str">
        <f t="shared" si="196"/>
        <v/>
      </c>
    </row>
    <row r="12523" spans="1:1" x14ac:dyDescent="0.3">
      <c r="A12523" s="5" t="str">
        <f t="shared" si="196"/>
        <v/>
      </c>
    </row>
    <row r="12524" spans="1:1" x14ac:dyDescent="0.3">
      <c r="A12524" s="5" t="str">
        <f t="shared" si="196"/>
        <v/>
      </c>
    </row>
    <row r="12525" spans="1:1" x14ac:dyDescent="0.3">
      <c r="A12525" s="5" t="str">
        <f t="shared" si="196"/>
        <v/>
      </c>
    </row>
    <row r="12526" spans="1:1" x14ac:dyDescent="0.3">
      <c r="A12526" s="5" t="str">
        <f t="shared" si="196"/>
        <v/>
      </c>
    </row>
    <row r="12527" spans="1:1" x14ac:dyDescent="0.3">
      <c r="A12527" s="5" t="str">
        <f t="shared" si="196"/>
        <v/>
      </c>
    </row>
    <row r="12528" spans="1:1" x14ac:dyDescent="0.3">
      <c r="A12528" s="5" t="str">
        <f t="shared" si="196"/>
        <v/>
      </c>
    </row>
    <row r="12529" spans="1:1" x14ac:dyDescent="0.3">
      <c r="A12529" s="5" t="str">
        <f t="shared" si="196"/>
        <v/>
      </c>
    </row>
    <row r="12530" spans="1:1" x14ac:dyDescent="0.3">
      <c r="A12530" s="5" t="str">
        <f t="shared" si="196"/>
        <v/>
      </c>
    </row>
    <row r="12531" spans="1:1" x14ac:dyDescent="0.3">
      <c r="A12531" s="5" t="str">
        <f t="shared" si="196"/>
        <v/>
      </c>
    </row>
    <row r="12532" spans="1:1" x14ac:dyDescent="0.3">
      <c r="A12532" s="5" t="str">
        <f t="shared" si="196"/>
        <v/>
      </c>
    </row>
    <row r="12533" spans="1:1" x14ac:dyDescent="0.3">
      <c r="A12533" s="5" t="str">
        <f t="shared" si="196"/>
        <v/>
      </c>
    </row>
    <row r="12534" spans="1:1" x14ac:dyDescent="0.3">
      <c r="A12534" s="5" t="str">
        <f t="shared" si="196"/>
        <v/>
      </c>
    </row>
    <row r="12535" spans="1:1" x14ac:dyDescent="0.3">
      <c r="A12535" s="5" t="str">
        <f t="shared" si="196"/>
        <v/>
      </c>
    </row>
    <row r="12536" spans="1:1" x14ac:dyDescent="0.3">
      <c r="A12536" s="5" t="str">
        <f t="shared" si="196"/>
        <v/>
      </c>
    </row>
    <row r="12537" spans="1:1" x14ac:dyDescent="0.3">
      <c r="A12537" s="5" t="str">
        <f t="shared" si="196"/>
        <v/>
      </c>
    </row>
    <row r="12538" spans="1:1" x14ac:dyDescent="0.3">
      <c r="A12538" s="5" t="str">
        <f t="shared" si="196"/>
        <v/>
      </c>
    </row>
    <row r="12539" spans="1:1" x14ac:dyDescent="0.3">
      <c r="A12539" s="5" t="str">
        <f t="shared" si="196"/>
        <v/>
      </c>
    </row>
    <row r="12540" spans="1:1" x14ac:dyDescent="0.3">
      <c r="A12540" s="5" t="str">
        <f t="shared" si="196"/>
        <v/>
      </c>
    </row>
    <row r="12541" spans="1:1" x14ac:dyDescent="0.3">
      <c r="A12541" s="5" t="str">
        <f t="shared" si="196"/>
        <v/>
      </c>
    </row>
    <row r="12542" spans="1:1" x14ac:dyDescent="0.3">
      <c r="A12542" s="5" t="str">
        <f t="shared" si="196"/>
        <v/>
      </c>
    </row>
    <row r="12543" spans="1:1" x14ac:dyDescent="0.3">
      <c r="A12543" s="5" t="str">
        <f t="shared" si="196"/>
        <v/>
      </c>
    </row>
    <row r="12544" spans="1:1" x14ac:dyDescent="0.3">
      <c r="A12544" s="5" t="str">
        <f t="shared" si="196"/>
        <v/>
      </c>
    </row>
    <row r="12545" spans="1:1" x14ac:dyDescent="0.3">
      <c r="A12545" s="5" t="str">
        <f t="shared" si="196"/>
        <v/>
      </c>
    </row>
    <row r="12546" spans="1:1" x14ac:dyDescent="0.3">
      <c r="A12546" s="5" t="str">
        <f t="shared" si="196"/>
        <v/>
      </c>
    </row>
    <row r="12547" spans="1:1" x14ac:dyDescent="0.3">
      <c r="A12547" s="5" t="str">
        <f t="shared" si="196"/>
        <v/>
      </c>
    </row>
    <row r="12548" spans="1:1" x14ac:dyDescent="0.3">
      <c r="A12548" s="5" t="str">
        <f t="shared" si="196"/>
        <v/>
      </c>
    </row>
    <row r="12549" spans="1:1" x14ac:dyDescent="0.3">
      <c r="A12549" s="5" t="str">
        <f t="shared" si="196"/>
        <v/>
      </c>
    </row>
    <row r="12550" spans="1:1" x14ac:dyDescent="0.3">
      <c r="A12550" s="5" t="str">
        <f t="shared" si="196"/>
        <v/>
      </c>
    </row>
    <row r="12551" spans="1:1" x14ac:dyDescent="0.3">
      <c r="A12551" s="5" t="str">
        <f t="shared" si="196"/>
        <v/>
      </c>
    </row>
    <row r="12552" spans="1:1" x14ac:dyDescent="0.3">
      <c r="A12552" s="5" t="str">
        <f t="shared" si="196"/>
        <v/>
      </c>
    </row>
    <row r="12553" spans="1:1" x14ac:dyDescent="0.3">
      <c r="A12553" s="5" t="str">
        <f t="shared" si="196"/>
        <v/>
      </c>
    </row>
    <row r="12554" spans="1:1" x14ac:dyDescent="0.3">
      <c r="A12554" s="5" t="str">
        <f t="shared" si="196"/>
        <v/>
      </c>
    </row>
    <row r="12555" spans="1:1" x14ac:dyDescent="0.3">
      <c r="A12555" s="5" t="str">
        <f t="shared" si="196"/>
        <v/>
      </c>
    </row>
    <row r="12556" spans="1:1" x14ac:dyDescent="0.3">
      <c r="A12556" s="5" t="str">
        <f t="shared" si="196"/>
        <v/>
      </c>
    </row>
    <row r="12557" spans="1:1" x14ac:dyDescent="0.3">
      <c r="A12557" s="5" t="str">
        <f t="shared" si="196"/>
        <v/>
      </c>
    </row>
    <row r="12558" spans="1:1" x14ac:dyDescent="0.3">
      <c r="A12558" s="5" t="str">
        <f t="shared" ref="A12558:A12621" si="197">IF(AND(category = B12558, subcategory=C12558, reportdate = D12558), E12558, "")</f>
        <v/>
      </c>
    </row>
    <row r="12559" spans="1:1" x14ac:dyDescent="0.3">
      <c r="A12559" s="5" t="str">
        <f t="shared" si="197"/>
        <v/>
      </c>
    </row>
    <row r="12560" spans="1:1" x14ac:dyDescent="0.3">
      <c r="A12560" s="5" t="str">
        <f t="shared" si="197"/>
        <v/>
      </c>
    </row>
    <row r="12561" spans="1:1" x14ac:dyDescent="0.3">
      <c r="A12561" s="5" t="str">
        <f t="shared" si="197"/>
        <v/>
      </c>
    </row>
    <row r="12562" spans="1:1" x14ac:dyDescent="0.3">
      <c r="A12562" s="5" t="str">
        <f t="shared" si="197"/>
        <v/>
      </c>
    </row>
    <row r="12563" spans="1:1" x14ac:dyDescent="0.3">
      <c r="A12563" s="5" t="str">
        <f t="shared" si="197"/>
        <v/>
      </c>
    </row>
    <row r="12564" spans="1:1" x14ac:dyDescent="0.3">
      <c r="A12564" s="5" t="str">
        <f t="shared" si="197"/>
        <v/>
      </c>
    </row>
    <row r="12565" spans="1:1" x14ac:dyDescent="0.3">
      <c r="A12565" s="5" t="str">
        <f t="shared" si="197"/>
        <v/>
      </c>
    </row>
    <row r="12566" spans="1:1" x14ac:dyDescent="0.3">
      <c r="A12566" s="5" t="str">
        <f t="shared" si="197"/>
        <v/>
      </c>
    </row>
    <row r="12567" spans="1:1" x14ac:dyDescent="0.3">
      <c r="A12567" s="5" t="str">
        <f t="shared" si="197"/>
        <v/>
      </c>
    </row>
    <row r="12568" spans="1:1" x14ac:dyDescent="0.3">
      <c r="A12568" s="5" t="str">
        <f t="shared" si="197"/>
        <v/>
      </c>
    </row>
    <row r="12569" spans="1:1" x14ac:dyDescent="0.3">
      <c r="A12569" s="5" t="str">
        <f t="shared" si="197"/>
        <v/>
      </c>
    </row>
    <row r="12570" spans="1:1" x14ac:dyDescent="0.3">
      <c r="A12570" s="5" t="str">
        <f t="shared" si="197"/>
        <v/>
      </c>
    </row>
    <row r="12571" spans="1:1" x14ac:dyDescent="0.3">
      <c r="A12571" s="5" t="str">
        <f t="shared" si="197"/>
        <v/>
      </c>
    </row>
    <row r="12572" spans="1:1" x14ac:dyDescent="0.3">
      <c r="A12572" s="5" t="str">
        <f t="shared" si="197"/>
        <v/>
      </c>
    </row>
    <row r="12573" spans="1:1" x14ac:dyDescent="0.3">
      <c r="A12573" s="5" t="str">
        <f t="shared" si="197"/>
        <v/>
      </c>
    </row>
    <row r="12574" spans="1:1" x14ac:dyDescent="0.3">
      <c r="A12574" s="5" t="str">
        <f t="shared" si="197"/>
        <v/>
      </c>
    </row>
    <row r="12575" spans="1:1" x14ac:dyDescent="0.3">
      <c r="A12575" s="5" t="str">
        <f t="shared" si="197"/>
        <v/>
      </c>
    </row>
    <row r="12576" spans="1:1" x14ac:dyDescent="0.3">
      <c r="A12576" s="5" t="str">
        <f t="shared" si="197"/>
        <v/>
      </c>
    </row>
    <row r="12577" spans="1:1" x14ac:dyDescent="0.3">
      <c r="A12577" s="5" t="str">
        <f t="shared" si="197"/>
        <v/>
      </c>
    </row>
    <row r="12578" spans="1:1" x14ac:dyDescent="0.3">
      <c r="A12578" s="5" t="str">
        <f t="shared" si="197"/>
        <v/>
      </c>
    </row>
    <row r="12579" spans="1:1" x14ac:dyDescent="0.3">
      <c r="A12579" s="5" t="str">
        <f t="shared" si="197"/>
        <v/>
      </c>
    </row>
    <row r="12580" spans="1:1" x14ac:dyDescent="0.3">
      <c r="A12580" s="5" t="str">
        <f t="shared" si="197"/>
        <v/>
      </c>
    </row>
    <row r="12581" spans="1:1" x14ac:dyDescent="0.3">
      <c r="A12581" s="5" t="str">
        <f t="shared" si="197"/>
        <v/>
      </c>
    </row>
    <row r="12582" spans="1:1" x14ac:dyDescent="0.3">
      <c r="A12582" s="5" t="str">
        <f t="shared" si="197"/>
        <v/>
      </c>
    </row>
    <row r="12583" spans="1:1" x14ac:dyDescent="0.3">
      <c r="A12583" s="5" t="str">
        <f t="shared" si="197"/>
        <v/>
      </c>
    </row>
    <row r="12584" spans="1:1" x14ac:dyDescent="0.3">
      <c r="A12584" s="5" t="str">
        <f t="shared" si="197"/>
        <v/>
      </c>
    </row>
    <row r="12585" spans="1:1" x14ac:dyDescent="0.3">
      <c r="A12585" s="5" t="str">
        <f t="shared" si="197"/>
        <v/>
      </c>
    </row>
    <row r="12586" spans="1:1" x14ac:dyDescent="0.3">
      <c r="A12586" s="5" t="str">
        <f t="shared" si="197"/>
        <v/>
      </c>
    </row>
    <row r="12587" spans="1:1" x14ac:dyDescent="0.3">
      <c r="A12587" s="5" t="str">
        <f t="shared" si="197"/>
        <v/>
      </c>
    </row>
    <row r="12588" spans="1:1" x14ac:dyDescent="0.3">
      <c r="A12588" s="5" t="str">
        <f t="shared" si="197"/>
        <v/>
      </c>
    </row>
    <row r="12589" spans="1:1" x14ac:dyDescent="0.3">
      <c r="A12589" s="5" t="str">
        <f t="shared" si="197"/>
        <v/>
      </c>
    </row>
    <row r="12590" spans="1:1" x14ac:dyDescent="0.3">
      <c r="A12590" s="5" t="str">
        <f t="shared" si="197"/>
        <v/>
      </c>
    </row>
    <row r="12591" spans="1:1" x14ac:dyDescent="0.3">
      <c r="A12591" s="5" t="str">
        <f t="shared" si="197"/>
        <v/>
      </c>
    </row>
    <row r="12592" spans="1:1" x14ac:dyDescent="0.3">
      <c r="A12592" s="5" t="str">
        <f t="shared" si="197"/>
        <v/>
      </c>
    </row>
    <row r="12593" spans="1:1" x14ac:dyDescent="0.3">
      <c r="A12593" s="5" t="str">
        <f t="shared" si="197"/>
        <v/>
      </c>
    </row>
    <row r="12594" spans="1:1" x14ac:dyDescent="0.3">
      <c r="A12594" s="5" t="str">
        <f t="shared" si="197"/>
        <v/>
      </c>
    </row>
    <row r="12595" spans="1:1" x14ac:dyDescent="0.3">
      <c r="A12595" s="5" t="str">
        <f t="shared" si="197"/>
        <v/>
      </c>
    </row>
    <row r="12596" spans="1:1" x14ac:dyDescent="0.3">
      <c r="A12596" s="5" t="str">
        <f t="shared" si="197"/>
        <v/>
      </c>
    </row>
    <row r="12597" spans="1:1" x14ac:dyDescent="0.3">
      <c r="A12597" s="5" t="str">
        <f t="shared" si="197"/>
        <v/>
      </c>
    </row>
    <row r="12598" spans="1:1" x14ac:dyDescent="0.3">
      <c r="A12598" s="5" t="str">
        <f t="shared" si="197"/>
        <v/>
      </c>
    </row>
    <row r="12599" spans="1:1" x14ac:dyDescent="0.3">
      <c r="A12599" s="5" t="str">
        <f t="shared" si="197"/>
        <v/>
      </c>
    </row>
    <row r="12600" spans="1:1" x14ac:dyDescent="0.3">
      <c r="A12600" s="5" t="str">
        <f t="shared" si="197"/>
        <v/>
      </c>
    </row>
    <row r="12601" spans="1:1" x14ac:dyDescent="0.3">
      <c r="A12601" s="5" t="str">
        <f t="shared" si="197"/>
        <v/>
      </c>
    </row>
    <row r="12602" spans="1:1" x14ac:dyDescent="0.3">
      <c r="A12602" s="5" t="str">
        <f t="shared" si="197"/>
        <v/>
      </c>
    </row>
    <row r="12603" spans="1:1" x14ac:dyDescent="0.3">
      <c r="A12603" s="5" t="str">
        <f t="shared" si="197"/>
        <v/>
      </c>
    </row>
    <row r="12604" spans="1:1" x14ac:dyDescent="0.3">
      <c r="A12604" s="5" t="str">
        <f t="shared" si="197"/>
        <v/>
      </c>
    </row>
    <row r="12605" spans="1:1" x14ac:dyDescent="0.3">
      <c r="A12605" s="5" t="str">
        <f t="shared" si="197"/>
        <v/>
      </c>
    </row>
    <row r="12606" spans="1:1" x14ac:dyDescent="0.3">
      <c r="A12606" s="5" t="str">
        <f t="shared" si="197"/>
        <v/>
      </c>
    </row>
    <row r="12607" spans="1:1" x14ac:dyDescent="0.3">
      <c r="A12607" s="5" t="str">
        <f t="shared" si="197"/>
        <v/>
      </c>
    </row>
    <row r="12608" spans="1:1" x14ac:dyDescent="0.3">
      <c r="A12608" s="5" t="str">
        <f t="shared" si="197"/>
        <v/>
      </c>
    </row>
    <row r="12609" spans="1:1" x14ac:dyDescent="0.3">
      <c r="A12609" s="5" t="str">
        <f t="shared" si="197"/>
        <v/>
      </c>
    </row>
    <row r="12610" spans="1:1" x14ac:dyDescent="0.3">
      <c r="A12610" s="5" t="str">
        <f t="shared" si="197"/>
        <v/>
      </c>
    </row>
    <row r="12611" spans="1:1" x14ac:dyDescent="0.3">
      <c r="A12611" s="5" t="str">
        <f t="shared" si="197"/>
        <v/>
      </c>
    </row>
    <row r="12612" spans="1:1" x14ac:dyDescent="0.3">
      <c r="A12612" s="5" t="str">
        <f t="shared" si="197"/>
        <v/>
      </c>
    </row>
    <row r="12613" spans="1:1" x14ac:dyDescent="0.3">
      <c r="A12613" s="5" t="str">
        <f t="shared" si="197"/>
        <v/>
      </c>
    </row>
    <row r="12614" spans="1:1" x14ac:dyDescent="0.3">
      <c r="A12614" s="5" t="str">
        <f t="shared" si="197"/>
        <v/>
      </c>
    </row>
    <row r="12615" spans="1:1" x14ac:dyDescent="0.3">
      <c r="A12615" s="5" t="str">
        <f t="shared" si="197"/>
        <v/>
      </c>
    </row>
    <row r="12616" spans="1:1" x14ac:dyDescent="0.3">
      <c r="A12616" s="5" t="str">
        <f t="shared" si="197"/>
        <v/>
      </c>
    </row>
    <row r="12617" spans="1:1" x14ac:dyDescent="0.3">
      <c r="A12617" s="5" t="str">
        <f t="shared" si="197"/>
        <v/>
      </c>
    </row>
    <row r="12618" spans="1:1" x14ac:dyDescent="0.3">
      <c r="A12618" s="5" t="str">
        <f t="shared" si="197"/>
        <v/>
      </c>
    </row>
    <row r="12619" spans="1:1" x14ac:dyDescent="0.3">
      <c r="A12619" s="5" t="str">
        <f t="shared" si="197"/>
        <v/>
      </c>
    </row>
    <row r="12620" spans="1:1" x14ac:dyDescent="0.3">
      <c r="A12620" s="5" t="str">
        <f t="shared" si="197"/>
        <v/>
      </c>
    </row>
    <row r="12621" spans="1:1" x14ac:dyDescent="0.3">
      <c r="A12621" s="5" t="str">
        <f t="shared" si="197"/>
        <v/>
      </c>
    </row>
    <row r="12622" spans="1:1" x14ac:dyDescent="0.3">
      <c r="A12622" s="5" t="str">
        <f t="shared" ref="A12622:A12685" si="198">IF(AND(category = B12622, subcategory=C12622, reportdate = D12622), E12622, "")</f>
        <v/>
      </c>
    </row>
    <row r="12623" spans="1:1" x14ac:dyDescent="0.3">
      <c r="A12623" s="5" t="str">
        <f t="shared" si="198"/>
        <v/>
      </c>
    </row>
    <row r="12624" spans="1:1" x14ac:dyDescent="0.3">
      <c r="A12624" s="5" t="str">
        <f t="shared" si="198"/>
        <v/>
      </c>
    </row>
    <row r="12625" spans="1:1" x14ac:dyDescent="0.3">
      <c r="A12625" s="5" t="str">
        <f t="shared" si="198"/>
        <v/>
      </c>
    </row>
    <row r="12626" spans="1:1" x14ac:dyDescent="0.3">
      <c r="A12626" s="5" t="str">
        <f t="shared" si="198"/>
        <v/>
      </c>
    </row>
    <row r="12627" spans="1:1" x14ac:dyDescent="0.3">
      <c r="A12627" s="5" t="str">
        <f t="shared" si="198"/>
        <v/>
      </c>
    </row>
    <row r="12628" spans="1:1" x14ac:dyDescent="0.3">
      <c r="A12628" s="5" t="str">
        <f t="shared" si="198"/>
        <v/>
      </c>
    </row>
    <row r="12629" spans="1:1" x14ac:dyDescent="0.3">
      <c r="A12629" s="5" t="str">
        <f t="shared" si="198"/>
        <v/>
      </c>
    </row>
    <row r="12630" spans="1:1" x14ac:dyDescent="0.3">
      <c r="A12630" s="5" t="str">
        <f t="shared" si="198"/>
        <v/>
      </c>
    </row>
    <row r="12631" spans="1:1" x14ac:dyDescent="0.3">
      <c r="A12631" s="5" t="str">
        <f t="shared" si="198"/>
        <v/>
      </c>
    </row>
    <row r="12632" spans="1:1" x14ac:dyDescent="0.3">
      <c r="A12632" s="5" t="str">
        <f t="shared" si="198"/>
        <v/>
      </c>
    </row>
    <row r="12633" spans="1:1" x14ac:dyDescent="0.3">
      <c r="A12633" s="5" t="str">
        <f t="shared" si="198"/>
        <v/>
      </c>
    </row>
    <row r="12634" spans="1:1" x14ac:dyDescent="0.3">
      <c r="A12634" s="5" t="str">
        <f t="shared" si="198"/>
        <v/>
      </c>
    </row>
    <row r="12635" spans="1:1" x14ac:dyDescent="0.3">
      <c r="A12635" s="5" t="str">
        <f t="shared" si="198"/>
        <v/>
      </c>
    </row>
    <row r="12636" spans="1:1" x14ac:dyDescent="0.3">
      <c r="A12636" s="5" t="str">
        <f t="shared" si="198"/>
        <v/>
      </c>
    </row>
    <row r="12637" spans="1:1" x14ac:dyDescent="0.3">
      <c r="A12637" s="5" t="str">
        <f t="shared" si="198"/>
        <v/>
      </c>
    </row>
    <row r="12638" spans="1:1" x14ac:dyDescent="0.3">
      <c r="A12638" s="5" t="str">
        <f t="shared" si="198"/>
        <v/>
      </c>
    </row>
    <row r="12639" spans="1:1" x14ac:dyDescent="0.3">
      <c r="A12639" s="5" t="str">
        <f t="shared" si="198"/>
        <v/>
      </c>
    </row>
    <row r="12640" spans="1:1" x14ac:dyDescent="0.3">
      <c r="A12640" s="5" t="str">
        <f t="shared" si="198"/>
        <v/>
      </c>
    </row>
    <row r="12641" spans="1:1" x14ac:dyDescent="0.3">
      <c r="A12641" s="5" t="str">
        <f t="shared" si="198"/>
        <v/>
      </c>
    </row>
    <row r="12642" spans="1:1" x14ac:dyDescent="0.3">
      <c r="A12642" s="5" t="str">
        <f t="shared" si="198"/>
        <v/>
      </c>
    </row>
    <row r="12643" spans="1:1" x14ac:dyDescent="0.3">
      <c r="A12643" s="5" t="str">
        <f t="shared" si="198"/>
        <v/>
      </c>
    </row>
    <row r="12644" spans="1:1" x14ac:dyDescent="0.3">
      <c r="A12644" s="5" t="str">
        <f t="shared" si="198"/>
        <v/>
      </c>
    </row>
    <row r="12645" spans="1:1" x14ac:dyDescent="0.3">
      <c r="A12645" s="5" t="str">
        <f t="shared" si="198"/>
        <v/>
      </c>
    </row>
    <row r="12646" spans="1:1" x14ac:dyDescent="0.3">
      <c r="A12646" s="5" t="str">
        <f t="shared" si="198"/>
        <v/>
      </c>
    </row>
    <row r="12647" spans="1:1" x14ac:dyDescent="0.3">
      <c r="A12647" s="5" t="str">
        <f t="shared" si="198"/>
        <v/>
      </c>
    </row>
    <row r="12648" spans="1:1" x14ac:dyDescent="0.3">
      <c r="A12648" s="5" t="str">
        <f t="shared" si="198"/>
        <v/>
      </c>
    </row>
    <row r="12649" spans="1:1" x14ac:dyDescent="0.3">
      <c r="A12649" s="5" t="str">
        <f t="shared" si="198"/>
        <v/>
      </c>
    </row>
    <row r="12650" spans="1:1" x14ac:dyDescent="0.3">
      <c r="A12650" s="5" t="str">
        <f t="shared" si="198"/>
        <v/>
      </c>
    </row>
    <row r="12651" spans="1:1" x14ac:dyDescent="0.3">
      <c r="A12651" s="5" t="str">
        <f t="shared" si="198"/>
        <v/>
      </c>
    </row>
    <row r="12652" spans="1:1" x14ac:dyDescent="0.3">
      <c r="A12652" s="5" t="str">
        <f t="shared" si="198"/>
        <v/>
      </c>
    </row>
    <row r="12653" spans="1:1" x14ac:dyDescent="0.3">
      <c r="A12653" s="5" t="str">
        <f t="shared" si="198"/>
        <v/>
      </c>
    </row>
    <row r="12654" spans="1:1" x14ac:dyDescent="0.3">
      <c r="A12654" s="5" t="str">
        <f t="shared" si="198"/>
        <v/>
      </c>
    </row>
    <row r="12655" spans="1:1" x14ac:dyDescent="0.3">
      <c r="A12655" s="5" t="str">
        <f t="shared" si="198"/>
        <v/>
      </c>
    </row>
    <row r="12656" spans="1:1" x14ac:dyDescent="0.3">
      <c r="A12656" s="5" t="str">
        <f t="shared" si="198"/>
        <v/>
      </c>
    </row>
    <row r="12657" spans="1:1" x14ac:dyDescent="0.3">
      <c r="A12657" s="5" t="str">
        <f t="shared" si="198"/>
        <v/>
      </c>
    </row>
    <row r="12658" spans="1:1" x14ac:dyDescent="0.3">
      <c r="A12658" s="5" t="str">
        <f t="shared" si="198"/>
        <v/>
      </c>
    </row>
    <row r="12659" spans="1:1" x14ac:dyDescent="0.3">
      <c r="A12659" s="5" t="str">
        <f t="shared" si="198"/>
        <v/>
      </c>
    </row>
    <row r="12660" spans="1:1" x14ac:dyDescent="0.3">
      <c r="A12660" s="5" t="str">
        <f t="shared" si="198"/>
        <v/>
      </c>
    </row>
    <row r="12661" spans="1:1" x14ac:dyDescent="0.3">
      <c r="A12661" s="5" t="str">
        <f t="shared" si="198"/>
        <v/>
      </c>
    </row>
    <row r="12662" spans="1:1" x14ac:dyDescent="0.3">
      <c r="A12662" s="5" t="str">
        <f t="shared" si="198"/>
        <v/>
      </c>
    </row>
    <row r="12663" spans="1:1" x14ac:dyDescent="0.3">
      <c r="A12663" s="5" t="str">
        <f t="shared" si="198"/>
        <v/>
      </c>
    </row>
    <row r="12664" spans="1:1" x14ac:dyDescent="0.3">
      <c r="A12664" s="5" t="str">
        <f t="shared" si="198"/>
        <v/>
      </c>
    </row>
    <row r="12665" spans="1:1" x14ac:dyDescent="0.3">
      <c r="A12665" s="5" t="str">
        <f t="shared" si="198"/>
        <v/>
      </c>
    </row>
    <row r="12666" spans="1:1" x14ac:dyDescent="0.3">
      <c r="A12666" s="5" t="str">
        <f t="shared" si="198"/>
        <v/>
      </c>
    </row>
    <row r="12667" spans="1:1" x14ac:dyDescent="0.3">
      <c r="A12667" s="5" t="str">
        <f t="shared" si="198"/>
        <v/>
      </c>
    </row>
    <row r="12668" spans="1:1" x14ac:dyDescent="0.3">
      <c r="A12668" s="5" t="str">
        <f t="shared" si="198"/>
        <v/>
      </c>
    </row>
    <row r="12669" spans="1:1" x14ac:dyDescent="0.3">
      <c r="A12669" s="5" t="str">
        <f t="shared" si="198"/>
        <v/>
      </c>
    </row>
    <row r="12670" spans="1:1" x14ac:dyDescent="0.3">
      <c r="A12670" s="5" t="str">
        <f t="shared" si="198"/>
        <v/>
      </c>
    </row>
    <row r="12671" spans="1:1" x14ac:dyDescent="0.3">
      <c r="A12671" s="5" t="str">
        <f t="shared" si="198"/>
        <v/>
      </c>
    </row>
    <row r="12672" spans="1:1" x14ac:dyDescent="0.3">
      <c r="A12672" s="5" t="str">
        <f t="shared" si="198"/>
        <v/>
      </c>
    </row>
    <row r="12673" spans="1:1" x14ac:dyDescent="0.3">
      <c r="A12673" s="5" t="str">
        <f t="shared" si="198"/>
        <v/>
      </c>
    </row>
    <row r="12674" spans="1:1" x14ac:dyDescent="0.3">
      <c r="A12674" s="5" t="str">
        <f t="shared" si="198"/>
        <v/>
      </c>
    </row>
    <row r="12675" spans="1:1" x14ac:dyDescent="0.3">
      <c r="A12675" s="5" t="str">
        <f t="shared" si="198"/>
        <v/>
      </c>
    </row>
    <row r="12676" spans="1:1" x14ac:dyDescent="0.3">
      <c r="A12676" s="5" t="str">
        <f t="shared" si="198"/>
        <v/>
      </c>
    </row>
    <row r="12677" spans="1:1" x14ac:dyDescent="0.3">
      <c r="A12677" s="5" t="str">
        <f t="shared" si="198"/>
        <v/>
      </c>
    </row>
    <row r="12678" spans="1:1" x14ac:dyDescent="0.3">
      <c r="A12678" s="5" t="str">
        <f t="shared" si="198"/>
        <v/>
      </c>
    </row>
    <row r="12679" spans="1:1" x14ac:dyDescent="0.3">
      <c r="A12679" s="5" t="str">
        <f t="shared" si="198"/>
        <v/>
      </c>
    </row>
    <row r="12680" spans="1:1" x14ac:dyDescent="0.3">
      <c r="A12680" s="5" t="str">
        <f t="shared" si="198"/>
        <v/>
      </c>
    </row>
    <row r="12681" spans="1:1" x14ac:dyDescent="0.3">
      <c r="A12681" s="5" t="str">
        <f t="shared" si="198"/>
        <v/>
      </c>
    </row>
    <row r="12682" spans="1:1" x14ac:dyDescent="0.3">
      <c r="A12682" s="5" t="str">
        <f t="shared" si="198"/>
        <v/>
      </c>
    </row>
    <row r="12683" spans="1:1" x14ac:dyDescent="0.3">
      <c r="A12683" s="5" t="str">
        <f t="shared" si="198"/>
        <v/>
      </c>
    </row>
    <row r="12684" spans="1:1" x14ac:dyDescent="0.3">
      <c r="A12684" s="5" t="str">
        <f t="shared" si="198"/>
        <v/>
      </c>
    </row>
    <row r="12685" spans="1:1" x14ac:dyDescent="0.3">
      <c r="A12685" s="5" t="str">
        <f t="shared" si="198"/>
        <v/>
      </c>
    </row>
    <row r="12686" spans="1:1" x14ac:dyDescent="0.3">
      <c r="A12686" s="5" t="str">
        <f t="shared" ref="A12686:A12749" si="199">IF(AND(category = B12686, subcategory=C12686, reportdate = D12686), E12686, "")</f>
        <v/>
      </c>
    </row>
    <row r="12687" spans="1:1" x14ac:dyDescent="0.3">
      <c r="A12687" s="5" t="str">
        <f t="shared" si="199"/>
        <v/>
      </c>
    </row>
    <row r="12688" spans="1:1" x14ac:dyDescent="0.3">
      <c r="A12688" s="5" t="str">
        <f t="shared" si="199"/>
        <v/>
      </c>
    </row>
    <row r="12689" spans="1:1" x14ac:dyDescent="0.3">
      <c r="A12689" s="5" t="str">
        <f t="shared" si="199"/>
        <v/>
      </c>
    </row>
    <row r="12690" spans="1:1" x14ac:dyDescent="0.3">
      <c r="A12690" s="5" t="str">
        <f t="shared" si="199"/>
        <v/>
      </c>
    </row>
    <row r="12691" spans="1:1" x14ac:dyDescent="0.3">
      <c r="A12691" s="5" t="str">
        <f t="shared" si="199"/>
        <v/>
      </c>
    </row>
    <row r="12692" spans="1:1" x14ac:dyDescent="0.3">
      <c r="A12692" s="5" t="str">
        <f t="shared" si="199"/>
        <v/>
      </c>
    </row>
    <row r="12693" spans="1:1" x14ac:dyDescent="0.3">
      <c r="A12693" s="5" t="str">
        <f t="shared" si="199"/>
        <v/>
      </c>
    </row>
    <row r="12694" spans="1:1" x14ac:dyDescent="0.3">
      <c r="A12694" s="5" t="str">
        <f t="shared" si="199"/>
        <v/>
      </c>
    </row>
    <row r="12695" spans="1:1" x14ac:dyDescent="0.3">
      <c r="A12695" s="5" t="str">
        <f t="shared" si="199"/>
        <v/>
      </c>
    </row>
    <row r="12696" spans="1:1" x14ac:dyDescent="0.3">
      <c r="A12696" s="5" t="str">
        <f t="shared" si="199"/>
        <v/>
      </c>
    </row>
    <row r="12697" spans="1:1" x14ac:dyDescent="0.3">
      <c r="A12697" s="5" t="str">
        <f t="shared" si="199"/>
        <v/>
      </c>
    </row>
    <row r="12698" spans="1:1" x14ac:dyDescent="0.3">
      <c r="A12698" s="5" t="str">
        <f t="shared" si="199"/>
        <v/>
      </c>
    </row>
    <row r="12699" spans="1:1" x14ac:dyDescent="0.3">
      <c r="A12699" s="5" t="str">
        <f t="shared" si="199"/>
        <v/>
      </c>
    </row>
    <row r="12700" spans="1:1" x14ac:dyDescent="0.3">
      <c r="A12700" s="5" t="str">
        <f t="shared" si="199"/>
        <v/>
      </c>
    </row>
    <row r="12701" spans="1:1" x14ac:dyDescent="0.3">
      <c r="A12701" s="5" t="str">
        <f t="shared" si="199"/>
        <v/>
      </c>
    </row>
    <row r="12702" spans="1:1" x14ac:dyDescent="0.3">
      <c r="A12702" s="5" t="str">
        <f t="shared" si="199"/>
        <v/>
      </c>
    </row>
    <row r="12703" spans="1:1" x14ac:dyDescent="0.3">
      <c r="A12703" s="5" t="str">
        <f t="shared" si="199"/>
        <v/>
      </c>
    </row>
    <row r="12704" spans="1:1" x14ac:dyDescent="0.3">
      <c r="A12704" s="5" t="str">
        <f t="shared" si="199"/>
        <v/>
      </c>
    </row>
    <row r="12705" spans="1:1" x14ac:dyDescent="0.3">
      <c r="A12705" s="5" t="str">
        <f t="shared" si="199"/>
        <v/>
      </c>
    </row>
    <row r="12706" spans="1:1" x14ac:dyDescent="0.3">
      <c r="A12706" s="5" t="str">
        <f t="shared" si="199"/>
        <v/>
      </c>
    </row>
    <row r="12707" spans="1:1" x14ac:dyDescent="0.3">
      <c r="A12707" s="5" t="str">
        <f t="shared" si="199"/>
        <v/>
      </c>
    </row>
    <row r="12708" spans="1:1" x14ac:dyDescent="0.3">
      <c r="A12708" s="5" t="str">
        <f t="shared" si="199"/>
        <v/>
      </c>
    </row>
    <row r="12709" spans="1:1" x14ac:dyDescent="0.3">
      <c r="A12709" s="5" t="str">
        <f t="shared" si="199"/>
        <v/>
      </c>
    </row>
    <row r="12710" spans="1:1" x14ac:dyDescent="0.3">
      <c r="A12710" s="5" t="str">
        <f t="shared" si="199"/>
        <v/>
      </c>
    </row>
    <row r="12711" spans="1:1" x14ac:dyDescent="0.3">
      <c r="A12711" s="5" t="str">
        <f t="shared" si="199"/>
        <v/>
      </c>
    </row>
    <row r="12712" spans="1:1" x14ac:dyDescent="0.3">
      <c r="A12712" s="5" t="str">
        <f t="shared" si="199"/>
        <v/>
      </c>
    </row>
    <row r="12713" spans="1:1" x14ac:dyDescent="0.3">
      <c r="A12713" s="5" t="str">
        <f t="shared" si="199"/>
        <v/>
      </c>
    </row>
    <row r="12714" spans="1:1" x14ac:dyDescent="0.3">
      <c r="A12714" s="5" t="str">
        <f t="shared" si="199"/>
        <v/>
      </c>
    </row>
    <row r="12715" spans="1:1" x14ac:dyDescent="0.3">
      <c r="A12715" s="5" t="str">
        <f t="shared" si="199"/>
        <v/>
      </c>
    </row>
    <row r="12716" spans="1:1" x14ac:dyDescent="0.3">
      <c r="A12716" s="5" t="str">
        <f t="shared" si="199"/>
        <v/>
      </c>
    </row>
    <row r="12717" spans="1:1" x14ac:dyDescent="0.3">
      <c r="A12717" s="5" t="str">
        <f t="shared" si="199"/>
        <v/>
      </c>
    </row>
    <row r="12718" spans="1:1" x14ac:dyDescent="0.3">
      <c r="A12718" s="5" t="str">
        <f t="shared" si="199"/>
        <v/>
      </c>
    </row>
    <row r="12719" spans="1:1" x14ac:dyDescent="0.3">
      <c r="A12719" s="5" t="str">
        <f t="shared" si="199"/>
        <v/>
      </c>
    </row>
    <row r="12720" spans="1:1" x14ac:dyDescent="0.3">
      <c r="A12720" s="5" t="str">
        <f t="shared" si="199"/>
        <v/>
      </c>
    </row>
    <row r="12721" spans="1:1" x14ac:dyDescent="0.3">
      <c r="A12721" s="5" t="str">
        <f t="shared" si="199"/>
        <v/>
      </c>
    </row>
    <row r="12722" spans="1:1" x14ac:dyDescent="0.3">
      <c r="A12722" s="5" t="str">
        <f t="shared" si="199"/>
        <v/>
      </c>
    </row>
    <row r="12723" spans="1:1" x14ac:dyDescent="0.3">
      <c r="A12723" s="5" t="str">
        <f t="shared" si="199"/>
        <v/>
      </c>
    </row>
    <row r="12724" spans="1:1" x14ac:dyDescent="0.3">
      <c r="A12724" s="5" t="str">
        <f t="shared" si="199"/>
        <v/>
      </c>
    </row>
    <row r="12725" spans="1:1" x14ac:dyDescent="0.3">
      <c r="A12725" s="5" t="str">
        <f t="shared" si="199"/>
        <v/>
      </c>
    </row>
    <row r="12726" spans="1:1" x14ac:dyDescent="0.3">
      <c r="A12726" s="5" t="str">
        <f t="shared" si="199"/>
        <v/>
      </c>
    </row>
    <row r="12727" spans="1:1" x14ac:dyDescent="0.3">
      <c r="A12727" s="5" t="str">
        <f t="shared" si="199"/>
        <v/>
      </c>
    </row>
    <row r="12728" spans="1:1" x14ac:dyDescent="0.3">
      <c r="A12728" s="5" t="str">
        <f t="shared" si="199"/>
        <v/>
      </c>
    </row>
    <row r="12729" spans="1:1" x14ac:dyDescent="0.3">
      <c r="A12729" s="5" t="str">
        <f t="shared" si="199"/>
        <v/>
      </c>
    </row>
    <row r="12730" spans="1:1" x14ac:dyDescent="0.3">
      <c r="A12730" s="5" t="str">
        <f t="shared" si="199"/>
        <v/>
      </c>
    </row>
    <row r="12731" spans="1:1" x14ac:dyDescent="0.3">
      <c r="A12731" s="5" t="str">
        <f t="shared" si="199"/>
        <v/>
      </c>
    </row>
    <row r="12732" spans="1:1" x14ac:dyDescent="0.3">
      <c r="A12732" s="5" t="str">
        <f t="shared" si="199"/>
        <v/>
      </c>
    </row>
    <row r="12733" spans="1:1" x14ac:dyDescent="0.3">
      <c r="A12733" s="5" t="str">
        <f t="shared" si="199"/>
        <v/>
      </c>
    </row>
    <row r="12734" spans="1:1" x14ac:dyDescent="0.3">
      <c r="A12734" s="5" t="str">
        <f t="shared" si="199"/>
        <v/>
      </c>
    </row>
    <row r="12735" spans="1:1" x14ac:dyDescent="0.3">
      <c r="A12735" s="5" t="str">
        <f t="shared" si="199"/>
        <v/>
      </c>
    </row>
    <row r="12736" spans="1:1" x14ac:dyDescent="0.3">
      <c r="A12736" s="5" t="str">
        <f t="shared" si="199"/>
        <v/>
      </c>
    </row>
    <row r="12737" spans="1:1" x14ac:dyDescent="0.3">
      <c r="A12737" s="5" t="str">
        <f t="shared" si="199"/>
        <v/>
      </c>
    </row>
    <row r="12738" spans="1:1" x14ac:dyDescent="0.3">
      <c r="A12738" s="5" t="str">
        <f t="shared" si="199"/>
        <v/>
      </c>
    </row>
    <row r="12739" spans="1:1" x14ac:dyDescent="0.3">
      <c r="A12739" s="5" t="str">
        <f t="shared" si="199"/>
        <v/>
      </c>
    </row>
    <row r="12740" spans="1:1" x14ac:dyDescent="0.3">
      <c r="A12740" s="5" t="str">
        <f t="shared" si="199"/>
        <v/>
      </c>
    </row>
    <row r="12741" spans="1:1" x14ac:dyDescent="0.3">
      <c r="A12741" s="5" t="str">
        <f t="shared" si="199"/>
        <v/>
      </c>
    </row>
    <row r="12742" spans="1:1" x14ac:dyDescent="0.3">
      <c r="A12742" s="5" t="str">
        <f t="shared" si="199"/>
        <v/>
      </c>
    </row>
    <row r="12743" spans="1:1" x14ac:dyDescent="0.3">
      <c r="A12743" s="5" t="str">
        <f t="shared" si="199"/>
        <v/>
      </c>
    </row>
    <row r="12744" spans="1:1" x14ac:dyDescent="0.3">
      <c r="A12744" s="5" t="str">
        <f t="shared" si="199"/>
        <v/>
      </c>
    </row>
    <row r="12745" spans="1:1" x14ac:dyDescent="0.3">
      <c r="A12745" s="5" t="str">
        <f t="shared" si="199"/>
        <v/>
      </c>
    </row>
    <row r="12746" spans="1:1" x14ac:dyDescent="0.3">
      <c r="A12746" s="5" t="str">
        <f t="shared" si="199"/>
        <v/>
      </c>
    </row>
    <row r="12747" spans="1:1" x14ac:dyDescent="0.3">
      <c r="A12747" s="5" t="str">
        <f t="shared" si="199"/>
        <v/>
      </c>
    </row>
    <row r="12748" spans="1:1" x14ac:dyDescent="0.3">
      <c r="A12748" s="5" t="str">
        <f t="shared" si="199"/>
        <v/>
      </c>
    </row>
    <row r="12749" spans="1:1" x14ac:dyDescent="0.3">
      <c r="A12749" s="5" t="str">
        <f t="shared" si="199"/>
        <v/>
      </c>
    </row>
    <row r="12750" spans="1:1" x14ac:dyDescent="0.3">
      <c r="A12750" s="5" t="str">
        <f t="shared" ref="A12750:A12813" si="200">IF(AND(category = B12750, subcategory=C12750, reportdate = D12750), E12750, "")</f>
        <v/>
      </c>
    </row>
    <row r="12751" spans="1:1" x14ac:dyDescent="0.3">
      <c r="A12751" s="5" t="str">
        <f t="shared" si="200"/>
        <v/>
      </c>
    </row>
    <row r="12752" spans="1:1" x14ac:dyDescent="0.3">
      <c r="A12752" s="5" t="str">
        <f t="shared" si="200"/>
        <v/>
      </c>
    </row>
    <row r="12753" spans="1:1" x14ac:dyDescent="0.3">
      <c r="A12753" s="5" t="str">
        <f t="shared" si="200"/>
        <v/>
      </c>
    </row>
    <row r="12754" spans="1:1" x14ac:dyDescent="0.3">
      <c r="A12754" s="5" t="str">
        <f t="shared" si="200"/>
        <v/>
      </c>
    </row>
    <row r="12755" spans="1:1" x14ac:dyDescent="0.3">
      <c r="A12755" s="5" t="str">
        <f t="shared" si="200"/>
        <v/>
      </c>
    </row>
    <row r="12756" spans="1:1" x14ac:dyDescent="0.3">
      <c r="A12756" s="5" t="str">
        <f t="shared" si="200"/>
        <v/>
      </c>
    </row>
    <row r="12757" spans="1:1" x14ac:dyDescent="0.3">
      <c r="A12757" s="5" t="str">
        <f t="shared" si="200"/>
        <v/>
      </c>
    </row>
    <row r="12758" spans="1:1" x14ac:dyDescent="0.3">
      <c r="A12758" s="5" t="str">
        <f t="shared" si="200"/>
        <v/>
      </c>
    </row>
    <row r="12759" spans="1:1" x14ac:dyDescent="0.3">
      <c r="A12759" s="5" t="str">
        <f t="shared" si="200"/>
        <v/>
      </c>
    </row>
    <row r="12760" spans="1:1" x14ac:dyDescent="0.3">
      <c r="A12760" s="5" t="str">
        <f t="shared" si="200"/>
        <v/>
      </c>
    </row>
    <row r="12761" spans="1:1" x14ac:dyDescent="0.3">
      <c r="A12761" s="5" t="str">
        <f t="shared" si="200"/>
        <v/>
      </c>
    </row>
    <row r="12762" spans="1:1" x14ac:dyDescent="0.3">
      <c r="A12762" s="5" t="str">
        <f t="shared" si="200"/>
        <v/>
      </c>
    </row>
    <row r="12763" spans="1:1" x14ac:dyDescent="0.3">
      <c r="A12763" s="5" t="str">
        <f t="shared" si="200"/>
        <v/>
      </c>
    </row>
    <row r="12764" spans="1:1" x14ac:dyDescent="0.3">
      <c r="A12764" s="5" t="str">
        <f t="shared" si="200"/>
        <v/>
      </c>
    </row>
    <row r="12765" spans="1:1" x14ac:dyDescent="0.3">
      <c r="A12765" s="5" t="str">
        <f t="shared" si="200"/>
        <v/>
      </c>
    </row>
    <row r="12766" spans="1:1" x14ac:dyDescent="0.3">
      <c r="A12766" s="5" t="str">
        <f t="shared" si="200"/>
        <v/>
      </c>
    </row>
    <row r="12767" spans="1:1" x14ac:dyDescent="0.3">
      <c r="A12767" s="5" t="str">
        <f t="shared" si="200"/>
        <v/>
      </c>
    </row>
    <row r="12768" spans="1:1" x14ac:dyDescent="0.3">
      <c r="A12768" s="5" t="str">
        <f t="shared" si="200"/>
        <v/>
      </c>
    </row>
    <row r="12769" spans="1:1" x14ac:dyDescent="0.3">
      <c r="A12769" s="5" t="str">
        <f t="shared" si="200"/>
        <v/>
      </c>
    </row>
    <row r="12770" spans="1:1" x14ac:dyDescent="0.3">
      <c r="A12770" s="5" t="str">
        <f t="shared" si="200"/>
        <v/>
      </c>
    </row>
    <row r="12771" spans="1:1" x14ac:dyDescent="0.3">
      <c r="A12771" s="5" t="str">
        <f t="shared" si="200"/>
        <v/>
      </c>
    </row>
    <row r="12772" spans="1:1" x14ac:dyDescent="0.3">
      <c r="A12772" s="5" t="str">
        <f t="shared" si="200"/>
        <v/>
      </c>
    </row>
    <row r="12773" spans="1:1" x14ac:dyDescent="0.3">
      <c r="A12773" s="5" t="str">
        <f t="shared" si="200"/>
        <v/>
      </c>
    </row>
    <row r="12774" spans="1:1" x14ac:dyDescent="0.3">
      <c r="A12774" s="5" t="str">
        <f t="shared" si="200"/>
        <v/>
      </c>
    </row>
    <row r="12775" spans="1:1" x14ac:dyDescent="0.3">
      <c r="A12775" s="5" t="str">
        <f t="shared" si="200"/>
        <v/>
      </c>
    </row>
    <row r="12776" spans="1:1" x14ac:dyDescent="0.3">
      <c r="A12776" s="5" t="str">
        <f t="shared" si="200"/>
        <v/>
      </c>
    </row>
    <row r="12777" spans="1:1" x14ac:dyDescent="0.3">
      <c r="A12777" s="5" t="str">
        <f t="shared" si="200"/>
        <v/>
      </c>
    </row>
    <row r="12778" spans="1:1" x14ac:dyDescent="0.3">
      <c r="A12778" s="5" t="str">
        <f t="shared" si="200"/>
        <v/>
      </c>
    </row>
    <row r="12779" spans="1:1" x14ac:dyDescent="0.3">
      <c r="A12779" s="5" t="str">
        <f t="shared" si="200"/>
        <v/>
      </c>
    </row>
    <row r="12780" spans="1:1" x14ac:dyDescent="0.3">
      <c r="A12780" s="5" t="str">
        <f t="shared" si="200"/>
        <v/>
      </c>
    </row>
    <row r="12781" spans="1:1" x14ac:dyDescent="0.3">
      <c r="A12781" s="5" t="str">
        <f t="shared" si="200"/>
        <v/>
      </c>
    </row>
    <row r="12782" spans="1:1" x14ac:dyDescent="0.3">
      <c r="A12782" s="5" t="str">
        <f t="shared" si="200"/>
        <v/>
      </c>
    </row>
    <row r="12783" spans="1:1" x14ac:dyDescent="0.3">
      <c r="A12783" s="5" t="str">
        <f t="shared" si="200"/>
        <v/>
      </c>
    </row>
    <row r="12784" spans="1:1" x14ac:dyDescent="0.3">
      <c r="A12784" s="5" t="str">
        <f t="shared" si="200"/>
        <v/>
      </c>
    </row>
    <row r="12785" spans="1:1" x14ac:dyDescent="0.3">
      <c r="A12785" s="5" t="str">
        <f t="shared" si="200"/>
        <v/>
      </c>
    </row>
    <row r="12786" spans="1:1" x14ac:dyDescent="0.3">
      <c r="A12786" s="5" t="str">
        <f t="shared" si="200"/>
        <v/>
      </c>
    </row>
    <row r="12787" spans="1:1" x14ac:dyDescent="0.3">
      <c r="A12787" s="5" t="str">
        <f t="shared" si="200"/>
        <v/>
      </c>
    </row>
    <row r="12788" spans="1:1" x14ac:dyDescent="0.3">
      <c r="A12788" s="5" t="str">
        <f t="shared" si="200"/>
        <v/>
      </c>
    </row>
    <row r="12789" spans="1:1" x14ac:dyDescent="0.3">
      <c r="A12789" s="5" t="str">
        <f t="shared" si="200"/>
        <v/>
      </c>
    </row>
    <row r="12790" spans="1:1" x14ac:dyDescent="0.3">
      <c r="A12790" s="5" t="str">
        <f t="shared" si="200"/>
        <v/>
      </c>
    </row>
    <row r="12791" spans="1:1" x14ac:dyDescent="0.3">
      <c r="A12791" s="5" t="str">
        <f t="shared" si="200"/>
        <v/>
      </c>
    </row>
    <row r="12792" spans="1:1" x14ac:dyDescent="0.3">
      <c r="A12792" s="5" t="str">
        <f t="shared" si="200"/>
        <v/>
      </c>
    </row>
    <row r="12793" spans="1:1" x14ac:dyDescent="0.3">
      <c r="A12793" s="5" t="str">
        <f t="shared" si="200"/>
        <v/>
      </c>
    </row>
    <row r="12794" spans="1:1" x14ac:dyDescent="0.3">
      <c r="A12794" s="5" t="str">
        <f t="shared" si="200"/>
        <v/>
      </c>
    </row>
    <row r="12795" spans="1:1" x14ac:dyDescent="0.3">
      <c r="A12795" s="5" t="str">
        <f t="shared" si="200"/>
        <v/>
      </c>
    </row>
    <row r="12796" spans="1:1" x14ac:dyDescent="0.3">
      <c r="A12796" s="5" t="str">
        <f t="shared" si="200"/>
        <v/>
      </c>
    </row>
    <row r="12797" spans="1:1" x14ac:dyDescent="0.3">
      <c r="A12797" s="5" t="str">
        <f t="shared" si="200"/>
        <v/>
      </c>
    </row>
    <row r="12798" spans="1:1" x14ac:dyDescent="0.3">
      <c r="A12798" s="5" t="str">
        <f t="shared" si="200"/>
        <v/>
      </c>
    </row>
    <row r="12799" spans="1:1" x14ac:dyDescent="0.3">
      <c r="A12799" s="5" t="str">
        <f t="shared" si="200"/>
        <v/>
      </c>
    </row>
    <row r="12800" spans="1:1" x14ac:dyDescent="0.3">
      <c r="A12800" s="5" t="str">
        <f t="shared" si="200"/>
        <v/>
      </c>
    </row>
    <row r="12801" spans="1:1" x14ac:dyDescent="0.3">
      <c r="A12801" s="5" t="str">
        <f t="shared" si="200"/>
        <v/>
      </c>
    </row>
    <row r="12802" spans="1:1" x14ac:dyDescent="0.3">
      <c r="A12802" s="5" t="str">
        <f t="shared" si="200"/>
        <v/>
      </c>
    </row>
    <row r="12803" spans="1:1" x14ac:dyDescent="0.3">
      <c r="A12803" s="5" t="str">
        <f t="shared" si="200"/>
        <v/>
      </c>
    </row>
    <row r="12804" spans="1:1" x14ac:dyDescent="0.3">
      <c r="A12804" s="5" t="str">
        <f t="shared" si="200"/>
        <v/>
      </c>
    </row>
    <row r="12805" spans="1:1" x14ac:dyDescent="0.3">
      <c r="A12805" s="5" t="str">
        <f t="shared" si="200"/>
        <v/>
      </c>
    </row>
    <row r="12806" spans="1:1" x14ac:dyDescent="0.3">
      <c r="A12806" s="5" t="str">
        <f t="shared" si="200"/>
        <v/>
      </c>
    </row>
    <row r="12807" spans="1:1" x14ac:dyDescent="0.3">
      <c r="A12807" s="5" t="str">
        <f t="shared" si="200"/>
        <v/>
      </c>
    </row>
    <row r="12808" spans="1:1" x14ac:dyDescent="0.3">
      <c r="A12808" s="5" t="str">
        <f t="shared" si="200"/>
        <v/>
      </c>
    </row>
    <row r="12809" spans="1:1" x14ac:dyDescent="0.3">
      <c r="A12809" s="5" t="str">
        <f t="shared" si="200"/>
        <v/>
      </c>
    </row>
    <row r="12810" spans="1:1" x14ac:dyDescent="0.3">
      <c r="A12810" s="5" t="str">
        <f t="shared" si="200"/>
        <v/>
      </c>
    </row>
    <row r="12811" spans="1:1" x14ac:dyDescent="0.3">
      <c r="A12811" s="5" t="str">
        <f t="shared" si="200"/>
        <v/>
      </c>
    </row>
    <row r="12812" spans="1:1" x14ac:dyDescent="0.3">
      <c r="A12812" s="5" t="str">
        <f t="shared" si="200"/>
        <v/>
      </c>
    </row>
    <row r="12813" spans="1:1" x14ac:dyDescent="0.3">
      <c r="A12813" s="5" t="str">
        <f t="shared" si="200"/>
        <v/>
      </c>
    </row>
    <row r="12814" spans="1:1" x14ac:dyDescent="0.3">
      <c r="A12814" s="5" t="str">
        <f t="shared" ref="A12814:A12877" si="201">IF(AND(category = B12814, subcategory=C12814, reportdate = D12814), E12814, "")</f>
        <v/>
      </c>
    </row>
    <row r="12815" spans="1:1" x14ac:dyDescent="0.3">
      <c r="A12815" s="5" t="str">
        <f t="shared" si="201"/>
        <v/>
      </c>
    </row>
    <row r="12816" spans="1:1" x14ac:dyDescent="0.3">
      <c r="A12816" s="5" t="str">
        <f t="shared" si="201"/>
        <v/>
      </c>
    </row>
    <row r="12817" spans="1:1" x14ac:dyDescent="0.3">
      <c r="A12817" s="5" t="str">
        <f t="shared" si="201"/>
        <v/>
      </c>
    </row>
    <row r="12818" spans="1:1" x14ac:dyDescent="0.3">
      <c r="A12818" s="5" t="str">
        <f t="shared" si="201"/>
        <v/>
      </c>
    </row>
    <row r="12819" spans="1:1" x14ac:dyDescent="0.3">
      <c r="A12819" s="5" t="str">
        <f t="shared" si="201"/>
        <v/>
      </c>
    </row>
    <row r="12820" spans="1:1" x14ac:dyDescent="0.3">
      <c r="A12820" s="5" t="str">
        <f t="shared" si="201"/>
        <v/>
      </c>
    </row>
    <row r="12821" spans="1:1" x14ac:dyDescent="0.3">
      <c r="A12821" s="5" t="str">
        <f t="shared" si="201"/>
        <v/>
      </c>
    </row>
    <row r="12822" spans="1:1" x14ac:dyDescent="0.3">
      <c r="A12822" s="5" t="str">
        <f t="shared" si="201"/>
        <v/>
      </c>
    </row>
    <row r="12823" spans="1:1" x14ac:dyDescent="0.3">
      <c r="A12823" s="5" t="str">
        <f t="shared" si="201"/>
        <v/>
      </c>
    </row>
    <row r="12824" spans="1:1" x14ac:dyDescent="0.3">
      <c r="A12824" s="5" t="str">
        <f t="shared" si="201"/>
        <v/>
      </c>
    </row>
    <row r="12825" spans="1:1" x14ac:dyDescent="0.3">
      <c r="A12825" s="5" t="str">
        <f t="shared" si="201"/>
        <v/>
      </c>
    </row>
    <row r="12826" spans="1:1" x14ac:dyDescent="0.3">
      <c r="A12826" s="5" t="str">
        <f t="shared" si="201"/>
        <v/>
      </c>
    </row>
    <row r="12827" spans="1:1" x14ac:dyDescent="0.3">
      <c r="A12827" s="5" t="str">
        <f t="shared" si="201"/>
        <v/>
      </c>
    </row>
    <row r="12828" spans="1:1" x14ac:dyDescent="0.3">
      <c r="A12828" s="5" t="str">
        <f t="shared" si="201"/>
        <v/>
      </c>
    </row>
    <row r="12829" spans="1:1" x14ac:dyDescent="0.3">
      <c r="A12829" s="5" t="str">
        <f t="shared" si="201"/>
        <v/>
      </c>
    </row>
    <row r="12830" spans="1:1" x14ac:dyDescent="0.3">
      <c r="A12830" s="5" t="str">
        <f t="shared" si="201"/>
        <v/>
      </c>
    </row>
    <row r="12831" spans="1:1" x14ac:dyDescent="0.3">
      <c r="A12831" s="5" t="str">
        <f t="shared" si="201"/>
        <v/>
      </c>
    </row>
    <row r="12832" spans="1:1" x14ac:dyDescent="0.3">
      <c r="A12832" s="5" t="str">
        <f t="shared" si="201"/>
        <v/>
      </c>
    </row>
    <row r="12833" spans="1:1" x14ac:dyDescent="0.3">
      <c r="A12833" s="5" t="str">
        <f t="shared" si="201"/>
        <v/>
      </c>
    </row>
    <row r="12834" spans="1:1" x14ac:dyDescent="0.3">
      <c r="A12834" s="5" t="str">
        <f t="shared" si="201"/>
        <v/>
      </c>
    </row>
    <row r="12835" spans="1:1" x14ac:dyDescent="0.3">
      <c r="A12835" s="5" t="str">
        <f t="shared" si="201"/>
        <v/>
      </c>
    </row>
    <row r="12836" spans="1:1" x14ac:dyDescent="0.3">
      <c r="A12836" s="5" t="str">
        <f t="shared" si="201"/>
        <v/>
      </c>
    </row>
    <row r="12837" spans="1:1" x14ac:dyDescent="0.3">
      <c r="A12837" s="5" t="str">
        <f t="shared" si="201"/>
        <v/>
      </c>
    </row>
    <row r="12838" spans="1:1" x14ac:dyDescent="0.3">
      <c r="A12838" s="5" t="str">
        <f t="shared" si="201"/>
        <v/>
      </c>
    </row>
    <row r="12839" spans="1:1" x14ac:dyDescent="0.3">
      <c r="A12839" s="5" t="str">
        <f t="shared" si="201"/>
        <v/>
      </c>
    </row>
    <row r="12840" spans="1:1" x14ac:dyDescent="0.3">
      <c r="A12840" s="5" t="str">
        <f t="shared" si="201"/>
        <v/>
      </c>
    </row>
    <row r="12841" spans="1:1" x14ac:dyDescent="0.3">
      <c r="A12841" s="5" t="str">
        <f t="shared" si="201"/>
        <v/>
      </c>
    </row>
    <row r="12842" spans="1:1" x14ac:dyDescent="0.3">
      <c r="A12842" s="5" t="str">
        <f t="shared" si="201"/>
        <v/>
      </c>
    </row>
    <row r="12843" spans="1:1" x14ac:dyDescent="0.3">
      <c r="A12843" s="5" t="str">
        <f t="shared" si="201"/>
        <v/>
      </c>
    </row>
    <row r="12844" spans="1:1" x14ac:dyDescent="0.3">
      <c r="A12844" s="5" t="str">
        <f t="shared" si="201"/>
        <v/>
      </c>
    </row>
    <row r="12845" spans="1:1" x14ac:dyDescent="0.3">
      <c r="A12845" s="5" t="str">
        <f t="shared" si="201"/>
        <v/>
      </c>
    </row>
    <row r="12846" spans="1:1" x14ac:dyDescent="0.3">
      <c r="A12846" s="5" t="str">
        <f t="shared" si="201"/>
        <v/>
      </c>
    </row>
    <row r="12847" spans="1:1" x14ac:dyDescent="0.3">
      <c r="A12847" s="5" t="str">
        <f t="shared" si="201"/>
        <v/>
      </c>
    </row>
    <row r="12848" spans="1:1" x14ac:dyDescent="0.3">
      <c r="A12848" s="5" t="str">
        <f t="shared" si="201"/>
        <v/>
      </c>
    </row>
    <row r="12849" spans="1:1" x14ac:dyDescent="0.3">
      <c r="A12849" s="5" t="str">
        <f t="shared" si="201"/>
        <v/>
      </c>
    </row>
    <row r="12850" spans="1:1" x14ac:dyDescent="0.3">
      <c r="A12850" s="5" t="str">
        <f t="shared" si="201"/>
        <v/>
      </c>
    </row>
    <row r="12851" spans="1:1" x14ac:dyDescent="0.3">
      <c r="A12851" s="5" t="str">
        <f t="shared" si="201"/>
        <v/>
      </c>
    </row>
    <row r="12852" spans="1:1" x14ac:dyDescent="0.3">
      <c r="A12852" s="5" t="str">
        <f t="shared" si="201"/>
        <v/>
      </c>
    </row>
    <row r="12853" spans="1:1" x14ac:dyDescent="0.3">
      <c r="A12853" s="5" t="str">
        <f t="shared" si="201"/>
        <v/>
      </c>
    </row>
    <row r="12854" spans="1:1" x14ac:dyDescent="0.3">
      <c r="A12854" s="5" t="str">
        <f t="shared" si="201"/>
        <v/>
      </c>
    </row>
    <row r="12855" spans="1:1" x14ac:dyDescent="0.3">
      <c r="A12855" s="5" t="str">
        <f t="shared" si="201"/>
        <v/>
      </c>
    </row>
    <row r="12856" spans="1:1" x14ac:dyDescent="0.3">
      <c r="A12856" s="5" t="str">
        <f t="shared" si="201"/>
        <v/>
      </c>
    </row>
    <row r="12857" spans="1:1" x14ac:dyDescent="0.3">
      <c r="A12857" s="5" t="str">
        <f t="shared" si="201"/>
        <v/>
      </c>
    </row>
    <row r="12858" spans="1:1" x14ac:dyDescent="0.3">
      <c r="A12858" s="5" t="str">
        <f t="shared" si="201"/>
        <v/>
      </c>
    </row>
    <row r="12859" spans="1:1" x14ac:dyDescent="0.3">
      <c r="A12859" s="5" t="str">
        <f t="shared" si="201"/>
        <v/>
      </c>
    </row>
    <row r="12860" spans="1:1" x14ac:dyDescent="0.3">
      <c r="A12860" s="5" t="str">
        <f t="shared" si="201"/>
        <v/>
      </c>
    </row>
    <row r="12861" spans="1:1" x14ac:dyDescent="0.3">
      <c r="A12861" s="5" t="str">
        <f t="shared" si="201"/>
        <v/>
      </c>
    </row>
    <row r="12862" spans="1:1" x14ac:dyDescent="0.3">
      <c r="A12862" s="5" t="str">
        <f t="shared" si="201"/>
        <v/>
      </c>
    </row>
    <row r="12863" spans="1:1" x14ac:dyDescent="0.3">
      <c r="A12863" s="5" t="str">
        <f t="shared" si="201"/>
        <v/>
      </c>
    </row>
    <row r="12864" spans="1:1" x14ac:dyDescent="0.3">
      <c r="A12864" s="5" t="str">
        <f t="shared" si="201"/>
        <v/>
      </c>
    </row>
    <row r="12865" spans="1:1" x14ac:dyDescent="0.3">
      <c r="A12865" s="5" t="str">
        <f t="shared" si="201"/>
        <v/>
      </c>
    </row>
    <row r="12866" spans="1:1" x14ac:dyDescent="0.3">
      <c r="A12866" s="5" t="str">
        <f t="shared" si="201"/>
        <v/>
      </c>
    </row>
    <row r="12867" spans="1:1" x14ac:dyDescent="0.3">
      <c r="A12867" s="5" t="str">
        <f t="shared" si="201"/>
        <v/>
      </c>
    </row>
    <row r="12868" spans="1:1" x14ac:dyDescent="0.3">
      <c r="A12868" s="5" t="str">
        <f t="shared" si="201"/>
        <v/>
      </c>
    </row>
    <row r="12869" spans="1:1" x14ac:dyDescent="0.3">
      <c r="A12869" s="5" t="str">
        <f t="shared" si="201"/>
        <v/>
      </c>
    </row>
    <row r="12870" spans="1:1" x14ac:dyDescent="0.3">
      <c r="A12870" s="5" t="str">
        <f t="shared" si="201"/>
        <v/>
      </c>
    </row>
    <row r="12871" spans="1:1" x14ac:dyDescent="0.3">
      <c r="A12871" s="5" t="str">
        <f t="shared" si="201"/>
        <v/>
      </c>
    </row>
    <row r="12872" spans="1:1" x14ac:dyDescent="0.3">
      <c r="A12872" s="5" t="str">
        <f t="shared" si="201"/>
        <v/>
      </c>
    </row>
    <row r="12873" spans="1:1" x14ac:dyDescent="0.3">
      <c r="A12873" s="5" t="str">
        <f t="shared" si="201"/>
        <v/>
      </c>
    </row>
    <row r="12874" spans="1:1" x14ac:dyDescent="0.3">
      <c r="A12874" s="5" t="str">
        <f t="shared" si="201"/>
        <v/>
      </c>
    </row>
    <row r="12875" spans="1:1" x14ac:dyDescent="0.3">
      <c r="A12875" s="5" t="str">
        <f t="shared" si="201"/>
        <v/>
      </c>
    </row>
    <row r="12876" spans="1:1" x14ac:dyDescent="0.3">
      <c r="A12876" s="5" t="str">
        <f t="shared" si="201"/>
        <v/>
      </c>
    </row>
    <row r="12877" spans="1:1" x14ac:dyDescent="0.3">
      <c r="A12877" s="5" t="str">
        <f t="shared" si="201"/>
        <v/>
      </c>
    </row>
    <row r="12878" spans="1:1" x14ac:dyDescent="0.3">
      <c r="A12878" s="5" t="str">
        <f t="shared" ref="A12878:A12941" si="202">IF(AND(category = B12878, subcategory=C12878, reportdate = D12878), E12878, "")</f>
        <v/>
      </c>
    </row>
    <row r="12879" spans="1:1" x14ac:dyDescent="0.3">
      <c r="A12879" s="5" t="str">
        <f t="shared" si="202"/>
        <v/>
      </c>
    </row>
    <row r="12880" spans="1:1" x14ac:dyDescent="0.3">
      <c r="A12880" s="5" t="str">
        <f t="shared" si="202"/>
        <v/>
      </c>
    </row>
    <row r="12881" spans="1:1" x14ac:dyDescent="0.3">
      <c r="A12881" s="5" t="str">
        <f t="shared" si="202"/>
        <v/>
      </c>
    </row>
    <row r="12882" spans="1:1" x14ac:dyDescent="0.3">
      <c r="A12882" s="5" t="str">
        <f t="shared" si="202"/>
        <v/>
      </c>
    </row>
    <row r="12883" spans="1:1" x14ac:dyDescent="0.3">
      <c r="A12883" s="5" t="str">
        <f t="shared" si="202"/>
        <v/>
      </c>
    </row>
    <row r="12884" spans="1:1" x14ac:dyDescent="0.3">
      <c r="A12884" s="5" t="str">
        <f t="shared" si="202"/>
        <v/>
      </c>
    </row>
    <row r="12885" spans="1:1" x14ac:dyDescent="0.3">
      <c r="A12885" s="5" t="str">
        <f t="shared" si="202"/>
        <v/>
      </c>
    </row>
    <row r="12886" spans="1:1" x14ac:dyDescent="0.3">
      <c r="A12886" s="5" t="str">
        <f t="shared" si="202"/>
        <v/>
      </c>
    </row>
    <row r="12887" spans="1:1" x14ac:dyDescent="0.3">
      <c r="A12887" s="5" t="str">
        <f t="shared" si="202"/>
        <v/>
      </c>
    </row>
    <row r="12888" spans="1:1" x14ac:dyDescent="0.3">
      <c r="A12888" s="5" t="str">
        <f t="shared" si="202"/>
        <v/>
      </c>
    </row>
    <row r="12889" spans="1:1" x14ac:dyDescent="0.3">
      <c r="A12889" s="5" t="str">
        <f t="shared" si="202"/>
        <v/>
      </c>
    </row>
    <row r="12890" spans="1:1" x14ac:dyDescent="0.3">
      <c r="A12890" s="5" t="str">
        <f t="shared" si="202"/>
        <v/>
      </c>
    </row>
    <row r="12891" spans="1:1" x14ac:dyDescent="0.3">
      <c r="A12891" s="5" t="str">
        <f t="shared" si="202"/>
        <v/>
      </c>
    </row>
    <row r="12892" spans="1:1" x14ac:dyDescent="0.3">
      <c r="A12892" s="5" t="str">
        <f t="shared" si="202"/>
        <v/>
      </c>
    </row>
    <row r="12893" spans="1:1" x14ac:dyDescent="0.3">
      <c r="A12893" s="5" t="str">
        <f t="shared" si="202"/>
        <v/>
      </c>
    </row>
    <row r="12894" spans="1:1" x14ac:dyDescent="0.3">
      <c r="A12894" s="5" t="str">
        <f t="shared" si="202"/>
        <v/>
      </c>
    </row>
    <row r="12895" spans="1:1" x14ac:dyDescent="0.3">
      <c r="A12895" s="5" t="str">
        <f t="shared" si="202"/>
        <v/>
      </c>
    </row>
    <row r="12896" spans="1:1" x14ac:dyDescent="0.3">
      <c r="A12896" s="5" t="str">
        <f t="shared" si="202"/>
        <v/>
      </c>
    </row>
    <row r="12897" spans="1:1" x14ac:dyDescent="0.3">
      <c r="A12897" s="5" t="str">
        <f t="shared" si="202"/>
        <v/>
      </c>
    </row>
    <row r="12898" spans="1:1" x14ac:dyDescent="0.3">
      <c r="A12898" s="5" t="str">
        <f t="shared" si="202"/>
        <v/>
      </c>
    </row>
    <row r="12899" spans="1:1" x14ac:dyDescent="0.3">
      <c r="A12899" s="5" t="str">
        <f t="shared" si="202"/>
        <v/>
      </c>
    </row>
    <row r="12900" spans="1:1" x14ac:dyDescent="0.3">
      <c r="A12900" s="5" t="str">
        <f t="shared" si="202"/>
        <v/>
      </c>
    </row>
    <row r="12901" spans="1:1" x14ac:dyDescent="0.3">
      <c r="A12901" s="5" t="str">
        <f t="shared" si="202"/>
        <v/>
      </c>
    </row>
    <row r="12902" spans="1:1" x14ac:dyDescent="0.3">
      <c r="A12902" s="5" t="str">
        <f t="shared" si="202"/>
        <v/>
      </c>
    </row>
    <row r="12903" spans="1:1" x14ac:dyDescent="0.3">
      <c r="A12903" s="5" t="str">
        <f t="shared" si="202"/>
        <v/>
      </c>
    </row>
    <row r="12904" spans="1:1" x14ac:dyDescent="0.3">
      <c r="A12904" s="5" t="str">
        <f t="shared" si="202"/>
        <v/>
      </c>
    </row>
    <row r="12905" spans="1:1" x14ac:dyDescent="0.3">
      <c r="A12905" s="5" t="str">
        <f t="shared" si="202"/>
        <v/>
      </c>
    </row>
    <row r="12906" spans="1:1" x14ac:dyDescent="0.3">
      <c r="A12906" s="5" t="str">
        <f t="shared" si="202"/>
        <v/>
      </c>
    </row>
    <row r="12907" spans="1:1" x14ac:dyDescent="0.3">
      <c r="A12907" s="5" t="str">
        <f t="shared" si="202"/>
        <v/>
      </c>
    </row>
    <row r="12908" spans="1:1" x14ac:dyDescent="0.3">
      <c r="A12908" s="5" t="str">
        <f t="shared" si="202"/>
        <v/>
      </c>
    </row>
    <row r="12909" spans="1:1" x14ac:dyDescent="0.3">
      <c r="A12909" s="5" t="str">
        <f t="shared" si="202"/>
        <v/>
      </c>
    </row>
    <row r="12910" spans="1:1" x14ac:dyDescent="0.3">
      <c r="A12910" s="5" t="str">
        <f t="shared" si="202"/>
        <v/>
      </c>
    </row>
    <row r="12911" spans="1:1" x14ac:dyDescent="0.3">
      <c r="A12911" s="5" t="str">
        <f t="shared" si="202"/>
        <v/>
      </c>
    </row>
    <row r="12912" spans="1:1" x14ac:dyDescent="0.3">
      <c r="A12912" s="5" t="str">
        <f t="shared" si="202"/>
        <v/>
      </c>
    </row>
    <row r="12913" spans="1:1" x14ac:dyDescent="0.3">
      <c r="A12913" s="5" t="str">
        <f t="shared" si="202"/>
        <v/>
      </c>
    </row>
    <row r="12914" spans="1:1" x14ac:dyDescent="0.3">
      <c r="A12914" s="5" t="str">
        <f t="shared" si="202"/>
        <v/>
      </c>
    </row>
    <row r="12915" spans="1:1" x14ac:dyDescent="0.3">
      <c r="A12915" s="5" t="str">
        <f t="shared" si="202"/>
        <v/>
      </c>
    </row>
    <row r="12916" spans="1:1" x14ac:dyDescent="0.3">
      <c r="A12916" s="5" t="str">
        <f t="shared" si="202"/>
        <v/>
      </c>
    </row>
    <row r="12917" spans="1:1" x14ac:dyDescent="0.3">
      <c r="A12917" s="5" t="str">
        <f t="shared" si="202"/>
        <v/>
      </c>
    </row>
    <row r="12918" spans="1:1" x14ac:dyDescent="0.3">
      <c r="A12918" s="5" t="str">
        <f t="shared" si="202"/>
        <v/>
      </c>
    </row>
    <row r="12919" spans="1:1" x14ac:dyDescent="0.3">
      <c r="A12919" s="5" t="str">
        <f t="shared" si="202"/>
        <v/>
      </c>
    </row>
    <row r="12920" spans="1:1" x14ac:dyDescent="0.3">
      <c r="A12920" s="5" t="str">
        <f t="shared" si="202"/>
        <v/>
      </c>
    </row>
    <row r="12921" spans="1:1" x14ac:dyDescent="0.3">
      <c r="A12921" s="5" t="str">
        <f t="shared" si="202"/>
        <v/>
      </c>
    </row>
    <row r="12922" spans="1:1" x14ac:dyDescent="0.3">
      <c r="A12922" s="5" t="str">
        <f t="shared" si="202"/>
        <v/>
      </c>
    </row>
    <row r="12923" spans="1:1" x14ac:dyDescent="0.3">
      <c r="A12923" s="5" t="str">
        <f t="shared" si="202"/>
        <v/>
      </c>
    </row>
    <row r="12924" spans="1:1" x14ac:dyDescent="0.3">
      <c r="A12924" s="5" t="str">
        <f t="shared" si="202"/>
        <v/>
      </c>
    </row>
    <row r="12925" spans="1:1" x14ac:dyDescent="0.3">
      <c r="A12925" s="5" t="str">
        <f t="shared" si="202"/>
        <v/>
      </c>
    </row>
    <row r="12926" spans="1:1" x14ac:dyDescent="0.3">
      <c r="A12926" s="5" t="str">
        <f t="shared" si="202"/>
        <v/>
      </c>
    </row>
    <row r="12927" spans="1:1" x14ac:dyDescent="0.3">
      <c r="A12927" s="5" t="str">
        <f t="shared" si="202"/>
        <v/>
      </c>
    </row>
    <row r="12928" spans="1:1" x14ac:dyDescent="0.3">
      <c r="A12928" s="5" t="str">
        <f t="shared" si="202"/>
        <v/>
      </c>
    </row>
    <row r="12929" spans="1:1" x14ac:dyDescent="0.3">
      <c r="A12929" s="5" t="str">
        <f t="shared" si="202"/>
        <v/>
      </c>
    </row>
    <row r="12930" spans="1:1" x14ac:dyDescent="0.3">
      <c r="A12930" s="5" t="str">
        <f t="shared" si="202"/>
        <v/>
      </c>
    </row>
    <row r="12931" spans="1:1" x14ac:dyDescent="0.3">
      <c r="A12931" s="5" t="str">
        <f t="shared" si="202"/>
        <v/>
      </c>
    </row>
    <row r="12932" spans="1:1" x14ac:dyDescent="0.3">
      <c r="A12932" s="5" t="str">
        <f t="shared" si="202"/>
        <v/>
      </c>
    </row>
    <row r="12933" spans="1:1" x14ac:dyDescent="0.3">
      <c r="A12933" s="5" t="str">
        <f t="shared" si="202"/>
        <v/>
      </c>
    </row>
    <row r="12934" spans="1:1" x14ac:dyDescent="0.3">
      <c r="A12934" s="5" t="str">
        <f t="shared" si="202"/>
        <v/>
      </c>
    </row>
    <row r="12935" spans="1:1" x14ac:dyDescent="0.3">
      <c r="A12935" s="5" t="str">
        <f t="shared" si="202"/>
        <v/>
      </c>
    </row>
    <row r="12936" spans="1:1" x14ac:dyDescent="0.3">
      <c r="A12936" s="5" t="str">
        <f t="shared" si="202"/>
        <v/>
      </c>
    </row>
    <row r="12937" spans="1:1" x14ac:dyDescent="0.3">
      <c r="A12937" s="5" t="str">
        <f t="shared" si="202"/>
        <v/>
      </c>
    </row>
    <row r="12938" spans="1:1" x14ac:dyDescent="0.3">
      <c r="A12938" s="5" t="str">
        <f t="shared" si="202"/>
        <v/>
      </c>
    </row>
    <row r="12939" spans="1:1" x14ac:dyDescent="0.3">
      <c r="A12939" s="5" t="str">
        <f t="shared" si="202"/>
        <v/>
      </c>
    </row>
    <row r="12940" spans="1:1" x14ac:dyDescent="0.3">
      <c r="A12940" s="5" t="str">
        <f t="shared" si="202"/>
        <v/>
      </c>
    </row>
    <row r="12941" spans="1:1" x14ac:dyDescent="0.3">
      <c r="A12941" s="5" t="str">
        <f t="shared" si="202"/>
        <v/>
      </c>
    </row>
    <row r="12942" spans="1:1" x14ac:dyDescent="0.3">
      <c r="A12942" s="5" t="str">
        <f t="shared" ref="A12942:A13005" si="203">IF(AND(category = B12942, subcategory=C12942, reportdate = D12942), E12942, "")</f>
        <v/>
      </c>
    </row>
    <row r="12943" spans="1:1" x14ac:dyDescent="0.3">
      <c r="A12943" s="5" t="str">
        <f t="shared" si="203"/>
        <v/>
      </c>
    </row>
    <row r="12944" spans="1:1" x14ac:dyDescent="0.3">
      <c r="A12944" s="5" t="str">
        <f t="shared" si="203"/>
        <v/>
      </c>
    </row>
    <row r="12945" spans="1:1" x14ac:dyDescent="0.3">
      <c r="A12945" s="5" t="str">
        <f t="shared" si="203"/>
        <v/>
      </c>
    </row>
    <row r="12946" spans="1:1" x14ac:dyDescent="0.3">
      <c r="A12946" s="5" t="str">
        <f t="shared" si="203"/>
        <v/>
      </c>
    </row>
    <row r="12947" spans="1:1" x14ac:dyDescent="0.3">
      <c r="A12947" s="5" t="str">
        <f t="shared" si="203"/>
        <v/>
      </c>
    </row>
    <row r="12948" spans="1:1" x14ac:dyDescent="0.3">
      <c r="A12948" s="5" t="str">
        <f t="shared" si="203"/>
        <v/>
      </c>
    </row>
    <row r="12949" spans="1:1" x14ac:dyDescent="0.3">
      <c r="A12949" s="5" t="str">
        <f t="shared" si="203"/>
        <v/>
      </c>
    </row>
    <row r="12950" spans="1:1" x14ac:dyDescent="0.3">
      <c r="A12950" s="5" t="str">
        <f t="shared" si="203"/>
        <v/>
      </c>
    </row>
    <row r="12951" spans="1:1" x14ac:dyDescent="0.3">
      <c r="A12951" s="5" t="str">
        <f t="shared" si="203"/>
        <v/>
      </c>
    </row>
    <row r="12952" spans="1:1" x14ac:dyDescent="0.3">
      <c r="A12952" s="5" t="str">
        <f t="shared" si="203"/>
        <v/>
      </c>
    </row>
    <row r="12953" spans="1:1" x14ac:dyDescent="0.3">
      <c r="A12953" s="5" t="str">
        <f t="shared" si="203"/>
        <v/>
      </c>
    </row>
    <row r="12954" spans="1:1" x14ac:dyDescent="0.3">
      <c r="A12954" s="5" t="str">
        <f t="shared" si="203"/>
        <v/>
      </c>
    </row>
    <row r="12955" spans="1:1" x14ac:dyDescent="0.3">
      <c r="A12955" s="5" t="str">
        <f t="shared" si="203"/>
        <v/>
      </c>
    </row>
    <row r="12956" spans="1:1" x14ac:dyDescent="0.3">
      <c r="A12956" s="5" t="str">
        <f t="shared" si="203"/>
        <v/>
      </c>
    </row>
    <row r="12957" spans="1:1" x14ac:dyDescent="0.3">
      <c r="A12957" s="5" t="str">
        <f t="shared" si="203"/>
        <v/>
      </c>
    </row>
    <row r="12958" spans="1:1" x14ac:dyDescent="0.3">
      <c r="A12958" s="5" t="str">
        <f t="shared" si="203"/>
        <v/>
      </c>
    </row>
    <row r="12959" spans="1:1" x14ac:dyDescent="0.3">
      <c r="A12959" s="5" t="str">
        <f t="shared" si="203"/>
        <v/>
      </c>
    </row>
    <row r="12960" spans="1:1" x14ac:dyDescent="0.3">
      <c r="A12960" s="5" t="str">
        <f t="shared" si="203"/>
        <v/>
      </c>
    </row>
    <row r="12961" spans="1:1" x14ac:dyDescent="0.3">
      <c r="A12961" s="5" t="str">
        <f t="shared" si="203"/>
        <v/>
      </c>
    </row>
    <row r="12962" spans="1:1" x14ac:dyDescent="0.3">
      <c r="A12962" s="5" t="str">
        <f t="shared" si="203"/>
        <v/>
      </c>
    </row>
    <row r="12963" spans="1:1" x14ac:dyDescent="0.3">
      <c r="A12963" s="5" t="str">
        <f t="shared" si="203"/>
        <v/>
      </c>
    </row>
    <row r="12964" spans="1:1" x14ac:dyDescent="0.3">
      <c r="A12964" s="5" t="str">
        <f t="shared" si="203"/>
        <v/>
      </c>
    </row>
    <row r="12965" spans="1:1" x14ac:dyDescent="0.3">
      <c r="A12965" s="5" t="str">
        <f t="shared" si="203"/>
        <v/>
      </c>
    </row>
    <row r="12966" spans="1:1" x14ac:dyDescent="0.3">
      <c r="A12966" s="5" t="str">
        <f t="shared" si="203"/>
        <v/>
      </c>
    </row>
    <row r="12967" spans="1:1" x14ac:dyDescent="0.3">
      <c r="A12967" s="5" t="str">
        <f t="shared" si="203"/>
        <v/>
      </c>
    </row>
    <row r="12968" spans="1:1" x14ac:dyDescent="0.3">
      <c r="A12968" s="5" t="str">
        <f t="shared" si="203"/>
        <v/>
      </c>
    </row>
    <row r="12969" spans="1:1" x14ac:dyDescent="0.3">
      <c r="A12969" s="5" t="str">
        <f t="shared" si="203"/>
        <v/>
      </c>
    </row>
    <row r="12970" spans="1:1" x14ac:dyDescent="0.3">
      <c r="A12970" s="5" t="str">
        <f t="shared" si="203"/>
        <v/>
      </c>
    </row>
    <row r="12971" spans="1:1" x14ac:dyDescent="0.3">
      <c r="A12971" s="5" t="str">
        <f t="shared" si="203"/>
        <v/>
      </c>
    </row>
    <row r="12972" spans="1:1" x14ac:dyDescent="0.3">
      <c r="A12972" s="5" t="str">
        <f t="shared" si="203"/>
        <v/>
      </c>
    </row>
    <row r="12973" spans="1:1" x14ac:dyDescent="0.3">
      <c r="A12973" s="5" t="str">
        <f t="shared" si="203"/>
        <v/>
      </c>
    </row>
    <row r="12974" spans="1:1" x14ac:dyDescent="0.3">
      <c r="A12974" s="5" t="str">
        <f t="shared" si="203"/>
        <v/>
      </c>
    </row>
    <row r="12975" spans="1:1" x14ac:dyDescent="0.3">
      <c r="A12975" s="5" t="str">
        <f t="shared" si="203"/>
        <v/>
      </c>
    </row>
    <row r="12976" spans="1:1" x14ac:dyDescent="0.3">
      <c r="A12976" s="5" t="str">
        <f t="shared" si="203"/>
        <v/>
      </c>
    </row>
    <row r="12977" spans="1:1" x14ac:dyDescent="0.3">
      <c r="A12977" s="5" t="str">
        <f t="shared" si="203"/>
        <v/>
      </c>
    </row>
    <row r="12978" spans="1:1" x14ac:dyDescent="0.3">
      <c r="A12978" s="5" t="str">
        <f t="shared" si="203"/>
        <v/>
      </c>
    </row>
    <row r="12979" spans="1:1" x14ac:dyDescent="0.3">
      <c r="A12979" s="5" t="str">
        <f t="shared" si="203"/>
        <v/>
      </c>
    </row>
    <row r="12980" spans="1:1" x14ac:dyDescent="0.3">
      <c r="A12980" s="5" t="str">
        <f t="shared" si="203"/>
        <v/>
      </c>
    </row>
    <row r="12981" spans="1:1" x14ac:dyDescent="0.3">
      <c r="A12981" s="5" t="str">
        <f t="shared" si="203"/>
        <v/>
      </c>
    </row>
    <row r="12982" spans="1:1" x14ac:dyDescent="0.3">
      <c r="A12982" s="5" t="str">
        <f t="shared" si="203"/>
        <v/>
      </c>
    </row>
    <row r="12983" spans="1:1" x14ac:dyDescent="0.3">
      <c r="A12983" s="5" t="str">
        <f t="shared" si="203"/>
        <v/>
      </c>
    </row>
    <row r="12984" spans="1:1" x14ac:dyDescent="0.3">
      <c r="A12984" s="5" t="str">
        <f t="shared" si="203"/>
        <v/>
      </c>
    </row>
    <row r="12985" spans="1:1" x14ac:dyDescent="0.3">
      <c r="A12985" s="5" t="str">
        <f t="shared" si="203"/>
        <v/>
      </c>
    </row>
    <row r="12986" spans="1:1" x14ac:dyDescent="0.3">
      <c r="A12986" s="5" t="str">
        <f t="shared" si="203"/>
        <v/>
      </c>
    </row>
    <row r="12987" spans="1:1" x14ac:dyDescent="0.3">
      <c r="A12987" s="5" t="str">
        <f t="shared" si="203"/>
        <v/>
      </c>
    </row>
    <row r="12988" spans="1:1" x14ac:dyDescent="0.3">
      <c r="A12988" s="5" t="str">
        <f t="shared" si="203"/>
        <v/>
      </c>
    </row>
    <row r="12989" spans="1:1" x14ac:dyDescent="0.3">
      <c r="A12989" s="5" t="str">
        <f t="shared" si="203"/>
        <v/>
      </c>
    </row>
    <row r="12990" spans="1:1" x14ac:dyDescent="0.3">
      <c r="A12990" s="5" t="str">
        <f t="shared" si="203"/>
        <v/>
      </c>
    </row>
    <row r="12991" spans="1:1" x14ac:dyDescent="0.3">
      <c r="A12991" s="5" t="str">
        <f t="shared" si="203"/>
        <v/>
      </c>
    </row>
    <row r="12992" spans="1:1" x14ac:dyDescent="0.3">
      <c r="A12992" s="5" t="str">
        <f t="shared" si="203"/>
        <v/>
      </c>
    </row>
    <row r="12993" spans="1:1" x14ac:dyDescent="0.3">
      <c r="A12993" s="5" t="str">
        <f t="shared" si="203"/>
        <v/>
      </c>
    </row>
    <row r="12994" spans="1:1" x14ac:dyDescent="0.3">
      <c r="A12994" s="5" t="str">
        <f t="shared" si="203"/>
        <v/>
      </c>
    </row>
    <row r="12995" spans="1:1" x14ac:dyDescent="0.3">
      <c r="A12995" s="5" t="str">
        <f t="shared" si="203"/>
        <v/>
      </c>
    </row>
    <row r="12996" spans="1:1" x14ac:dyDescent="0.3">
      <c r="A12996" s="5" t="str">
        <f t="shared" si="203"/>
        <v/>
      </c>
    </row>
    <row r="12997" spans="1:1" x14ac:dyDescent="0.3">
      <c r="A12997" s="5" t="str">
        <f t="shared" si="203"/>
        <v/>
      </c>
    </row>
    <row r="12998" spans="1:1" x14ac:dyDescent="0.3">
      <c r="A12998" s="5" t="str">
        <f t="shared" si="203"/>
        <v/>
      </c>
    </row>
    <row r="12999" spans="1:1" x14ac:dyDescent="0.3">
      <c r="A12999" s="5" t="str">
        <f t="shared" si="203"/>
        <v/>
      </c>
    </row>
    <row r="13000" spans="1:1" x14ac:dyDescent="0.3">
      <c r="A13000" s="5" t="str">
        <f t="shared" si="203"/>
        <v/>
      </c>
    </row>
    <row r="13001" spans="1:1" x14ac:dyDescent="0.3">
      <c r="A13001" s="5" t="str">
        <f t="shared" si="203"/>
        <v/>
      </c>
    </row>
    <row r="13002" spans="1:1" x14ac:dyDescent="0.3">
      <c r="A13002" s="5" t="str">
        <f t="shared" si="203"/>
        <v/>
      </c>
    </row>
    <row r="13003" spans="1:1" x14ac:dyDescent="0.3">
      <c r="A13003" s="5" t="str">
        <f t="shared" si="203"/>
        <v/>
      </c>
    </row>
    <row r="13004" spans="1:1" x14ac:dyDescent="0.3">
      <c r="A13004" s="5" t="str">
        <f t="shared" si="203"/>
        <v/>
      </c>
    </row>
    <row r="13005" spans="1:1" x14ac:dyDescent="0.3">
      <c r="A13005" s="5" t="str">
        <f t="shared" si="203"/>
        <v/>
      </c>
    </row>
    <row r="13006" spans="1:1" x14ac:dyDescent="0.3">
      <c r="A13006" s="5" t="str">
        <f t="shared" ref="A13006:A13069" si="204">IF(AND(category = B13006, subcategory=C13006, reportdate = D13006), E13006, "")</f>
        <v/>
      </c>
    </row>
    <row r="13007" spans="1:1" x14ac:dyDescent="0.3">
      <c r="A13007" s="5" t="str">
        <f t="shared" si="204"/>
        <v/>
      </c>
    </row>
    <row r="13008" spans="1:1" x14ac:dyDescent="0.3">
      <c r="A13008" s="5" t="str">
        <f t="shared" si="204"/>
        <v/>
      </c>
    </row>
    <row r="13009" spans="1:1" x14ac:dyDescent="0.3">
      <c r="A13009" s="5" t="str">
        <f t="shared" si="204"/>
        <v/>
      </c>
    </row>
    <row r="13010" spans="1:1" x14ac:dyDescent="0.3">
      <c r="A13010" s="5" t="str">
        <f t="shared" si="204"/>
        <v/>
      </c>
    </row>
    <row r="13011" spans="1:1" x14ac:dyDescent="0.3">
      <c r="A13011" s="5" t="str">
        <f t="shared" si="204"/>
        <v/>
      </c>
    </row>
    <row r="13012" spans="1:1" x14ac:dyDescent="0.3">
      <c r="A13012" s="5" t="str">
        <f t="shared" si="204"/>
        <v/>
      </c>
    </row>
    <row r="13013" spans="1:1" x14ac:dyDescent="0.3">
      <c r="A13013" s="5" t="str">
        <f t="shared" si="204"/>
        <v/>
      </c>
    </row>
    <row r="13014" spans="1:1" x14ac:dyDescent="0.3">
      <c r="A13014" s="5" t="str">
        <f t="shared" si="204"/>
        <v/>
      </c>
    </row>
    <row r="13015" spans="1:1" x14ac:dyDescent="0.3">
      <c r="A13015" s="5" t="str">
        <f t="shared" si="204"/>
        <v/>
      </c>
    </row>
    <row r="13016" spans="1:1" x14ac:dyDescent="0.3">
      <c r="A13016" s="5" t="str">
        <f t="shared" si="204"/>
        <v/>
      </c>
    </row>
    <row r="13017" spans="1:1" x14ac:dyDescent="0.3">
      <c r="A13017" s="5" t="str">
        <f t="shared" si="204"/>
        <v/>
      </c>
    </row>
    <row r="13018" spans="1:1" x14ac:dyDescent="0.3">
      <c r="A13018" s="5" t="str">
        <f t="shared" si="204"/>
        <v/>
      </c>
    </row>
    <row r="13019" spans="1:1" x14ac:dyDescent="0.3">
      <c r="A13019" s="5" t="str">
        <f t="shared" si="204"/>
        <v/>
      </c>
    </row>
    <row r="13020" spans="1:1" x14ac:dyDescent="0.3">
      <c r="A13020" s="5" t="str">
        <f t="shared" si="204"/>
        <v/>
      </c>
    </row>
    <row r="13021" spans="1:1" x14ac:dyDescent="0.3">
      <c r="A13021" s="5" t="str">
        <f t="shared" si="204"/>
        <v/>
      </c>
    </row>
    <row r="13022" spans="1:1" x14ac:dyDescent="0.3">
      <c r="A13022" s="5" t="str">
        <f t="shared" si="204"/>
        <v/>
      </c>
    </row>
    <row r="13023" spans="1:1" x14ac:dyDescent="0.3">
      <c r="A13023" s="5" t="str">
        <f t="shared" si="204"/>
        <v/>
      </c>
    </row>
    <row r="13024" spans="1:1" x14ac:dyDescent="0.3">
      <c r="A13024" s="5" t="str">
        <f t="shared" si="204"/>
        <v/>
      </c>
    </row>
    <row r="13025" spans="1:1" x14ac:dyDescent="0.3">
      <c r="A13025" s="5" t="str">
        <f t="shared" si="204"/>
        <v/>
      </c>
    </row>
    <row r="13026" spans="1:1" x14ac:dyDescent="0.3">
      <c r="A13026" s="5" t="str">
        <f t="shared" si="204"/>
        <v/>
      </c>
    </row>
    <row r="13027" spans="1:1" x14ac:dyDescent="0.3">
      <c r="A13027" s="5" t="str">
        <f t="shared" si="204"/>
        <v/>
      </c>
    </row>
    <row r="13028" spans="1:1" x14ac:dyDescent="0.3">
      <c r="A13028" s="5" t="str">
        <f t="shared" si="204"/>
        <v/>
      </c>
    </row>
    <row r="13029" spans="1:1" x14ac:dyDescent="0.3">
      <c r="A13029" s="5" t="str">
        <f t="shared" si="204"/>
        <v/>
      </c>
    </row>
    <row r="13030" spans="1:1" x14ac:dyDescent="0.3">
      <c r="A13030" s="5" t="str">
        <f t="shared" si="204"/>
        <v/>
      </c>
    </row>
    <row r="13031" spans="1:1" x14ac:dyDescent="0.3">
      <c r="A13031" s="5" t="str">
        <f t="shared" si="204"/>
        <v/>
      </c>
    </row>
    <row r="13032" spans="1:1" x14ac:dyDescent="0.3">
      <c r="A13032" s="5" t="str">
        <f t="shared" si="204"/>
        <v/>
      </c>
    </row>
    <row r="13033" spans="1:1" x14ac:dyDescent="0.3">
      <c r="A13033" s="5" t="str">
        <f t="shared" si="204"/>
        <v/>
      </c>
    </row>
    <row r="13034" spans="1:1" x14ac:dyDescent="0.3">
      <c r="A13034" s="5" t="str">
        <f t="shared" si="204"/>
        <v/>
      </c>
    </row>
    <row r="13035" spans="1:1" x14ac:dyDescent="0.3">
      <c r="A13035" s="5" t="str">
        <f t="shared" si="204"/>
        <v/>
      </c>
    </row>
    <row r="13036" spans="1:1" x14ac:dyDescent="0.3">
      <c r="A13036" s="5" t="str">
        <f t="shared" si="204"/>
        <v/>
      </c>
    </row>
    <row r="13037" spans="1:1" x14ac:dyDescent="0.3">
      <c r="A13037" s="5" t="str">
        <f t="shared" si="204"/>
        <v/>
      </c>
    </row>
    <row r="13038" spans="1:1" x14ac:dyDescent="0.3">
      <c r="A13038" s="5" t="str">
        <f t="shared" si="204"/>
        <v/>
      </c>
    </row>
    <row r="13039" spans="1:1" x14ac:dyDescent="0.3">
      <c r="A13039" s="5" t="str">
        <f t="shared" si="204"/>
        <v/>
      </c>
    </row>
    <row r="13040" spans="1:1" x14ac:dyDescent="0.3">
      <c r="A13040" s="5" t="str">
        <f t="shared" si="204"/>
        <v/>
      </c>
    </row>
    <row r="13041" spans="1:1" x14ac:dyDescent="0.3">
      <c r="A13041" s="5" t="str">
        <f t="shared" si="204"/>
        <v/>
      </c>
    </row>
    <row r="13042" spans="1:1" x14ac:dyDescent="0.3">
      <c r="A13042" s="5" t="str">
        <f t="shared" si="204"/>
        <v/>
      </c>
    </row>
    <row r="13043" spans="1:1" x14ac:dyDescent="0.3">
      <c r="A13043" s="5" t="str">
        <f t="shared" si="204"/>
        <v/>
      </c>
    </row>
    <row r="13044" spans="1:1" x14ac:dyDescent="0.3">
      <c r="A13044" s="5" t="str">
        <f t="shared" si="204"/>
        <v/>
      </c>
    </row>
    <row r="13045" spans="1:1" x14ac:dyDescent="0.3">
      <c r="A13045" s="5" t="str">
        <f t="shared" si="204"/>
        <v/>
      </c>
    </row>
    <row r="13046" spans="1:1" x14ac:dyDescent="0.3">
      <c r="A13046" s="5" t="str">
        <f t="shared" si="204"/>
        <v/>
      </c>
    </row>
    <row r="13047" spans="1:1" x14ac:dyDescent="0.3">
      <c r="A13047" s="5" t="str">
        <f t="shared" si="204"/>
        <v/>
      </c>
    </row>
    <row r="13048" spans="1:1" x14ac:dyDescent="0.3">
      <c r="A13048" s="5" t="str">
        <f t="shared" si="204"/>
        <v/>
      </c>
    </row>
    <row r="13049" spans="1:1" x14ac:dyDescent="0.3">
      <c r="A13049" s="5" t="str">
        <f t="shared" si="204"/>
        <v/>
      </c>
    </row>
    <row r="13050" spans="1:1" x14ac:dyDescent="0.3">
      <c r="A13050" s="5" t="str">
        <f t="shared" si="204"/>
        <v/>
      </c>
    </row>
    <row r="13051" spans="1:1" x14ac:dyDescent="0.3">
      <c r="A13051" s="5" t="str">
        <f t="shared" si="204"/>
        <v/>
      </c>
    </row>
    <row r="13052" spans="1:1" x14ac:dyDescent="0.3">
      <c r="A13052" s="5" t="str">
        <f t="shared" si="204"/>
        <v/>
      </c>
    </row>
    <row r="13053" spans="1:1" x14ac:dyDescent="0.3">
      <c r="A13053" s="5" t="str">
        <f t="shared" si="204"/>
        <v/>
      </c>
    </row>
    <row r="13054" spans="1:1" x14ac:dyDescent="0.3">
      <c r="A13054" s="5" t="str">
        <f t="shared" si="204"/>
        <v/>
      </c>
    </row>
    <row r="13055" spans="1:1" x14ac:dyDescent="0.3">
      <c r="A13055" s="5" t="str">
        <f t="shared" si="204"/>
        <v/>
      </c>
    </row>
    <row r="13056" spans="1:1" x14ac:dyDescent="0.3">
      <c r="A13056" s="5" t="str">
        <f t="shared" si="204"/>
        <v/>
      </c>
    </row>
    <row r="13057" spans="1:1" x14ac:dyDescent="0.3">
      <c r="A13057" s="5" t="str">
        <f t="shared" si="204"/>
        <v/>
      </c>
    </row>
    <row r="13058" spans="1:1" x14ac:dyDescent="0.3">
      <c r="A13058" s="5" t="str">
        <f t="shared" si="204"/>
        <v/>
      </c>
    </row>
    <row r="13059" spans="1:1" x14ac:dyDescent="0.3">
      <c r="A13059" s="5" t="str">
        <f t="shared" si="204"/>
        <v/>
      </c>
    </row>
    <row r="13060" spans="1:1" x14ac:dyDescent="0.3">
      <c r="A13060" s="5" t="str">
        <f t="shared" si="204"/>
        <v/>
      </c>
    </row>
    <row r="13061" spans="1:1" x14ac:dyDescent="0.3">
      <c r="A13061" s="5" t="str">
        <f t="shared" si="204"/>
        <v/>
      </c>
    </row>
    <row r="13062" spans="1:1" x14ac:dyDescent="0.3">
      <c r="A13062" s="5" t="str">
        <f t="shared" si="204"/>
        <v/>
      </c>
    </row>
    <row r="13063" spans="1:1" x14ac:dyDescent="0.3">
      <c r="A13063" s="5" t="str">
        <f t="shared" si="204"/>
        <v/>
      </c>
    </row>
    <row r="13064" spans="1:1" x14ac:dyDescent="0.3">
      <c r="A13064" s="5" t="str">
        <f t="shared" si="204"/>
        <v/>
      </c>
    </row>
    <row r="13065" spans="1:1" x14ac:dyDescent="0.3">
      <c r="A13065" s="5" t="str">
        <f t="shared" si="204"/>
        <v/>
      </c>
    </row>
    <row r="13066" spans="1:1" x14ac:dyDescent="0.3">
      <c r="A13066" s="5" t="str">
        <f t="shared" si="204"/>
        <v/>
      </c>
    </row>
    <row r="13067" spans="1:1" x14ac:dyDescent="0.3">
      <c r="A13067" s="5" t="str">
        <f t="shared" si="204"/>
        <v/>
      </c>
    </row>
    <row r="13068" spans="1:1" x14ac:dyDescent="0.3">
      <c r="A13068" s="5" t="str">
        <f t="shared" si="204"/>
        <v/>
      </c>
    </row>
    <row r="13069" spans="1:1" x14ac:dyDescent="0.3">
      <c r="A13069" s="5" t="str">
        <f t="shared" si="204"/>
        <v/>
      </c>
    </row>
    <row r="13070" spans="1:1" x14ac:dyDescent="0.3">
      <c r="A13070" s="5" t="str">
        <f t="shared" ref="A13070:A13133" si="205">IF(AND(category = B13070, subcategory=C13070, reportdate = D13070), E13070, "")</f>
        <v/>
      </c>
    </row>
    <row r="13071" spans="1:1" x14ac:dyDescent="0.3">
      <c r="A13071" s="5" t="str">
        <f t="shared" si="205"/>
        <v/>
      </c>
    </row>
    <row r="13072" spans="1:1" x14ac:dyDescent="0.3">
      <c r="A13072" s="5" t="str">
        <f t="shared" si="205"/>
        <v/>
      </c>
    </row>
    <row r="13073" spans="1:1" x14ac:dyDescent="0.3">
      <c r="A13073" s="5" t="str">
        <f t="shared" si="205"/>
        <v/>
      </c>
    </row>
    <row r="13074" spans="1:1" x14ac:dyDescent="0.3">
      <c r="A13074" s="5" t="str">
        <f t="shared" si="205"/>
        <v/>
      </c>
    </row>
    <row r="13075" spans="1:1" x14ac:dyDescent="0.3">
      <c r="A13075" s="5" t="str">
        <f t="shared" si="205"/>
        <v/>
      </c>
    </row>
    <row r="13076" spans="1:1" x14ac:dyDescent="0.3">
      <c r="A13076" s="5" t="str">
        <f t="shared" si="205"/>
        <v/>
      </c>
    </row>
    <row r="13077" spans="1:1" x14ac:dyDescent="0.3">
      <c r="A13077" s="5" t="str">
        <f t="shared" si="205"/>
        <v/>
      </c>
    </row>
    <row r="13078" spans="1:1" x14ac:dyDescent="0.3">
      <c r="A13078" s="5" t="str">
        <f t="shared" si="205"/>
        <v/>
      </c>
    </row>
    <row r="13079" spans="1:1" x14ac:dyDescent="0.3">
      <c r="A13079" s="5" t="str">
        <f t="shared" si="205"/>
        <v/>
      </c>
    </row>
    <row r="13080" spans="1:1" x14ac:dyDescent="0.3">
      <c r="A13080" s="5" t="str">
        <f t="shared" si="205"/>
        <v/>
      </c>
    </row>
    <row r="13081" spans="1:1" x14ac:dyDescent="0.3">
      <c r="A13081" s="5" t="str">
        <f t="shared" si="205"/>
        <v/>
      </c>
    </row>
    <row r="13082" spans="1:1" x14ac:dyDescent="0.3">
      <c r="A13082" s="5" t="str">
        <f t="shared" si="205"/>
        <v/>
      </c>
    </row>
    <row r="13083" spans="1:1" x14ac:dyDescent="0.3">
      <c r="A13083" s="5" t="str">
        <f t="shared" si="205"/>
        <v/>
      </c>
    </row>
    <row r="13084" spans="1:1" x14ac:dyDescent="0.3">
      <c r="A13084" s="5" t="str">
        <f t="shared" si="205"/>
        <v/>
      </c>
    </row>
    <row r="13085" spans="1:1" x14ac:dyDescent="0.3">
      <c r="A13085" s="5" t="str">
        <f t="shared" si="205"/>
        <v/>
      </c>
    </row>
    <row r="13086" spans="1:1" x14ac:dyDescent="0.3">
      <c r="A13086" s="5" t="str">
        <f t="shared" si="205"/>
        <v/>
      </c>
    </row>
    <row r="13087" spans="1:1" x14ac:dyDescent="0.3">
      <c r="A13087" s="5" t="str">
        <f t="shared" si="205"/>
        <v/>
      </c>
    </row>
    <row r="13088" spans="1:1" x14ac:dyDescent="0.3">
      <c r="A13088" s="5" t="str">
        <f t="shared" si="205"/>
        <v/>
      </c>
    </row>
    <row r="13089" spans="1:1" x14ac:dyDescent="0.3">
      <c r="A13089" s="5" t="str">
        <f t="shared" si="205"/>
        <v/>
      </c>
    </row>
    <row r="13090" spans="1:1" x14ac:dyDescent="0.3">
      <c r="A13090" s="5" t="str">
        <f t="shared" si="205"/>
        <v/>
      </c>
    </row>
    <row r="13091" spans="1:1" x14ac:dyDescent="0.3">
      <c r="A13091" s="5" t="str">
        <f t="shared" si="205"/>
        <v/>
      </c>
    </row>
    <row r="13092" spans="1:1" x14ac:dyDescent="0.3">
      <c r="A13092" s="5" t="str">
        <f t="shared" si="205"/>
        <v/>
      </c>
    </row>
    <row r="13093" spans="1:1" x14ac:dyDescent="0.3">
      <c r="A13093" s="5" t="str">
        <f t="shared" si="205"/>
        <v/>
      </c>
    </row>
    <row r="13094" spans="1:1" x14ac:dyDescent="0.3">
      <c r="A13094" s="5" t="str">
        <f t="shared" si="205"/>
        <v/>
      </c>
    </row>
    <row r="13095" spans="1:1" x14ac:dyDescent="0.3">
      <c r="A13095" s="5" t="str">
        <f t="shared" si="205"/>
        <v/>
      </c>
    </row>
    <row r="13096" spans="1:1" x14ac:dyDescent="0.3">
      <c r="A13096" s="5" t="str">
        <f t="shared" si="205"/>
        <v/>
      </c>
    </row>
    <row r="13097" spans="1:1" x14ac:dyDescent="0.3">
      <c r="A13097" s="5" t="str">
        <f t="shared" si="205"/>
        <v/>
      </c>
    </row>
    <row r="13098" spans="1:1" x14ac:dyDescent="0.3">
      <c r="A13098" s="5" t="str">
        <f t="shared" si="205"/>
        <v/>
      </c>
    </row>
    <row r="13099" spans="1:1" x14ac:dyDescent="0.3">
      <c r="A13099" s="5" t="str">
        <f t="shared" si="205"/>
        <v/>
      </c>
    </row>
    <row r="13100" spans="1:1" x14ac:dyDescent="0.3">
      <c r="A13100" s="5" t="str">
        <f t="shared" si="205"/>
        <v/>
      </c>
    </row>
    <row r="13101" spans="1:1" x14ac:dyDescent="0.3">
      <c r="A13101" s="5" t="str">
        <f t="shared" si="205"/>
        <v/>
      </c>
    </row>
    <row r="13102" spans="1:1" x14ac:dyDescent="0.3">
      <c r="A13102" s="5" t="str">
        <f t="shared" si="205"/>
        <v/>
      </c>
    </row>
    <row r="13103" spans="1:1" x14ac:dyDescent="0.3">
      <c r="A13103" s="5" t="str">
        <f t="shared" si="205"/>
        <v/>
      </c>
    </row>
    <row r="13104" spans="1:1" x14ac:dyDescent="0.3">
      <c r="A13104" s="5" t="str">
        <f t="shared" si="205"/>
        <v/>
      </c>
    </row>
    <row r="13105" spans="1:1" x14ac:dyDescent="0.3">
      <c r="A13105" s="5" t="str">
        <f t="shared" si="205"/>
        <v/>
      </c>
    </row>
    <row r="13106" spans="1:1" x14ac:dyDescent="0.3">
      <c r="A13106" s="5" t="str">
        <f t="shared" si="205"/>
        <v/>
      </c>
    </row>
    <row r="13107" spans="1:1" x14ac:dyDescent="0.3">
      <c r="A13107" s="5" t="str">
        <f t="shared" si="205"/>
        <v/>
      </c>
    </row>
    <row r="13108" spans="1:1" x14ac:dyDescent="0.3">
      <c r="A13108" s="5" t="str">
        <f t="shared" si="205"/>
        <v/>
      </c>
    </row>
    <row r="13109" spans="1:1" x14ac:dyDescent="0.3">
      <c r="A13109" s="5" t="str">
        <f t="shared" si="205"/>
        <v/>
      </c>
    </row>
    <row r="13110" spans="1:1" x14ac:dyDescent="0.3">
      <c r="A13110" s="5" t="str">
        <f t="shared" si="205"/>
        <v/>
      </c>
    </row>
    <row r="13111" spans="1:1" x14ac:dyDescent="0.3">
      <c r="A13111" s="5" t="str">
        <f t="shared" si="205"/>
        <v/>
      </c>
    </row>
    <row r="13112" spans="1:1" x14ac:dyDescent="0.3">
      <c r="A13112" s="5" t="str">
        <f t="shared" si="205"/>
        <v/>
      </c>
    </row>
    <row r="13113" spans="1:1" x14ac:dyDescent="0.3">
      <c r="A13113" s="5" t="str">
        <f t="shared" si="205"/>
        <v/>
      </c>
    </row>
    <row r="13114" spans="1:1" x14ac:dyDescent="0.3">
      <c r="A13114" s="5" t="str">
        <f t="shared" si="205"/>
        <v/>
      </c>
    </row>
    <row r="13115" spans="1:1" x14ac:dyDescent="0.3">
      <c r="A13115" s="5" t="str">
        <f t="shared" si="205"/>
        <v/>
      </c>
    </row>
    <row r="13116" spans="1:1" x14ac:dyDescent="0.3">
      <c r="A13116" s="5" t="str">
        <f t="shared" si="205"/>
        <v/>
      </c>
    </row>
    <row r="13117" spans="1:1" x14ac:dyDescent="0.3">
      <c r="A13117" s="5" t="str">
        <f t="shared" si="205"/>
        <v/>
      </c>
    </row>
    <row r="13118" spans="1:1" x14ac:dyDescent="0.3">
      <c r="A13118" s="5" t="str">
        <f t="shared" si="205"/>
        <v/>
      </c>
    </row>
    <row r="13119" spans="1:1" x14ac:dyDescent="0.3">
      <c r="A13119" s="5" t="str">
        <f t="shared" si="205"/>
        <v/>
      </c>
    </row>
    <row r="13120" spans="1:1" x14ac:dyDescent="0.3">
      <c r="A13120" s="5" t="str">
        <f t="shared" si="205"/>
        <v/>
      </c>
    </row>
    <row r="13121" spans="1:1" x14ac:dyDescent="0.3">
      <c r="A13121" s="5" t="str">
        <f t="shared" si="205"/>
        <v/>
      </c>
    </row>
    <row r="13122" spans="1:1" x14ac:dyDescent="0.3">
      <c r="A13122" s="5" t="str">
        <f t="shared" si="205"/>
        <v/>
      </c>
    </row>
    <row r="13123" spans="1:1" x14ac:dyDescent="0.3">
      <c r="A13123" s="5" t="str">
        <f t="shared" si="205"/>
        <v/>
      </c>
    </row>
    <row r="13124" spans="1:1" x14ac:dyDescent="0.3">
      <c r="A13124" s="5" t="str">
        <f t="shared" si="205"/>
        <v/>
      </c>
    </row>
    <row r="13125" spans="1:1" x14ac:dyDescent="0.3">
      <c r="A13125" s="5" t="str">
        <f t="shared" si="205"/>
        <v/>
      </c>
    </row>
    <row r="13126" spans="1:1" x14ac:dyDescent="0.3">
      <c r="A13126" s="5" t="str">
        <f t="shared" si="205"/>
        <v/>
      </c>
    </row>
    <row r="13127" spans="1:1" x14ac:dyDescent="0.3">
      <c r="A13127" s="5" t="str">
        <f t="shared" si="205"/>
        <v/>
      </c>
    </row>
    <row r="13128" spans="1:1" x14ac:dyDescent="0.3">
      <c r="A13128" s="5" t="str">
        <f t="shared" si="205"/>
        <v/>
      </c>
    </row>
    <row r="13129" spans="1:1" x14ac:dyDescent="0.3">
      <c r="A13129" s="5" t="str">
        <f t="shared" si="205"/>
        <v/>
      </c>
    </row>
    <row r="13130" spans="1:1" x14ac:dyDescent="0.3">
      <c r="A13130" s="5" t="str">
        <f t="shared" si="205"/>
        <v/>
      </c>
    </row>
    <row r="13131" spans="1:1" x14ac:dyDescent="0.3">
      <c r="A13131" s="5" t="str">
        <f t="shared" si="205"/>
        <v/>
      </c>
    </row>
    <row r="13132" spans="1:1" x14ac:dyDescent="0.3">
      <c r="A13132" s="5" t="str">
        <f t="shared" si="205"/>
        <v/>
      </c>
    </row>
    <row r="13133" spans="1:1" x14ac:dyDescent="0.3">
      <c r="A13133" s="5" t="str">
        <f t="shared" si="205"/>
        <v/>
      </c>
    </row>
    <row r="13134" spans="1:1" x14ac:dyDescent="0.3">
      <c r="A13134" s="5" t="str">
        <f t="shared" ref="A13134:A13197" si="206">IF(AND(category = B13134, subcategory=C13134, reportdate = D13134), E13134, "")</f>
        <v/>
      </c>
    </row>
    <row r="13135" spans="1:1" x14ac:dyDescent="0.3">
      <c r="A13135" s="5" t="str">
        <f t="shared" si="206"/>
        <v/>
      </c>
    </row>
    <row r="13136" spans="1:1" x14ac:dyDescent="0.3">
      <c r="A13136" s="5" t="str">
        <f t="shared" si="206"/>
        <v/>
      </c>
    </row>
    <row r="13137" spans="1:1" x14ac:dyDescent="0.3">
      <c r="A13137" s="5" t="str">
        <f t="shared" si="206"/>
        <v/>
      </c>
    </row>
    <row r="13138" spans="1:1" x14ac:dyDescent="0.3">
      <c r="A13138" s="5" t="str">
        <f t="shared" si="206"/>
        <v/>
      </c>
    </row>
    <row r="13139" spans="1:1" x14ac:dyDescent="0.3">
      <c r="A13139" s="5" t="str">
        <f t="shared" si="206"/>
        <v/>
      </c>
    </row>
    <row r="13140" spans="1:1" x14ac:dyDescent="0.3">
      <c r="A13140" s="5" t="str">
        <f t="shared" si="206"/>
        <v/>
      </c>
    </row>
    <row r="13141" spans="1:1" x14ac:dyDescent="0.3">
      <c r="A13141" s="5" t="str">
        <f t="shared" si="206"/>
        <v/>
      </c>
    </row>
    <row r="13142" spans="1:1" x14ac:dyDescent="0.3">
      <c r="A13142" s="5" t="str">
        <f t="shared" si="206"/>
        <v/>
      </c>
    </row>
    <row r="13143" spans="1:1" x14ac:dyDescent="0.3">
      <c r="A13143" s="5" t="str">
        <f t="shared" si="206"/>
        <v/>
      </c>
    </row>
    <row r="13144" spans="1:1" x14ac:dyDescent="0.3">
      <c r="A13144" s="5" t="str">
        <f t="shared" si="206"/>
        <v/>
      </c>
    </row>
    <row r="13145" spans="1:1" x14ac:dyDescent="0.3">
      <c r="A13145" s="5" t="str">
        <f t="shared" si="206"/>
        <v/>
      </c>
    </row>
    <row r="13146" spans="1:1" x14ac:dyDescent="0.3">
      <c r="A13146" s="5" t="str">
        <f t="shared" si="206"/>
        <v/>
      </c>
    </row>
    <row r="13147" spans="1:1" x14ac:dyDescent="0.3">
      <c r="A13147" s="5" t="str">
        <f t="shared" si="206"/>
        <v/>
      </c>
    </row>
    <row r="13148" spans="1:1" x14ac:dyDescent="0.3">
      <c r="A13148" s="5" t="str">
        <f t="shared" si="206"/>
        <v/>
      </c>
    </row>
    <row r="13149" spans="1:1" x14ac:dyDescent="0.3">
      <c r="A13149" s="5" t="str">
        <f t="shared" si="206"/>
        <v/>
      </c>
    </row>
    <row r="13150" spans="1:1" x14ac:dyDescent="0.3">
      <c r="A13150" s="5" t="str">
        <f t="shared" si="206"/>
        <v/>
      </c>
    </row>
    <row r="13151" spans="1:1" x14ac:dyDescent="0.3">
      <c r="A13151" s="5" t="str">
        <f t="shared" si="206"/>
        <v/>
      </c>
    </row>
    <row r="13152" spans="1:1" x14ac:dyDescent="0.3">
      <c r="A13152" s="5" t="str">
        <f t="shared" si="206"/>
        <v/>
      </c>
    </row>
    <row r="13153" spans="1:1" x14ac:dyDescent="0.3">
      <c r="A13153" s="5" t="str">
        <f t="shared" si="206"/>
        <v/>
      </c>
    </row>
    <row r="13154" spans="1:1" x14ac:dyDescent="0.3">
      <c r="A13154" s="5" t="str">
        <f t="shared" si="206"/>
        <v/>
      </c>
    </row>
    <row r="13155" spans="1:1" x14ac:dyDescent="0.3">
      <c r="A13155" s="5" t="str">
        <f t="shared" si="206"/>
        <v/>
      </c>
    </row>
    <row r="13156" spans="1:1" x14ac:dyDescent="0.3">
      <c r="A13156" s="5" t="str">
        <f t="shared" si="206"/>
        <v/>
      </c>
    </row>
    <row r="13157" spans="1:1" x14ac:dyDescent="0.3">
      <c r="A13157" s="5" t="str">
        <f t="shared" si="206"/>
        <v/>
      </c>
    </row>
    <row r="13158" spans="1:1" x14ac:dyDescent="0.3">
      <c r="A13158" s="5" t="str">
        <f t="shared" si="206"/>
        <v/>
      </c>
    </row>
    <row r="13159" spans="1:1" x14ac:dyDescent="0.3">
      <c r="A13159" s="5" t="str">
        <f t="shared" si="206"/>
        <v/>
      </c>
    </row>
    <row r="13160" spans="1:1" x14ac:dyDescent="0.3">
      <c r="A13160" s="5" t="str">
        <f t="shared" si="206"/>
        <v/>
      </c>
    </row>
    <row r="13161" spans="1:1" x14ac:dyDescent="0.3">
      <c r="A13161" s="5" t="str">
        <f t="shared" si="206"/>
        <v/>
      </c>
    </row>
    <row r="13162" spans="1:1" x14ac:dyDescent="0.3">
      <c r="A13162" s="5" t="str">
        <f t="shared" si="206"/>
        <v/>
      </c>
    </row>
    <row r="13163" spans="1:1" x14ac:dyDescent="0.3">
      <c r="A13163" s="5" t="str">
        <f t="shared" si="206"/>
        <v/>
      </c>
    </row>
    <row r="13164" spans="1:1" x14ac:dyDescent="0.3">
      <c r="A13164" s="5" t="str">
        <f t="shared" si="206"/>
        <v/>
      </c>
    </row>
    <row r="13165" spans="1:1" x14ac:dyDescent="0.3">
      <c r="A13165" s="5" t="str">
        <f t="shared" si="206"/>
        <v/>
      </c>
    </row>
    <row r="13166" spans="1:1" x14ac:dyDescent="0.3">
      <c r="A13166" s="5" t="str">
        <f t="shared" si="206"/>
        <v/>
      </c>
    </row>
    <row r="13167" spans="1:1" x14ac:dyDescent="0.3">
      <c r="A13167" s="5" t="str">
        <f t="shared" si="206"/>
        <v/>
      </c>
    </row>
    <row r="13168" spans="1:1" x14ac:dyDescent="0.3">
      <c r="A13168" s="5" t="str">
        <f t="shared" si="206"/>
        <v/>
      </c>
    </row>
    <row r="13169" spans="1:1" x14ac:dyDescent="0.3">
      <c r="A13169" s="5" t="str">
        <f t="shared" si="206"/>
        <v/>
      </c>
    </row>
    <row r="13170" spans="1:1" x14ac:dyDescent="0.3">
      <c r="A13170" s="5" t="str">
        <f t="shared" si="206"/>
        <v/>
      </c>
    </row>
    <row r="13171" spans="1:1" x14ac:dyDescent="0.3">
      <c r="A13171" s="5" t="str">
        <f t="shared" si="206"/>
        <v/>
      </c>
    </row>
    <row r="13172" spans="1:1" x14ac:dyDescent="0.3">
      <c r="A13172" s="5" t="str">
        <f t="shared" si="206"/>
        <v/>
      </c>
    </row>
    <row r="13173" spans="1:1" x14ac:dyDescent="0.3">
      <c r="A13173" s="5" t="str">
        <f t="shared" si="206"/>
        <v/>
      </c>
    </row>
    <row r="13174" spans="1:1" x14ac:dyDescent="0.3">
      <c r="A13174" s="5" t="str">
        <f t="shared" si="206"/>
        <v/>
      </c>
    </row>
    <row r="13175" spans="1:1" x14ac:dyDescent="0.3">
      <c r="A13175" s="5" t="str">
        <f t="shared" si="206"/>
        <v/>
      </c>
    </row>
    <row r="13176" spans="1:1" x14ac:dyDescent="0.3">
      <c r="A13176" s="5" t="str">
        <f t="shared" si="206"/>
        <v/>
      </c>
    </row>
    <row r="13177" spans="1:1" x14ac:dyDescent="0.3">
      <c r="A13177" s="5" t="str">
        <f t="shared" si="206"/>
        <v/>
      </c>
    </row>
    <row r="13178" spans="1:1" x14ac:dyDescent="0.3">
      <c r="A13178" s="5" t="str">
        <f t="shared" si="206"/>
        <v/>
      </c>
    </row>
    <row r="13179" spans="1:1" x14ac:dyDescent="0.3">
      <c r="A13179" s="5" t="str">
        <f t="shared" si="206"/>
        <v/>
      </c>
    </row>
    <row r="13180" spans="1:1" x14ac:dyDescent="0.3">
      <c r="A13180" s="5" t="str">
        <f t="shared" si="206"/>
        <v/>
      </c>
    </row>
    <row r="13181" spans="1:1" x14ac:dyDescent="0.3">
      <c r="A13181" s="5" t="str">
        <f t="shared" si="206"/>
        <v/>
      </c>
    </row>
    <row r="13182" spans="1:1" x14ac:dyDescent="0.3">
      <c r="A13182" s="5" t="str">
        <f t="shared" si="206"/>
        <v/>
      </c>
    </row>
    <row r="13183" spans="1:1" x14ac:dyDescent="0.3">
      <c r="A13183" s="5" t="str">
        <f t="shared" si="206"/>
        <v/>
      </c>
    </row>
    <row r="13184" spans="1:1" x14ac:dyDescent="0.3">
      <c r="A13184" s="5" t="str">
        <f t="shared" si="206"/>
        <v/>
      </c>
    </row>
    <row r="13185" spans="1:1" x14ac:dyDescent="0.3">
      <c r="A13185" s="5" t="str">
        <f t="shared" si="206"/>
        <v/>
      </c>
    </row>
    <row r="13186" spans="1:1" x14ac:dyDescent="0.3">
      <c r="A13186" s="5" t="str">
        <f t="shared" si="206"/>
        <v/>
      </c>
    </row>
    <row r="13187" spans="1:1" x14ac:dyDescent="0.3">
      <c r="A13187" s="5" t="str">
        <f t="shared" si="206"/>
        <v/>
      </c>
    </row>
    <row r="13188" spans="1:1" x14ac:dyDescent="0.3">
      <c r="A13188" s="5" t="str">
        <f t="shared" si="206"/>
        <v/>
      </c>
    </row>
    <row r="13189" spans="1:1" x14ac:dyDescent="0.3">
      <c r="A13189" s="5" t="str">
        <f t="shared" si="206"/>
        <v/>
      </c>
    </row>
    <row r="13190" spans="1:1" x14ac:dyDescent="0.3">
      <c r="A13190" s="5" t="str">
        <f t="shared" si="206"/>
        <v/>
      </c>
    </row>
    <row r="13191" spans="1:1" x14ac:dyDescent="0.3">
      <c r="A13191" s="5" t="str">
        <f t="shared" si="206"/>
        <v/>
      </c>
    </row>
    <row r="13192" spans="1:1" x14ac:dyDescent="0.3">
      <c r="A13192" s="5" t="str">
        <f t="shared" si="206"/>
        <v/>
      </c>
    </row>
    <row r="13193" spans="1:1" x14ac:dyDescent="0.3">
      <c r="A13193" s="5" t="str">
        <f t="shared" si="206"/>
        <v/>
      </c>
    </row>
    <row r="13194" spans="1:1" x14ac:dyDescent="0.3">
      <c r="A13194" s="5" t="str">
        <f t="shared" si="206"/>
        <v/>
      </c>
    </row>
    <row r="13195" spans="1:1" x14ac:dyDescent="0.3">
      <c r="A13195" s="5" t="str">
        <f t="shared" si="206"/>
        <v/>
      </c>
    </row>
    <row r="13196" spans="1:1" x14ac:dyDescent="0.3">
      <c r="A13196" s="5" t="str">
        <f t="shared" si="206"/>
        <v/>
      </c>
    </row>
    <row r="13197" spans="1:1" x14ac:dyDescent="0.3">
      <c r="A13197" s="5" t="str">
        <f t="shared" si="206"/>
        <v/>
      </c>
    </row>
    <row r="13198" spans="1:1" x14ac:dyDescent="0.3">
      <c r="A13198" s="5" t="str">
        <f t="shared" ref="A13198:A13261" si="207">IF(AND(category = B13198, subcategory=C13198, reportdate = D13198), E13198, "")</f>
        <v/>
      </c>
    </row>
    <row r="13199" spans="1:1" x14ac:dyDescent="0.3">
      <c r="A13199" s="5" t="str">
        <f t="shared" si="207"/>
        <v/>
      </c>
    </row>
    <row r="13200" spans="1:1" x14ac:dyDescent="0.3">
      <c r="A13200" s="5" t="str">
        <f t="shared" si="207"/>
        <v/>
      </c>
    </row>
    <row r="13201" spans="1:1" x14ac:dyDescent="0.3">
      <c r="A13201" s="5" t="str">
        <f t="shared" si="207"/>
        <v/>
      </c>
    </row>
    <row r="13202" spans="1:1" x14ac:dyDescent="0.3">
      <c r="A13202" s="5" t="str">
        <f t="shared" si="207"/>
        <v/>
      </c>
    </row>
    <row r="13203" spans="1:1" x14ac:dyDescent="0.3">
      <c r="A13203" s="5" t="str">
        <f t="shared" si="207"/>
        <v/>
      </c>
    </row>
    <row r="13204" spans="1:1" x14ac:dyDescent="0.3">
      <c r="A13204" s="5" t="str">
        <f t="shared" si="207"/>
        <v/>
      </c>
    </row>
    <row r="13205" spans="1:1" x14ac:dyDescent="0.3">
      <c r="A13205" s="5" t="str">
        <f t="shared" si="207"/>
        <v/>
      </c>
    </row>
    <row r="13206" spans="1:1" x14ac:dyDescent="0.3">
      <c r="A13206" s="5" t="str">
        <f t="shared" si="207"/>
        <v/>
      </c>
    </row>
    <row r="13207" spans="1:1" x14ac:dyDescent="0.3">
      <c r="A13207" s="5" t="str">
        <f t="shared" si="207"/>
        <v/>
      </c>
    </row>
    <row r="13208" spans="1:1" x14ac:dyDescent="0.3">
      <c r="A13208" s="5" t="str">
        <f t="shared" si="207"/>
        <v/>
      </c>
    </row>
    <row r="13209" spans="1:1" x14ac:dyDescent="0.3">
      <c r="A13209" s="5" t="str">
        <f t="shared" si="207"/>
        <v/>
      </c>
    </row>
    <row r="13210" spans="1:1" x14ac:dyDescent="0.3">
      <c r="A13210" s="5" t="str">
        <f t="shared" si="207"/>
        <v/>
      </c>
    </row>
    <row r="13211" spans="1:1" x14ac:dyDescent="0.3">
      <c r="A13211" s="5" t="str">
        <f t="shared" si="207"/>
        <v/>
      </c>
    </row>
    <row r="13212" spans="1:1" x14ac:dyDescent="0.3">
      <c r="A13212" s="5" t="str">
        <f t="shared" si="207"/>
        <v/>
      </c>
    </row>
    <row r="13213" spans="1:1" x14ac:dyDescent="0.3">
      <c r="A13213" s="5" t="str">
        <f t="shared" si="207"/>
        <v/>
      </c>
    </row>
    <row r="13214" spans="1:1" x14ac:dyDescent="0.3">
      <c r="A13214" s="5" t="str">
        <f t="shared" si="207"/>
        <v/>
      </c>
    </row>
    <row r="13215" spans="1:1" x14ac:dyDescent="0.3">
      <c r="A13215" s="5" t="str">
        <f t="shared" si="207"/>
        <v/>
      </c>
    </row>
    <row r="13216" spans="1:1" x14ac:dyDescent="0.3">
      <c r="A13216" s="5" t="str">
        <f t="shared" si="207"/>
        <v/>
      </c>
    </row>
    <row r="13217" spans="1:1" x14ac:dyDescent="0.3">
      <c r="A13217" s="5" t="str">
        <f t="shared" si="207"/>
        <v/>
      </c>
    </row>
    <row r="13218" spans="1:1" x14ac:dyDescent="0.3">
      <c r="A13218" s="5" t="str">
        <f t="shared" si="207"/>
        <v/>
      </c>
    </row>
    <row r="13219" spans="1:1" x14ac:dyDescent="0.3">
      <c r="A13219" s="5" t="str">
        <f t="shared" si="207"/>
        <v/>
      </c>
    </row>
    <row r="13220" spans="1:1" x14ac:dyDescent="0.3">
      <c r="A13220" s="5" t="str">
        <f t="shared" si="207"/>
        <v/>
      </c>
    </row>
    <row r="13221" spans="1:1" x14ac:dyDescent="0.3">
      <c r="A13221" s="5" t="str">
        <f t="shared" si="207"/>
        <v/>
      </c>
    </row>
    <row r="13222" spans="1:1" x14ac:dyDescent="0.3">
      <c r="A13222" s="5" t="str">
        <f t="shared" si="207"/>
        <v/>
      </c>
    </row>
    <row r="13223" spans="1:1" x14ac:dyDescent="0.3">
      <c r="A13223" s="5" t="str">
        <f t="shared" si="207"/>
        <v/>
      </c>
    </row>
    <row r="13224" spans="1:1" x14ac:dyDescent="0.3">
      <c r="A13224" s="5" t="str">
        <f t="shared" si="207"/>
        <v/>
      </c>
    </row>
    <row r="13225" spans="1:1" x14ac:dyDescent="0.3">
      <c r="A13225" s="5" t="str">
        <f t="shared" si="207"/>
        <v/>
      </c>
    </row>
    <row r="13226" spans="1:1" x14ac:dyDescent="0.3">
      <c r="A13226" s="5" t="str">
        <f t="shared" si="207"/>
        <v/>
      </c>
    </row>
    <row r="13227" spans="1:1" x14ac:dyDescent="0.3">
      <c r="A13227" s="5" t="str">
        <f t="shared" si="207"/>
        <v/>
      </c>
    </row>
    <row r="13228" spans="1:1" x14ac:dyDescent="0.3">
      <c r="A13228" s="5" t="str">
        <f t="shared" si="207"/>
        <v/>
      </c>
    </row>
    <row r="13229" spans="1:1" x14ac:dyDescent="0.3">
      <c r="A13229" s="5" t="str">
        <f t="shared" si="207"/>
        <v/>
      </c>
    </row>
    <row r="13230" spans="1:1" x14ac:dyDescent="0.3">
      <c r="A13230" s="5" t="str">
        <f t="shared" si="207"/>
        <v/>
      </c>
    </row>
    <row r="13231" spans="1:1" x14ac:dyDescent="0.3">
      <c r="A13231" s="5" t="str">
        <f t="shared" si="207"/>
        <v/>
      </c>
    </row>
    <row r="13232" spans="1:1" x14ac:dyDescent="0.3">
      <c r="A13232" s="5" t="str">
        <f t="shared" si="207"/>
        <v/>
      </c>
    </row>
    <row r="13233" spans="1:1" x14ac:dyDescent="0.3">
      <c r="A13233" s="5" t="str">
        <f t="shared" si="207"/>
        <v/>
      </c>
    </row>
    <row r="13234" spans="1:1" x14ac:dyDescent="0.3">
      <c r="A13234" s="5" t="str">
        <f t="shared" si="207"/>
        <v/>
      </c>
    </row>
    <row r="13235" spans="1:1" x14ac:dyDescent="0.3">
      <c r="A13235" s="5" t="str">
        <f t="shared" si="207"/>
        <v/>
      </c>
    </row>
    <row r="13236" spans="1:1" x14ac:dyDescent="0.3">
      <c r="A13236" s="5" t="str">
        <f t="shared" si="207"/>
        <v/>
      </c>
    </row>
    <row r="13237" spans="1:1" x14ac:dyDescent="0.3">
      <c r="A13237" s="5" t="str">
        <f t="shared" si="207"/>
        <v/>
      </c>
    </row>
    <row r="13238" spans="1:1" x14ac:dyDescent="0.3">
      <c r="A13238" s="5" t="str">
        <f t="shared" si="207"/>
        <v/>
      </c>
    </row>
    <row r="13239" spans="1:1" x14ac:dyDescent="0.3">
      <c r="A13239" s="5" t="str">
        <f t="shared" si="207"/>
        <v/>
      </c>
    </row>
    <row r="13240" spans="1:1" x14ac:dyDescent="0.3">
      <c r="A13240" s="5" t="str">
        <f t="shared" si="207"/>
        <v/>
      </c>
    </row>
    <row r="13241" spans="1:1" x14ac:dyDescent="0.3">
      <c r="A13241" s="5" t="str">
        <f t="shared" si="207"/>
        <v/>
      </c>
    </row>
    <row r="13242" spans="1:1" x14ac:dyDescent="0.3">
      <c r="A13242" s="5" t="str">
        <f t="shared" si="207"/>
        <v/>
      </c>
    </row>
    <row r="13243" spans="1:1" x14ac:dyDescent="0.3">
      <c r="A13243" s="5" t="str">
        <f t="shared" si="207"/>
        <v/>
      </c>
    </row>
    <row r="13244" spans="1:1" x14ac:dyDescent="0.3">
      <c r="A13244" s="5" t="str">
        <f t="shared" si="207"/>
        <v/>
      </c>
    </row>
    <row r="13245" spans="1:1" x14ac:dyDescent="0.3">
      <c r="A13245" s="5" t="str">
        <f t="shared" si="207"/>
        <v/>
      </c>
    </row>
    <row r="13246" spans="1:1" x14ac:dyDescent="0.3">
      <c r="A13246" s="5" t="str">
        <f t="shared" si="207"/>
        <v/>
      </c>
    </row>
    <row r="13247" spans="1:1" x14ac:dyDescent="0.3">
      <c r="A13247" s="5" t="str">
        <f t="shared" si="207"/>
        <v/>
      </c>
    </row>
    <row r="13248" spans="1:1" x14ac:dyDescent="0.3">
      <c r="A13248" s="5" t="str">
        <f t="shared" si="207"/>
        <v/>
      </c>
    </row>
    <row r="13249" spans="1:1" x14ac:dyDescent="0.3">
      <c r="A13249" s="5" t="str">
        <f t="shared" si="207"/>
        <v/>
      </c>
    </row>
    <row r="13250" spans="1:1" x14ac:dyDescent="0.3">
      <c r="A13250" s="5" t="str">
        <f t="shared" si="207"/>
        <v/>
      </c>
    </row>
    <row r="13251" spans="1:1" x14ac:dyDescent="0.3">
      <c r="A13251" s="5" t="str">
        <f t="shared" si="207"/>
        <v/>
      </c>
    </row>
    <row r="13252" spans="1:1" x14ac:dyDescent="0.3">
      <c r="A13252" s="5" t="str">
        <f t="shared" si="207"/>
        <v/>
      </c>
    </row>
    <row r="13253" spans="1:1" x14ac:dyDescent="0.3">
      <c r="A13253" s="5" t="str">
        <f t="shared" si="207"/>
        <v/>
      </c>
    </row>
    <row r="13254" spans="1:1" x14ac:dyDescent="0.3">
      <c r="A13254" s="5" t="str">
        <f t="shared" si="207"/>
        <v/>
      </c>
    </row>
    <row r="13255" spans="1:1" x14ac:dyDescent="0.3">
      <c r="A13255" s="5" t="str">
        <f t="shared" si="207"/>
        <v/>
      </c>
    </row>
    <row r="13256" spans="1:1" x14ac:dyDescent="0.3">
      <c r="A13256" s="5" t="str">
        <f t="shared" si="207"/>
        <v/>
      </c>
    </row>
    <row r="13257" spans="1:1" x14ac:dyDescent="0.3">
      <c r="A13257" s="5" t="str">
        <f t="shared" si="207"/>
        <v/>
      </c>
    </row>
    <row r="13258" spans="1:1" x14ac:dyDescent="0.3">
      <c r="A13258" s="5" t="str">
        <f t="shared" si="207"/>
        <v/>
      </c>
    </row>
    <row r="13259" spans="1:1" x14ac:dyDescent="0.3">
      <c r="A13259" s="5" t="str">
        <f t="shared" si="207"/>
        <v/>
      </c>
    </row>
    <row r="13260" spans="1:1" x14ac:dyDescent="0.3">
      <c r="A13260" s="5" t="str">
        <f t="shared" si="207"/>
        <v/>
      </c>
    </row>
    <row r="13261" spans="1:1" x14ac:dyDescent="0.3">
      <c r="A13261" s="5" t="str">
        <f t="shared" si="207"/>
        <v/>
      </c>
    </row>
    <row r="13262" spans="1:1" x14ac:dyDescent="0.3">
      <c r="A13262" s="5" t="str">
        <f t="shared" ref="A13262:A13325" si="208">IF(AND(category = B13262, subcategory=C13262, reportdate = D13262), E13262, "")</f>
        <v/>
      </c>
    </row>
    <row r="13263" spans="1:1" x14ac:dyDescent="0.3">
      <c r="A13263" s="5" t="str">
        <f t="shared" si="208"/>
        <v/>
      </c>
    </row>
    <row r="13264" spans="1:1" x14ac:dyDescent="0.3">
      <c r="A13264" s="5" t="str">
        <f t="shared" si="208"/>
        <v/>
      </c>
    </row>
    <row r="13265" spans="1:1" x14ac:dyDescent="0.3">
      <c r="A13265" s="5" t="str">
        <f t="shared" si="208"/>
        <v/>
      </c>
    </row>
    <row r="13266" spans="1:1" x14ac:dyDescent="0.3">
      <c r="A13266" s="5" t="str">
        <f t="shared" si="208"/>
        <v/>
      </c>
    </row>
    <row r="13267" spans="1:1" x14ac:dyDescent="0.3">
      <c r="A13267" s="5" t="str">
        <f t="shared" si="208"/>
        <v/>
      </c>
    </row>
    <row r="13268" spans="1:1" x14ac:dyDescent="0.3">
      <c r="A13268" s="5" t="str">
        <f t="shared" si="208"/>
        <v/>
      </c>
    </row>
    <row r="13269" spans="1:1" x14ac:dyDescent="0.3">
      <c r="A13269" s="5" t="str">
        <f t="shared" si="208"/>
        <v/>
      </c>
    </row>
    <row r="13270" spans="1:1" x14ac:dyDescent="0.3">
      <c r="A13270" s="5" t="str">
        <f t="shared" si="208"/>
        <v/>
      </c>
    </row>
    <row r="13271" spans="1:1" x14ac:dyDescent="0.3">
      <c r="A13271" s="5" t="str">
        <f t="shared" si="208"/>
        <v/>
      </c>
    </row>
    <row r="13272" spans="1:1" x14ac:dyDescent="0.3">
      <c r="A13272" s="5" t="str">
        <f t="shared" si="208"/>
        <v/>
      </c>
    </row>
    <row r="13273" spans="1:1" x14ac:dyDescent="0.3">
      <c r="A13273" s="5" t="str">
        <f t="shared" si="208"/>
        <v/>
      </c>
    </row>
    <row r="13274" spans="1:1" x14ac:dyDescent="0.3">
      <c r="A13274" s="5" t="str">
        <f t="shared" si="208"/>
        <v/>
      </c>
    </row>
    <row r="13275" spans="1:1" x14ac:dyDescent="0.3">
      <c r="A13275" s="5" t="str">
        <f t="shared" si="208"/>
        <v/>
      </c>
    </row>
    <row r="13276" spans="1:1" x14ac:dyDescent="0.3">
      <c r="A13276" s="5" t="str">
        <f t="shared" si="208"/>
        <v/>
      </c>
    </row>
    <row r="13277" spans="1:1" x14ac:dyDescent="0.3">
      <c r="A13277" s="5" t="str">
        <f t="shared" si="208"/>
        <v/>
      </c>
    </row>
    <row r="13278" spans="1:1" x14ac:dyDescent="0.3">
      <c r="A13278" s="5" t="str">
        <f t="shared" si="208"/>
        <v/>
      </c>
    </row>
    <row r="13279" spans="1:1" x14ac:dyDescent="0.3">
      <c r="A13279" s="5" t="str">
        <f t="shared" si="208"/>
        <v/>
      </c>
    </row>
    <row r="13280" spans="1:1" x14ac:dyDescent="0.3">
      <c r="A13280" s="5" t="str">
        <f t="shared" si="208"/>
        <v/>
      </c>
    </row>
    <row r="13281" spans="1:1" x14ac:dyDescent="0.3">
      <c r="A13281" s="5" t="str">
        <f t="shared" si="208"/>
        <v/>
      </c>
    </row>
    <row r="13282" spans="1:1" x14ac:dyDescent="0.3">
      <c r="A13282" s="5" t="str">
        <f t="shared" si="208"/>
        <v/>
      </c>
    </row>
    <row r="13283" spans="1:1" x14ac:dyDescent="0.3">
      <c r="A13283" s="5" t="str">
        <f t="shared" si="208"/>
        <v/>
      </c>
    </row>
    <row r="13284" spans="1:1" x14ac:dyDescent="0.3">
      <c r="A13284" s="5" t="str">
        <f t="shared" si="208"/>
        <v/>
      </c>
    </row>
    <row r="13285" spans="1:1" x14ac:dyDescent="0.3">
      <c r="A13285" s="5" t="str">
        <f t="shared" si="208"/>
        <v/>
      </c>
    </row>
    <row r="13286" spans="1:1" x14ac:dyDescent="0.3">
      <c r="A13286" s="5" t="str">
        <f t="shared" si="208"/>
        <v/>
      </c>
    </row>
    <row r="13287" spans="1:1" x14ac:dyDescent="0.3">
      <c r="A13287" s="5" t="str">
        <f t="shared" si="208"/>
        <v/>
      </c>
    </row>
    <row r="13288" spans="1:1" x14ac:dyDescent="0.3">
      <c r="A13288" s="5" t="str">
        <f t="shared" si="208"/>
        <v/>
      </c>
    </row>
    <row r="13289" spans="1:1" x14ac:dyDescent="0.3">
      <c r="A13289" s="5" t="str">
        <f t="shared" si="208"/>
        <v/>
      </c>
    </row>
    <row r="13290" spans="1:1" x14ac:dyDescent="0.3">
      <c r="A13290" s="5" t="str">
        <f t="shared" si="208"/>
        <v/>
      </c>
    </row>
    <row r="13291" spans="1:1" x14ac:dyDescent="0.3">
      <c r="A13291" s="5" t="str">
        <f t="shared" si="208"/>
        <v/>
      </c>
    </row>
    <row r="13292" spans="1:1" x14ac:dyDescent="0.3">
      <c r="A13292" s="5" t="str">
        <f t="shared" si="208"/>
        <v/>
      </c>
    </row>
    <row r="13293" spans="1:1" x14ac:dyDescent="0.3">
      <c r="A13293" s="5" t="str">
        <f t="shared" si="208"/>
        <v/>
      </c>
    </row>
    <row r="13294" spans="1:1" x14ac:dyDescent="0.3">
      <c r="A13294" s="5" t="str">
        <f t="shared" si="208"/>
        <v/>
      </c>
    </row>
    <row r="13295" spans="1:1" x14ac:dyDescent="0.3">
      <c r="A13295" s="5" t="str">
        <f t="shared" si="208"/>
        <v/>
      </c>
    </row>
    <row r="13296" spans="1:1" x14ac:dyDescent="0.3">
      <c r="A13296" s="5" t="str">
        <f t="shared" si="208"/>
        <v/>
      </c>
    </row>
    <row r="13297" spans="1:1" x14ac:dyDescent="0.3">
      <c r="A13297" s="5" t="str">
        <f t="shared" si="208"/>
        <v/>
      </c>
    </row>
    <row r="13298" spans="1:1" x14ac:dyDescent="0.3">
      <c r="A13298" s="5" t="str">
        <f t="shared" si="208"/>
        <v/>
      </c>
    </row>
    <row r="13299" spans="1:1" x14ac:dyDescent="0.3">
      <c r="A13299" s="5" t="str">
        <f t="shared" si="208"/>
        <v/>
      </c>
    </row>
    <row r="13300" spans="1:1" x14ac:dyDescent="0.3">
      <c r="A13300" s="5" t="str">
        <f t="shared" si="208"/>
        <v/>
      </c>
    </row>
    <row r="13301" spans="1:1" x14ac:dyDescent="0.3">
      <c r="A13301" s="5" t="str">
        <f t="shared" si="208"/>
        <v/>
      </c>
    </row>
    <row r="13302" spans="1:1" x14ac:dyDescent="0.3">
      <c r="A13302" s="5" t="str">
        <f t="shared" si="208"/>
        <v/>
      </c>
    </row>
    <row r="13303" spans="1:1" x14ac:dyDescent="0.3">
      <c r="A13303" s="5" t="str">
        <f t="shared" si="208"/>
        <v/>
      </c>
    </row>
    <row r="13304" spans="1:1" x14ac:dyDescent="0.3">
      <c r="A13304" s="5" t="str">
        <f t="shared" si="208"/>
        <v/>
      </c>
    </row>
    <row r="13305" spans="1:1" x14ac:dyDescent="0.3">
      <c r="A13305" s="5" t="str">
        <f t="shared" si="208"/>
        <v/>
      </c>
    </row>
    <row r="13306" spans="1:1" x14ac:dyDescent="0.3">
      <c r="A13306" s="5" t="str">
        <f t="shared" si="208"/>
        <v/>
      </c>
    </row>
    <row r="13307" spans="1:1" x14ac:dyDescent="0.3">
      <c r="A13307" s="5" t="str">
        <f t="shared" si="208"/>
        <v/>
      </c>
    </row>
    <row r="13308" spans="1:1" x14ac:dyDescent="0.3">
      <c r="A13308" s="5" t="str">
        <f t="shared" si="208"/>
        <v/>
      </c>
    </row>
    <row r="13309" spans="1:1" x14ac:dyDescent="0.3">
      <c r="A13309" s="5" t="str">
        <f t="shared" si="208"/>
        <v/>
      </c>
    </row>
    <row r="13310" spans="1:1" x14ac:dyDescent="0.3">
      <c r="A13310" s="5" t="str">
        <f t="shared" si="208"/>
        <v/>
      </c>
    </row>
    <row r="13311" spans="1:1" x14ac:dyDescent="0.3">
      <c r="A13311" s="5" t="str">
        <f t="shared" si="208"/>
        <v/>
      </c>
    </row>
    <row r="13312" spans="1:1" x14ac:dyDescent="0.3">
      <c r="A13312" s="5" t="str">
        <f t="shared" si="208"/>
        <v/>
      </c>
    </row>
    <row r="13313" spans="1:1" x14ac:dyDescent="0.3">
      <c r="A13313" s="5" t="str">
        <f t="shared" si="208"/>
        <v/>
      </c>
    </row>
    <row r="13314" spans="1:1" x14ac:dyDescent="0.3">
      <c r="A13314" s="5" t="str">
        <f t="shared" si="208"/>
        <v/>
      </c>
    </row>
    <row r="13315" spans="1:1" x14ac:dyDescent="0.3">
      <c r="A13315" s="5" t="str">
        <f t="shared" si="208"/>
        <v/>
      </c>
    </row>
    <row r="13316" spans="1:1" x14ac:dyDescent="0.3">
      <c r="A13316" s="5" t="str">
        <f t="shared" si="208"/>
        <v/>
      </c>
    </row>
    <row r="13317" spans="1:1" x14ac:dyDescent="0.3">
      <c r="A13317" s="5" t="str">
        <f t="shared" si="208"/>
        <v/>
      </c>
    </row>
    <row r="13318" spans="1:1" x14ac:dyDescent="0.3">
      <c r="A13318" s="5" t="str">
        <f t="shared" si="208"/>
        <v/>
      </c>
    </row>
    <row r="13319" spans="1:1" x14ac:dyDescent="0.3">
      <c r="A13319" s="5" t="str">
        <f t="shared" si="208"/>
        <v/>
      </c>
    </row>
    <row r="13320" spans="1:1" x14ac:dyDescent="0.3">
      <c r="A13320" s="5" t="str">
        <f t="shared" si="208"/>
        <v/>
      </c>
    </row>
    <row r="13321" spans="1:1" x14ac:dyDescent="0.3">
      <c r="A13321" s="5" t="str">
        <f t="shared" si="208"/>
        <v/>
      </c>
    </row>
    <row r="13322" spans="1:1" x14ac:dyDescent="0.3">
      <c r="A13322" s="5" t="str">
        <f t="shared" si="208"/>
        <v/>
      </c>
    </row>
    <row r="13323" spans="1:1" x14ac:dyDescent="0.3">
      <c r="A13323" s="5" t="str">
        <f t="shared" si="208"/>
        <v/>
      </c>
    </row>
    <row r="13324" spans="1:1" x14ac:dyDescent="0.3">
      <c r="A13324" s="5" t="str">
        <f t="shared" si="208"/>
        <v/>
      </c>
    </row>
    <row r="13325" spans="1:1" x14ac:dyDescent="0.3">
      <c r="A13325" s="5" t="str">
        <f t="shared" si="208"/>
        <v/>
      </c>
    </row>
    <row r="13326" spans="1:1" x14ac:dyDescent="0.3">
      <c r="A13326" s="5" t="str">
        <f t="shared" ref="A13326:A13389" si="209">IF(AND(category = B13326, subcategory=C13326, reportdate = D13326), E13326, "")</f>
        <v/>
      </c>
    </row>
    <row r="13327" spans="1:1" x14ac:dyDescent="0.3">
      <c r="A13327" s="5" t="str">
        <f t="shared" si="209"/>
        <v/>
      </c>
    </row>
    <row r="13328" spans="1:1" x14ac:dyDescent="0.3">
      <c r="A13328" s="5" t="str">
        <f t="shared" si="209"/>
        <v/>
      </c>
    </row>
    <row r="13329" spans="1:1" x14ac:dyDescent="0.3">
      <c r="A13329" s="5" t="str">
        <f t="shared" si="209"/>
        <v/>
      </c>
    </row>
    <row r="13330" spans="1:1" x14ac:dyDescent="0.3">
      <c r="A13330" s="5" t="str">
        <f t="shared" si="209"/>
        <v/>
      </c>
    </row>
    <row r="13331" spans="1:1" x14ac:dyDescent="0.3">
      <c r="A13331" s="5" t="str">
        <f t="shared" si="209"/>
        <v/>
      </c>
    </row>
    <row r="13332" spans="1:1" x14ac:dyDescent="0.3">
      <c r="A13332" s="5" t="str">
        <f t="shared" si="209"/>
        <v/>
      </c>
    </row>
    <row r="13333" spans="1:1" x14ac:dyDescent="0.3">
      <c r="A13333" s="5" t="str">
        <f t="shared" si="209"/>
        <v/>
      </c>
    </row>
    <row r="13334" spans="1:1" x14ac:dyDescent="0.3">
      <c r="A13334" s="5" t="str">
        <f t="shared" si="209"/>
        <v/>
      </c>
    </row>
    <row r="13335" spans="1:1" x14ac:dyDescent="0.3">
      <c r="A13335" s="5" t="str">
        <f t="shared" si="209"/>
        <v/>
      </c>
    </row>
    <row r="13336" spans="1:1" x14ac:dyDescent="0.3">
      <c r="A13336" s="5" t="str">
        <f t="shared" si="209"/>
        <v/>
      </c>
    </row>
    <row r="13337" spans="1:1" x14ac:dyDescent="0.3">
      <c r="A13337" s="5" t="str">
        <f t="shared" si="209"/>
        <v/>
      </c>
    </row>
    <row r="13338" spans="1:1" x14ac:dyDescent="0.3">
      <c r="A13338" s="5" t="str">
        <f t="shared" si="209"/>
        <v/>
      </c>
    </row>
    <row r="13339" spans="1:1" x14ac:dyDescent="0.3">
      <c r="A13339" s="5" t="str">
        <f t="shared" si="209"/>
        <v/>
      </c>
    </row>
    <row r="13340" spans="1:1" x14ac:dyDescent="0.3">
      <c r="A13340" s="5" t="str">
        <f t="shared" si="209"/>
        <v/>
      </c>
    </row>
    <row r="13341" spans="1:1" x14ac:dyDescent="0.3">
      <c r="A13341" s="5" t="str">
        <f t="shared" si="209"/>
        <v/>
      </c>
    </row>
    <row r="13342" spans="1:1" x14ac:dyDescent="0.3">
      <c r="A13342" s="5" t="str">
        <f t="shared" si="209"/>
        <v/>
      </c>
    </row>
    <row r="13343" spans="1:1" x14ac:dyDescent="0.3">
      <c r="A13343" s="5" t="str">
        <f t="shared" si="209"/>
        <v/>
      </c>
    </row>
    <row r="13344" spans="1:1" x14ac:dyDescent="0.3">
      <c r="A13344" s="5" t="str">
        <f t="shared" si="209"/>
        <v/>
      </c>
    </row>
    <row r="13345" spans="1:1" x14ac:dyDescent="0.3">
      <c r="A13345" s="5" t="str">
        <f t="shared" si="209"/>
        <v/>
      </c>
    </row>
    <row r="13346" spans="1:1" x14ac:dyDescent="0.3">
      <c r="A13346" s="5" t="str">
        <f t="shared" si="209"/>
        <v/>
      </c>
    </row>
    <row r="13347" spans="1:1" x14ac:dyDescent="0.3">
      <c r="A13347" s="5" t="str">
        <f t="shared" si="209"/>
        <v/>
      </c>
    </row>
    <row r="13348" spans="1:1" x14ac:dyDescent="0.3">
      <c r="A13348" s="5" t="str">
        <f t="shared" si="209"/>
        <v/>
      </c>
    </row>
    <row r="13349" spans="1:1" x14ac:dyDescent="0.3">
      <c r="A13349" s="5" t="str">
        <f t="shared" si="209"/>
        <v/>
      </c>
    </row>
    <row r="13350" spans="1:1" x14ac:dyDescent="0.3">
      <c r="A13350" s="5" t="str">
        <f t="shared" si="209"/>
        <v/>
      </c>
    </row>
    <row r="13351" spans="1:1" x14ac:dyDescent="0.3">
      <c r="A13351" s="5" t="str">
        <f t="shared" si="209"/>
        <v/>
      </c>
    </row>
    <row r="13352" spans="1:1" x14ac:dyDescent="0.3">
      <c r="A13352" s="5" t="str">
        <f t="shared" si="209"/>
        <v/>
      </c>
    </row>
    <row r="13353" spans="1:1" x14ac:dyDescent="0.3">
      <c r="A13353" s="5" t="str">
        <f t="shared" si="209"/>
        <v/>
      </c>
    </row>
    <row r="13354" spans="1:1" x14ac:dyDescent="0.3">
      <c r="A13354" s="5" t="str">
        <f t="shared" si="209"/>
        <v/>
      </c>
    </row>
    <row r="13355" spans="1:1" x14ac:dyDescent="0.3">
      <c r="A13355" s="5" t="str">
        <f t="shared" si="209"/>
        <v/>
      </c>
    </row>
    <row r="13356" spans="1:1" x14ac:dyDescent="0.3">
      <c r="A13356" s="5" t="str">
        <f t="shared" si="209"/>
        <v/>
      </c>
    </row>
    <row r="13357" spans="1:1" x14ac:dyDescent="0.3">
      <c r="A13357" s="5" t="str">
        <f t="shared" si="209"/>
        <v/>
      </c>
    </row>
    <row r="13358" spans="1:1" x14ac:dyDescent="0.3">
      <c r="A13358" s="5" t="str">
        <f t="shared" si="209"/>
        <v/>
      </c>
    </row>
    <row r="13359" spans="1:1" x14ac:dyDescent="0.3">
      <c r="A13359" s="5" t="str">
        <f t="shared" si="209"/>
        <v/>
      </c>
    </row>
    <row r="13360" spans="1:1" x14ac:dyDescent="0.3">
      <c r="A13360" s="5" t="str">
        <f t="shared" si="209"/>
        <v/>
      </c>
    </row>
    <row r="13361" spans="1:1" x14ac:dyDescent="0.3">
      <c r="A13361" s="5" t="str">
        <f t="shared" si="209"/>
        <v/>
      </c>
    </row>
    <row r="13362" spans="1:1" x14ac:dyDescent="0.3">
      <c r="A13362" s="5" t="str">
        <f t="shared" si="209"/>
        <v/>
      </c>
    </row>
    <row r="13363" spans="1:1" x14ac:dyDescent="0.3">
      <c r="A13363" s="5" t="str">
        <f t="shared" si="209"/>
        <v/>
      </c>
    </row>
    <row r="13364" spans="1:1" x14ac:dyDescent="0.3">
      <c r="A13364" s="5" t="str">
        <f t="shared" si="209"/>
        <v/>
      </c>
    </row>
    <row r="13365" spans="1:1" x14ac:dyDescent="0.3">
      <c r="A13365" s="5" t="str">
        <f t="shared" si="209"/>
        <v/>
      </c>
    </row>
    <row r="13366" spans="1:1" x14ac:dyDescent="0.3">
      <c r="A13366" s="5" t="str">
        <f t="shared" si="209"/>
        <v/>
      </c>
    </row>
    <row r="13367" spans="1:1" x14ac:dyDescent="0.3">
      <c r="A13367" s="5" t="str">
        <f t="shared" si="209"/>
        <v/>
      </c>
    </row>
    <row r="13368" spans="1:1" x14ac:dyDescent="0.3">
      <c r="A13368" s="5" t="str">
        <f t="shared" si="209"/>
        <v/>
      </c>
    </row>
    <row r="13369" spans="1:1" x14ac:dyDescent="0.3">
      <c r="A13369" s="5" t="str">
        <f t="shared" si="209"/>
        <v/>
      </c>
    </row>
    <row r="13370" spans="1:1" x14ac:dyDescent="0.3">
      <c r="A13370" s="5" t="str">
        <f t="shared" si="209"/>
        <v/>
      </c>
    </row>
    <row r="13371" spans="1:1" x14ac:dyDescent="0.3">
      <c r="A13371" s="5" t="str">
        <f t="shared" si="209"/>
        <v/>
      </c>
    </row>
    <row r="13372" spans="1:1" x14ac:dyDescent="0.3">
      <c r="A13372" s="5" t="str">
        <f t="shared" si="209"/>
        <v/>
      </c>
    </row>
    <row r="13373" spans="1:1" x14ac:dyDescent="0.3">
      <c r="A13373" s="5" t="str">
        <f t="shared" si="209"/>
        <v/>
      </c>
    </row>
    <row r="13374" spans="1:1" x14ac:dyDescent="0.3">
      <c r="A13374" s="5" t="str">
        <f t="shared" si="209"/>
        <v/>
      </c>
    </row>
    <row r="13375" spans="1:1" x14ac:dyDescent="0.3">
      <c r="A13375" s="5" t="str">
        <f t="shared" si="209"/>
        <v/>
      </c>
    </row>
    <row r="13376" spans="1:1" x14ac:dyDescent="0.3">
      <c r="A13376" s="5" t="str">
        <f t="shared" si="209"/>
        <v/>
      </c>
    </row>
    <row r="13377" spans="1:1" x14ac:dyDescent="0.3">
      <c r="A13377" s="5" t="str">
        <f t="shared" si="209"/>
        <v/>
      </c>
    </row>
    <row r="13378" spans="1:1" x14ac:dyDescent="0.3">
      <c r="A13378" s="5" t="str">
        <f t="shared" si="209"/>
        <v/>
      </c>
    </row>
    <row r="13379" spans="1:1" x14ac:dyDescent="0.3">
      <c r="A13379" s="5" t="str">
        <f t="shared" si="209"/>
        <v/>
      </c>
    </row>
    <row r="13380" spans="1:1" x14ac:dyDescent="0.3">
      <c r="A13380" s="5" t="str">
        <f t="shared" si="209"/>
        <v/>
      </c>
    </row>
    <row r="13381" spans="1:1" x14ac:dyDescent="0.3">
      <c r="A13381" s="5" t="str">
        <f t="shared" si="209"/>
        <v/>
      </c>
    </row>
    <row r="13382" spans="1:1" x14ac:dyDescent="0.3">
      <c r="A13382" s="5" t="str">
        <f t="shared" si="209"/>
        <v/>
      </c>
    </row>
    <row r="13383" spans="1:1" x14ac:dyDescent="0.3">
      <c r="A13383" s="5" t="str">
        <f t="shared" si="209"/>
        <v/>
      </c>
    </row>
    <row r="13384" spans="1:1" x14ac:dyDescent="0.3">
      <c r="A13384" s="5" t="str">
        <f t="shared" si="209"/>
        <v/>
      </c>
    </row>
    <row r="13385" spans="1:1" x14ac:dyDescent="0.3">
      <c r="A13385" s="5" t="str">
        <f t="shared" si="209"/>
        <v/>
      </c>
    </row>
    <row r="13386" spans="1:1" x14ac:dyDescent="0.3">
      <c r="A13386" s="5" t="str">
        <f t="shared" si="209"/>
        <v/>
      </c>
    </row>
    <row r="13387" spans="1:1" x14ac:dyDescent="0.3">
      <c r="A13387" s="5" t="str">
        <f t="shared" si="209"/>
        <v/>
      </c>
    </row>
    <row r="13388" spans="1:1" x14ac:dyDescent="0.3">
      <c r="A13388" s="5" t="str">
        <f t="shared" si="209"/>
        <v/>
      </c>
    </row>
    <row r="13389" spans="1:1" x14ac:dyDescent="0.3">
      <c r="A13389" s="5" t="str">
        <f t="shared" si="209"/>
        <v/>
      </c>
    </row>
    <row r="13390" spans="1:1" x14ac:dyDescent="0.3">
      <c r="A13390" s="5" t="str">
        <f t="shared" ref="A13390:A13453" si="210">IF(AND(category = B13390, subcategory=C13390, reportdate = D13390), E13390, "")</f>
        <v/>
      </c>
    </row>
    <row r="13391" spans="1:1" x14ac:dyDescent="0.3">
      <c r="A13391" s="5" t="str">
        <f t="shared" si="210"/>
        <v/>
      </c>
    </row>
    <row r="13392" spans="1:1" x14ac:dyDescent="0.3">
      <c r="A13392" s="5" t="str">
        <f t="shared" si="210"/>
        <v/>
      </c>
    </row>
    <row r="13393" spans="1:1" x14ac:dyDescent="0.3">
      <c r="A13393" s="5" t="str">
        <f t="shared" si="210"/>
        <v/>
      </c>
    </row>
    <row r="13394" spans="1:1" x14ac:dyDescent="0.3">
      <c r="A13394" s="5" t="str">
        <f t="shared" si="210"/>
        <v/>
      </c>
    </row>
    <row r="13395" spans="1:1" x14ac:dyDescent="0.3">
      <c r="A13395" s="5" t="str">
        <f t="shared" si="210"/>
        <v/>
      </c>
    </row>
    <row r="13396" spans="1:1" x14ac:dyDescent="0.3">
      <c r="A13396" s="5" t="str">
        <f t="shared" si="210"/>
        <v/>
      </c>
    </row>
    <row r="13397" spans="1:1" x14ac:dyDescent="0.3">
      <c r="A13397" s="5" t="str">
        <f t="shared" si="210"/>
        <v/>
      </c>
    </row>
    <row r="13398" spans="1:1" x14ac:dyDescent="0.3">
      <c r="A13398" s="5" t="str">
        <f t="shared" si="210"/>
        <v/>
      </c>
    </row>
    <row r="13399" spans="1:1" x14ac:dyDescent="0.3">
      <c r="A13399" s="5" t="str">
        <f t="shared" si="210"/>
        <v/>
      </c>
    </row>
    <row r="13400" spans="1:1" x14ac:dyDescent="0.3">
      <c r="A13400" s="5" t="str">
        <f t="shared" si="210"/>
        <v/>
      </c>
    </row>
    <row r="13401" spans="1:1" x14ac:dyDescent="0.3">
      <c r="A13401" s="5" t="str">
        <f t="shared" si="210"/>
        <v/>
      </c>
    </row>
    <row r="13402" spans="1:1" x14ac:dyDescent="0.3">
      <c r="A13402" s="5" t="str">
        <f t="shared" si="210"/>
        <v/>
      </c>
    </row>
    <row r="13403" spans="1:1" x14ac:dyDescent="0.3">
      <c r="A13403" s="5" t="str">
        <f t="shared" si="210"/>
        <v/>
      </c>
    </row>
    <row r="13404" spans="1:1" x14ac:dyDescent="0.3">
      <c r="A13404" s="5" t="str">
        <f t="shared" si="210"/>
        <v/>
      </c>
    </row>
    <row r="13405" spans="1:1" x14ac:dyDescent="0.3">
      <c r="A13405" s="5" t="str">
        <f t="shared" si="210"/>
        <v/>
      </c>
    </row>
    <row r="13406" spans="1:1" x14ac:dyDescent="0.3">
      <c r="A13406" s="5" t="str">
        <f t="shared" si="210"/>
        <v/>
      </c>
    </row>
    <row r="13407" spans="1:1" x14ac:dyDescent="0.3">
      <c r="A13407" s="5" t="str">
        <f t="shared" si="210"/>
        <v/>
      </c>
    </row>
    <row r="13408" spans="1:1" x14ac:dyDescent="0.3">
      <c r="A13408" s="5" t="str">
        <f t="shared" si="210"/>
        <v/>
      </c>
    </row>
    <row r="13409" spans="1:1" x14ac:dyDescent="0.3">
      <c r="A13409" s="5" t="str">
        <f t="shared" si="210"/>
        <v/>
      </c>
    </row>
    <row r="13410" spans="1:1" x14ac:dyDescent="0.3">
      <c r="A13410" s="5" t="str">
        <f t="shared" si="210"/>
        <v/>
      </c>
    </row>
    <row r="13411" spans="1:1" x14ac:dyDescent="0.3">
      <c r="A13411" s="5" t="str">
        <f t="shared" si="210"/>
        <v/>
      </c>
    </row>
    <row r="13412" spans="1:1" x14ac:dyDescent="0.3">
      <c r="A13412" s="5" t="str">
        <f t="shared" si="210"/>
        <v/>
      </c>
    </row>
    <row r="13413" spans="1:1" x14ac:dyDescent="0.3">
      <c r="A13413" s="5" t="str">
        <f t="shared" si="210"/>
        <v/>
      </c>
    </row>
    <row r="13414" spans="1:1" x14ac:dyDescent="0.3">
      <c r="A13414" s="5" t="str">
        <f t="shared" si="210"/>
        <v/>
      </c>
    </row>
    <row r="13415" spans="1:1" x14ac:dyDescent="0.3">
      <c r="A13415" s="5" t="str">
        <f t="shared" si="210"/>
        <v/>
      </c>
    </row>
    <row r="13416" spans="1:1" x14ac:dyDescent="0.3">
      <c r="A13416" s="5" t="str">
        <f t="shared" si="210"/>
        <v/>
      </c>
    </row>
    <row r="13417" spans="1:1" x14ac:dyDescent="0.3">
      <c r="A13417" s="5" t="str">
        <f t="shared" si="210"/>
        <v/>
      </c>
    </row>
    <row r="13418" spans="1:1" x14ac:dyDescent="0.3">
      <c r="A13418" s="5" t="str">
        <f t="shared" si="210"/>
        <v/>
      </c>
    </row>
    <row r="13419" spans="1:1" x14ac:dyDescent="0.3">
      <c r="A13419" s="5" t="str">
        <f t="shared" si="210"/>
        <v/>
      </c>
    </row>
    <row r="13420" spans="1:1" x14ac:dyDescent="0.3">
      <c r="A13420" s="5" t="str">
        <f t="shared" si="210"/>
        <v/>
      </c>
    </row>
    <row r="13421" spans="1:1" x14ac:dyDescent="0.3">
      <c r="A13421" s="5" t="str">
        <f t="shared" si="210"/>
        <v/>
      </c>
    </row>
    <row r="13422" spans="1:1" x14ac:dyDescent="0.3">
      <c r="A13422" s="5" t="str">
        <f t="shared" si="210"/>
        <v/>
      </c>
    </row>
    <row r="13423" spans="1:1" x14ac:dyDescent="0.3">
      <c r="A13423" s="5" t="str">
        <f t="shared" si="210"/>
        <v/>
      </c>
    </row>
    <row r="13424" spans="1:1" x14ac:dyDescent="0.3">
      <c r="A13424" s="5" t="str">
        <f t="shared" si="210"/>
        <v/>
      </c>
    </row>
    <row r="13425" spans="1:1" x14ac:dyDescent="0.3">
      <c r="A13425" s="5" t="str">
        <f t="shared" si="210"/>
        <v/>
      </c>
    </row>
    <row r="13426" spans="1:1" x14ac:dyDescent="0.3">
      <c r="A13426" s="5" t="str">
        <f t="shared" si="210"/>
        <v/>
      </c>
    </row>
    <row r="13427" spans="1:1" x14ac:dyDescent="0.3">
      <c r="A13427" s="5" t="str">
        <f t="shared" si="210"/>
        <v/>
      </c>
    </row>
    <row r="13428" spans="1:1" x14ac:dyDescent="0.3">
      <c r="A13428" s="5" t="str">
        <f t="shared" si="210"/>
        <v/>
      </c>
    </row>
    <row r="13429" spans="1:1" x14ac:dyDescent="0.3">
      <c r="A13429" s="5" t="str">
        <f t="shared" si="210"/>
        <v/>
      </c>
    </row>
    <row r="13430" spans="1:1" x14ac:dyDescent="0.3">
      <c r="A13430" s="5" t="str">
        <f t="shared" si="210"/>
        <v/>
      </c>
    </row>
    <row r="13431" spans="1:1" x14ac:dyDescent="0.3">
      <c r="A13431" s="5" t="str">
        <f t="shared" si="210"/>
        <v/>
      </c>
    </row>
    <row r="13432" spans="1:1" x14ac:dyDescent="0.3">
      <c r="A13432" s="5" t="str">
        <f t="shared" si="210"/>
        <v/>
      </c>
    </row>
    <row r="13433" spans="1:1" x14ac:dyDescent="0.3">
      <c r="A13433" s="5" t="str">
        <f t="shared" si="210"/>
        <v/>
      </c>
    </row>
    <row r="13434" spans="1:1" x14ac:dyDescent="0.3">
      <c r="A13434" s="5" t="str">
        <f t="shared" si="210"/>
        <v/>
      </c>
    </row>
    <row r="13435" spans="1:1" x14ac:dyDescent="0.3">
      <c r="A13435" s="5" t="str">
        <f t="shared" si="210"/>
        <v/>
      </c>
    </row>
    <row r="13436" spans="1:1" x14ac:dyDescent="0.3">
      <c r="A13436" s="5" t="str">
        <f t="shared" si="210"/>
        <v/>
      </c>
    </row>
    <row r="13437" spans="1:1" x14ac:dyDescent="0.3">
      <c r="A13437" s="5" t="str">
        <f t="shared" si="210"/>
        <v/>
      </c>
    </row>
    <row r="13438" spans="1:1" x14ac:dyDescent="0.3">
      <c r="A13438" s="5" t="str">
        <f t="shared" si="210"/>
        <v/>
      </c>
    </row>
    <row r="13439" spans="1:1" x14ac:dyDescent="0.3">
      <c r="A13439" s="5" t="str">
        <f t="shared" si="210"/>
        <v/>
      </c>
    </row>
    <row r="13440" spans="1:1" x14ac:dyDescent="0.3">
      <c r="A13440" s="5" t="str">
        <f t="shared" si="210"/>
        <v/>
      </c>
    </row>
    <row r="13441" spans="1:1" x14ac:dyDescent="0.3">
      <c r="A13441" s="5" t="str">
        <f t="shared" si="210"/>
        <v/>
      </c>
    </row>
    <row r="13442" spans="1:1" x14ac:dyDescent="0.3">
      <c r="A13442" s="5" t="str">
        <f t="shared" si="210"/>
        <v/>
      </c>
    </row>
    <row r="13443" spans="1:1" x14ac:dyDescent="0.3">
      <c r="A13443" s="5" t="str">
        <f t="shared" si="210"/>
        <v/>
      </c>
    </row>
    <row r="13444" spans="1:1" x14ac:dyDescent="0.3">
      <c r="A13444" s="5" t="str">
        <f t="shared" si="210"/>
        <v/>
      </c>
    </row>
    <row r="13445" spans="1:1" x14ac:dyDescent="0.3">
      <c r="A13445" s="5" t="str">
        <f t="shared" si="210"/>
        <v/>
      </c>
    </row>
    <row r="13446" spans="1:1" x14ac:dyDescent="0.3">
      <c r="A13446" s="5" t="str">
        <f t="shared" si="210"/>
        <v/>
      </c>
    </row>
    <row r="13447" spans="1:1" x14ac:dyDescent="0.3">
      <c r="A13447" s="5" t="str">
        <f t="shared" si="210"/>
        <v/>
      </c>
    </row>
    <row r="13448" spans="1:1" x14ac:dyDescent="0.3">
      <c r="A13448" s="5" t="str">
        <f t="shared" si="210"/>
        <v/>
      </c>
    </row>
    <row r="13449" spans="1:1" x14ac:dyDescent="0.3">
      <c r="A13449" s="5" t="str">
        <f t="shared" si="210"/>
        <v/>
      </c>
    </row>
    <row r="13450" spans="1:1" x14ac:dyDescent="0.3">
      <c r="A13450" s="5" t="str">
        <f t="shared" si="210"/>
        <v/>
      </c>
    </row>
    <row r="13451" spans="1:1" x14ac:dyDescent="0.3">
      <c r="A13451" s="5" t="str">
        <f t="shared" si="210"/>
        <v/>
      </c>
    </row>
    <row r="13452" spans="1:1" x14ac:dyDescent="0.3">
      <c r="A13452" s="5" t="str">
        <f t="shared" si="210"/>
        <v/>
      </c>
    </row>
    <row r="13453" spans="1:1" x14ac:dyDescent="0.3">
      <c r="A13453" s="5" t="str">
        <f t="shared" si="210"/>
        <v/>
      </c>
    </row>
    <row r="13454" spans="1:1" x14ac:dyDescent="0.3">
      <c r="A13454" s="5" t="str">
        <f t="shared" ref="A13454:A13517" si="211">IF(AND(category = B13454, subcategory=C13454, reportdate = D13454), E13454, "")</f>
        <v/>
      </c>
    </row>
    <row r="13455" spans="1:1" x14ac:dyDescent="0.3">
      <c r="A13455" s="5" t="str">
        <f t="shared" si="211"/>
        <v/>
      </c>
    </row>
    <row r="13456" spans="1:1" x14ac:dyDescent="0.3">
      <c r="A13456" s="5" t="str">
        <f t="shared" si="211"/>
        <v/>
      </c>
    </row>
    <row r="13457" spans="1:1" x14ac:dyDescent="0.3">
      <c r="A13457" s="5" t="str">
        <f t="shared" si="211"/>
        <v/>
      </c>
    </row>
    <row r="13458" spans="1:1" x14ac:dyDescent="0.3">
      <c r="A13458" s="5" t="str">
        <f t="shared" si="211"/>
        <v/>
      </c>
    </row>
    <row r="13459" spans="1:1" x14ac:dyDescent="0.3">
      <c r="A13459" s="5" t="str">
        <f t="shared" si="211"/>
        <v/>
      </c>
    </row>
    <row r="13460" spans="1:1" x14ac:dyDescent="0.3">
      <c r="A13460" s="5" t="str">
        <f t="shared" si="211"/>
        <v/>
      </c>
    </row>
    <row r="13461" spans="1:1" x14ac:dyDescent="0.3">
      <c r="A13461" s="5" t="str">
        <f t="shared" si="211"/>
        <v/>
      </c>
    </row>
    <row r="13462" spans="1:1" x14ac:dyDescent="0.3">
      <c r="A13462" s="5" t="str">
        <f t="shared" si="211"/>
        <v/>
      </c>
    </row>
    <row r="13463" spans="1:1" x14ac:dyDescent="0.3">
      <c r="A13463" s="5" t="str">
        <f t="shared" si="211"/>
        <v/>
      </c>
    </row>
    <row r="13464" spans="1:1" x14ac:dyDescent="0.3">
      <c r="A13464" s="5" t="str">
        <f t="shared" si="211"/>
        <v/>
      </c>
    </row>
    <row r="13465" spans="1:1" x14ac:dyDescent="0.3">
      <c r="A13465" s="5" t="str">
        <f t="shared" si="211"/>
        <v/>
      </c>
    </row>
    <row r="13466" spans="1:1" x14ac:dyDescent="0.3">
      <c r="A13466" s="5" t="str">
        <f t="shared" si="211"/>
        <v/>
      </c>
    </row>
    <row r="13467" spans="1:1" x14ac:dyDescent="0.3">
      <c r="A13467" s="5" t="str">
        <f t="shared" si="211"/>
        <v/>
      </c>
    </row>
    <row r="13468" spans="1:1" x14ac:dyDescent="0.3">
      <c r="A13468" s="5" t="str">
        <f t="shared" si="211"/>
        <v/>
      </c>
    </row>
    <row r="13469" spans="1:1" x14ac:dyDescent="0.3">
      <c r="A13469" s="5" t="str">
        <f t="shared" si="211"/>
        <v/>
      </c>
    </row>
    <row r="13470" spans="1:1" x14ac:dyDescent="0.3">
      <c r="A13470" s="5" t="str">
        <f t="shared" si="211"/>
        <v/>
      </c>
    </row>
    <row r="13471" spans="1:1" x14ac:dyDescent="0.3">
      <c r="A13471" s="5" t="str">
        <f t="shared" si="211"/>
        <v/>
      </c>
    </row>
    <row r="13472" spans="1:1" x14ac:dyDescent="0.3">
      <c r="A13472" s="5" t="str">
        <f t="shared" si="211"/>
        <v/>
      </c>
    </row>
    <row r="13473" spans="1:1" x14ac:dyDescent="0.3">
      <c r="A13473" s="5" t="str">
        <f t="shared" si="211"/>
        <v/>
      </c>
    </row>
    <row r="13474" spans="1:1" x14ac:dyDescent="0.3">
      <c r="A13474" s="5" t="str">
        <f t="shared" si="211"/>
        <v/>
      </c>
    </row>
    <row r="13475" spans="1:1" x14ac:dyDescent="0.3">
      <c r="A13475" s="5" t="str">
        <f t="shared" si="211"/>
        <v/>
      </c>
    </row>
    <row r="13476" spans="1:1" x14ac:dyDescent="0.3">
      <c r="A13476" s="5" t="str">
        <f t="shared" si="211"/>
        <v/>
      </c>
    </row>
    <row r="13477" spans="1:1" x14ac:dyDescent="0.3">
      <c r="A13477" s="5" t="str">
        <f t="shared" si="211"/>
        <v/>
      </c>
    </row>
    <row r="13478" spans="1:1" x14ac:dyDescent="0.3">
      <c r="A13478" s="5" t="str">
        <f t="shared" si="211"/>
        <v/>
      </c>
    </row>
    <row r="13479" spans="1:1" x14ac:dyDescent="0.3">
      <c r="A13479" s="5" t="str">
        <f t="shared" si="211"/>
        <v/>
      </c>
    </row>
    <row r="13480" spans="1:1" x14ac:dyDescent="0.3">
      <c r="A13480" s="5" t="str">
        <f t="shared" si="211"/>
        <v/>
      </c>
    </row>
    <row r="13481" spans="1:1" x14ac:dyDescent="0.3">
      <c r="A13481" s="5" t="str">
        <f t="shared" si="211"/>
        <v/>
      </c>
    </row>
    <row r="13482" spans="1:1" x14ac:dyDescent="0.3">
      <c r="A13482" s="5" t="str">
        <f t="shared" si="211"/>
        <v/>
      </c>
    </row>
    <row r="13483" spans="1:1" x14ac:dyDescent="0.3">
      <c r="A13483" s="5" t="str">
        <f t="shared" si="211"/>
        <v/>
      </c>
    </row>
    <row r="13484" spans="1:1" x14ac:dyDescent="0.3">
      <c r="A13484" s="5" t="str">
        <f t="shared" si="211"/>
        <v/>
      </c>
    </row>
    <row r="13485" spans="1:1" x14ac:dyDescent="0.3">
      <c r="A13485" s="5" t="str">
        <f t="shared" si="211"/>
        <v/>
      </c>
    </row>
    <row r="13486" spans="1:1" x14ac:dyDescent="0.3">
      <c r="A13486" s="5" t="str">
        <f t="shared" si="211"/>
        <v/>
      </c>
    </row>
    <row r="13487" spans="1:1" x14ac:dyDescent="0.3">
      <c r="A13487" s="5" t="str">
        <f t="shared" si="211"/>
        <v/>
      </c>
    </row>
    <row r="13488" spans="1:1" x14ac:dyDescent="0.3">
      <c r="A13488" s="5" t="str">
        <f t="shared" si="211"/>
        <v/>
      </c>
    </row>
    <row r="13489" spans="1:1" x14ac:dyDescent="0.3">
      <c r="A13489" s="5" t="str">
        <f t="shared" si="211"/>
        <v/>
      </c>
    </row>
    <row r="13490" spans="1:1" x14ac:dyDescent="0.3">
      <c r="A13490" s="5" t="str">
        <f t="shared" si="211"/>
        <v/>
      </c>
    </row>
    <row r="13491" spans="1:1" x14ac:dyDescent="0.3">
      <c r="A13491" s="5" t="str">
        <f t="shared" si="211"/>
        <v/>
      </c>
    </row>
    <row r="13492" spans="1:1" x14ac:dyDescent="0.3">
      <c r="A13492" s="5" t="str">
        <f t="shared" si="211"/>
        <v/>
      </c>
    </row>
    <row r="13493" spans="1:1" x14ac:dyDescent="0.3">
      <c r="A13493" s="5" t="str">
        <f t="shared" si="211"/>
        <v/>
      </c>
    </row>
    <row r="13494" spans="1:1" x14ac:dyDescent="0.3">
      <c r="A13494" s="5" t="str">
        <f t="shared" si="211"/>
        <v/>
      </c>
    </row>
    <row r="13495" spans="1:1" x14ac:dyDescent="0.3">
      <c r="A13495" s="5" t="str">
        <f t="shared" si="211"/>
        <v/>
      </c>
    </row>
    <row r="13496" spans="1:1" x14ac:dyDescent="0.3">
      <c r="A13496" s="5" t="str">
        <f t="shared" si="211"/>
        <v/>
      </c>
    </row>
    <row r="13497" spans="1:1" x14ac:dyDescent="0.3">
      <c r="A13497" s="5" t="str">
        <f t="shared" si="211"/>
        <v/>
      </c>
    </row>
    <row r="13498" spans="1:1" x14ac:dyDescent="0.3">
      <c r="A13498" s="5" t="str">
        <f t="shared" si="211"/>
        <v/>
      </c>
    </row>
    <row r="13499" spans="1:1" x14ac:dyDescent="0.3">
      <c r="A13499" s="5" t="str">
        <f t="shared" si="211"/>
        <v/>
      </c>
    </row>
    <row r="13500" spans="1:1" x14ac:dyDescent="0.3">
      <c r="A13500" s="5" t="str">
        <f t="shared" si="211"/>
        <v/>
      </c>
    </row>
    <row r="13501" spans="1:1" x14ac:dyDescent="0.3">
      <c r="A13501" s="5" t="str">
        <f t="shared" si="211"/>
        <v/>
      </c>
    </row>
    <row r="13502" spans="1:1" x14ac:dyDescent="0.3">
      <c r="A13502" s="5" t="str">
        <f t="shared" si="211"/>
        <v/>
      </c>
    </row>
    <row r="13503" spans="1:1" x14ac:dyDescent="0.3">
      <c r="A13503" s="5" t="str">
        <f t="shared" si="211"/>
        <v/>
      </c>
    </row>
    <row r="13504" spans="1:1" x14ac:dyDescent="0.3">
      <c r="A13504" s="5" t="str">
        <f t="shared" si="211"/>
        <v/>
      </c>
    </row>
    <row r="13505" spans="1:1" x14ac:dyDescent="0.3">
      <c r="A13505" s="5" t="str">
        <f t="shared" si="211"/>
        <v/>
      </c>
    </row>
    <row r="13506" spans="1:1" x14ac:dyDescent="0.3">
      <c r="A13506" s="5" t="str">
        <f t="shared" si="211"/>
        <v/>
      </c>
    </row>
    <row r="13507" spans="1:1" x14ac:dyDescent="0.3">
      <c r="A13507" s="5" t="str">
        <f t="shared" si="211"/>
        <v/>
      </c>
    </row>
    <row r="13508" spans="1:1" x14ac:dyDescent="0.3">
      <c r="A13508" s="5" t="str">
        <f t="shared" si="211"/>
        <v/>
      </c>
    </row>
    <row r="13509" spans="1:1" x14ac:dyDescent="0.3">
      <c r="A13509" s="5" t="str">
        <f t="shared" si="211"/>
        <v/>
      </c>
    </row>
    <row r="13510" spans="1:1" x14ac:dyDescent="0.3">
      <c r="A13510" s="5" t="str">
        <f t="shared" si="211"/>
        <v/>
      </c>
    </row>
    <row r="13511" spans="1:1" x14ac:dyDescent="0.3">
      <c r="A13511" s="5" t="str">
        <f t="shared" si="211"/>
        <v/>
      </c>
    </row>
    <row r="13512" spans="1:1" x14ac:dyDescent="0.3">
      <c r="A13512" s="5" t="str">
        <f t="shared" si="211"/>
        <v/>
      </c>
    </row>
    <row r="13513" spans="1:1" x14ac:dyDescent="0.3">
      <c r="A13513" s="5" t="str">
        <f t="shared" si="211"/>
        <v/>
      </c>
    </row>
    <row r="13514" spans="1:1" x14ac:dyDescent="0.3">
      <c r="A13514" s="5" t="str">
        <f t="shared" si="211"/>
        <v/>
      </c>
    </row>
    <row r="13515" spans="1:1" x14ac:dyDescent="0.3">
      <c r="A13515" s="5" t="str">
        <f t="shared" si="211"/>
        <v/>
      </c>
    </row>
    <row r="13516" spans="1:1" x14ac:dyDescent="0.3">
      <c r="A13516" s="5" t="str">
        <f t="shared" si="211"/>
        <v/>
      </c>
    </row>
    <row r="13517" spans="1:1" x14ac:dyDescent="0.3">
      <c r="A13517" s="5" t="str">
        <f t="shared" si="211"/>
        <v/>
      </c>
    </row>
    <row r="13518" spans="1:1" x14ac:dyDescent="0.3">
      <c r="A13518" s="5" t="str">
        <f t="shared" ref="A13518:A13581" si="212">IF(AND(category = B13518, subcategory=C13518, reportdate = D13518), E13518, "")</f>
        <v/>
      </c>
    </row>
    <row r="13519" spans="1:1" x14ac:dyDescent="0.3">
      <c r="A13519" s="5" t="str">
        <f t="shared" si="212"/>
        <v/>
      </c>
    </row>
    <row r="13520" spans="1:1" x14ac:dyDescent="0.3">
      <c r="A13520" s="5" t="str">
        <f t="shared" si="212"/>
        <v/>
      </c>
    </row>
    <row r="13521" spans="1:1" x14ac:dyDescent="0.3">
      <c r="A13521" s="5" t="str">
        <f t="shared" si="212"/>
        <v/>
      </c>
    </row>
    <row r="13522" spans="1:1" x14ac:dyDescent="0.3">
      <c r="A13522" s="5" t="str">
        <f t="shared" si="212"/>
        <v/>
      </c>
    </row>
    <row r="13523" spans="1:1" x14ac:dyDescent="0.3">
      <c r="A13523" s="5" t="str">
        <f t="shared" si="212"/>
        <v/>
      </c>
    </row>
    <row r="13524" spans="1:1" x14ac:dyDescent="0.3">
      <c r="A13524" s="5" t="str">
        <f t="shared" si="212"/>
        <v/>
      </c>
    </row>
    <row r="13525" spans="1:1" x14ac:dyDescent="0.3">
      <c r="A13525" s="5" t="str">
        <f t="shared" si="212"/>
        <v/>
      </c>
    </row>
    <row r="13526" spans="1:1" x14ac:dyDescent="0.3">
      <c r="A13526" s="5" t="str">
        <f t="shared" si="212"/>
        <v/>
      </c>
    </row>
    <row r="13527" spans="1:1" x14ac:dyDescent="0.3">
      <c r="A13527" s="5" t="str">
        <f t="shared" si="212"/>
        <v/>
      </c>
    </row>
    <row r="13528" spans="1:1" x14ac:dyDescent="0.3">
      <c r="A13528" s="5" t="str">
        <f t="shared" si="212"/>
        <v/>
      </c>
    </row>
    <row r="13529" spans="1:1" x14ac:dyDescent="0.3">
      <c r="A13529" s="5" t="str">
        <f t="shared" si="212"/>
        <v/>
      </c>
    </row>
    <row r="13530" spans="1:1" x14ac:dyDescent="0.3">
      <c r="A13530" s="5" t="str">
        <f t="shared" si="212"/>
        <v/>
      </c>
    </row>
    <row r="13531" spans="1:1" x14ac:dyDescent="0.3">
      <c r="A13531" s="5" t="str">
        <f t="shared" si="212"/>
        <v/>
      </c>
    </row>
    <row r="13532" spans="1:1" x14ac:dyDescent="0.3">
      <c r="A13532" s="5" t="str">
        <f t="shared" si="212"/>
        <v/>
      </c>
    </row>
    <row r="13533" spans="1:1" x14ac:dyDescent="0.3">
      <c r="A13533" s="5" t="str">
        <f t="shared" si="212"/>
        <v/>
      </c>
    </row>
    <row r="13534" spans="1:1" x14ac:dyDescent="0.3">
      <c r="A13534" s="5" t="str">
        <f t="shared" si="212"/>
        <v/>
      </c>
    </row>
    <row r="13535" spans="1:1" x14ac:dyDescent="0.3">
      <c r="A13535" s="5" t="str">
        <f t="shared" si="212"/>
        <v/>
      </c>
    </row>
    <row r="13536" spans="1:1" x14ac:dyDescent="0.3">
      <c r="A13536" s="5" t="str">
        <f t="shared" si="212"/>
        <v/>
      </c>
    </row>
    <row r="13537" spans="1:1" x14ac:dyDescent="0.3">
      <c r="A13537" s="5" t="str">
        <f t="shared" si="212"/>
        <v/>
      </c>
    </row>
    <row r="13538" spans="1:1" x14ac:dyDescent="0.3">
      <c r="A13538" s="5" t="str">
        <f t="shared" si="212"/>
        <v/>
      </c>
    </row>
    <row r="13539" spans="1:1" x14ac:dyDescent="0.3">
      <c r="A13539" s="5" t="str">
        <f t="shared" si="212"/>
        <v/>
      </c>
    </row>
    <row r="13540" spans="1:1" x14ac:dyDescent="0.3">
      <c r="A13540" s="5" t="str">
        <f t="shared" si="212"/>
        <v/>
      </c>
    </row>
    <row r="13541" spans="1:1" x14ac:dyDescent="0.3">
      <c r="A13541" s="5" t="str">
        <f t="shared" si="212"/>
        <v/>
      </c>
    </row>
    <row r="13542" spans="1:1" x14ac:dyDescent="0.3">
      <c r="A13542" s="5" t="str">
        <f t="shared" si="212"/>
        <v/>
      </c>
    </row>
    <row r="13543" spans="1:1" x14ac:dyDescent="0.3">
      <c r="A13543" s="5" t="str">
        <f t="shared" si="212"/>
        <v/>
      </c>
    </row>
    <row r="13544" spans="1:1" x14ac:dyDescent="0.3">
      <c r="A13544" s="5" t="str">
        <f t="shared" si="212"/>
        <v/>
      </c>
    </row>
    <row r="13545" spans="1:1" x14ac:dyDescent="0.3">
      <c r="A13545" s="5" t="str">
        <f t="shared" si="212"/>
        <v/>
      </c>
    </row>
    <row r="13546" spans="1:1" x14ac:dyDescent="0.3">
      <c r="A13546" s="5" t="str">
        <f t="shared" si="212"/>
        <v/>
      </c>
    </row>
    <row r="13547" spans="1:1" x14ac:dyDescent="0.3">
      <c r="A13547" s="5" t="str">
        <f t="shared" si="212"/>
        <v/>
      </c>
    </row>
    <row r="13548" spans="1:1" x14ac:dyDescent="0.3">
      <c r="A13548" s="5" t="str">
        <f t="shared" si="212"/>
        <v/>
      </c>
    </row>
    <row r="13549" spans="1:1" x14ac:dyDescent="0.3">
      <c r="A13549" s="5" t="str">
        <f t="shared" si="212"/>
        <v/>
      </c>
    </row>
    <row r="13550" spans="1:1" x14ac:dyDescent="0.3">
      <c r="A13550" s="5" t="str">
        <f t="shared" si="212"/>
        <v/>
      </c>
    </row>
    <row r="13551" spans="1:1" x14ac:dyDescent="0.3">
      <c r="A13551" s="5" t="str">
        <f t="shared" si="212"/>
        <v/>
      </c>
    </row>
    <row r="13552" spans="1:1" x14ac:dyDescent="0.3">
      <c r="A13552" s="5" t="str">
        <f t="shared" si="212"/>
        <v/>
      </c>
    </row>
    <row r="13553" spans="1:1" x14ac:dyDescent="0.3">
      <c r="A13553" s="5" t="str">
        <f t="shared" si="212"/>
        <v/>
      </c>
    </row>
    <row r="13554" spans="1:1" x14ac:dyDescent="0.3">
      <c r="A13554" s="5" t="str">
        <f t="shared" si="212"/>
        <v/>
      </c>
    </row>
    <row r="13555" spans="1:1" x14ac:dyDescent="0.3">
      <c r="A13555" s="5" t="str">
        <f t="shared" si="212"/>
        <v/>
      </c>
    </row>
    <row r="13556" spans="1:1" x14ac:dyDescent="0.3">
      <c r="A13556" s="5" t="str">
        <f t="shared" si="212"/>
        <v/>
      </c>
    </row>
    <row r="13557" spans="1:1" x14ac:dyDescent="0.3">
      <c r="A13557" s="5" t="str">
        <f t="shared" si="212"/>
        <v/>
      </c>
    </row>
    <row r="13558" spans="1:1" x14ac:dyDescent="0.3">
      <c r="A13558" s="5" t="str">
        <f t="shared" si="212"/>
        <v/>
      </c>
    </row>
    <row r="13559" spans="1:1" x14ac:dyDescent="0.3">
      <c r="A13559" s="5" t="str">
        <f t="shared" si="212"/>
        <v/>
      </c>
    </row>
    <row r="13560" spans="1:1" x14ac:dyDescent="0.3">
      <c r="A13560" s="5" t="str">
        <f t="shared" si="212"/>
        <v/>
      </c>
    </row>
    <row r="13561" spans="1:1" x14ac:dyDescent="0.3">
      <c r="A13561" s="5" t="str">
        <f t="shared" si="212"/>
        <v/>
      </c>
    </row>
    <row r="13562" spans="1:1" x14ac:dyDescent="0.3">
      <c r="A13562" s="5" t="str">
        <f t="shared" si="212"/>
        <v/>
      </c>
    </row>
    <row r="13563" spans="1:1" x14ac:dyDescent="0.3">
      <c r="A13563" s="5" t="str">
        <f t="shared" si="212"/>
        <v/>
      </c>
    </row>
    <row r="13564" spans="1:1" x14ac:dyDescent="0.3">
      <c r="A13564" s="5" t="str">
        <f t="shared" si="212"/>
        <v/>
      </c>
    </row>
    <row r="13565" spans="1:1" x14ac:dyDescent="0.3">
      <c r="A13565" s="5" t="str">
        <f t="shared" si="212"/>
        <v/>
      </c>
    </row>
    <row r="13566" spans="1:1" x14ac:dyDescent="0.3">
      <c r="A13566" s="5" t="str">
        <f t="shared" si="212"/>
        <v/>
      </c>
    </row>
    <row r="13567" spans="1:1" x14ac:dyDescent="0.3">
      <c r="A13567" s="5" t="str">
        <f t="shared" si="212"/>
        <v/>
      </c>
    </row>
    <row r="13568" spans="1:1" x14ac:dyDescent="0.3">
      <c r="A13568" s="5" t="str">
        <f t="shared" si="212"/>
        <v/>
      </c>
    </row>
    <row r="13569" spans="1:1" x14ac:dyDescent="0.3">
      <c r="A13569" s="5" t="str">
        <f t="shared" si="212"/>
        <v/>
      </c>
    </row>
    <row r="13570" spans="1:1" x14ac:dyDescent="0.3">
      <c r="A13570" s="5" t="str">
        <f t="shared" si="212"/>
        <v/>
      </c>
    </row>
    <row r="13571" spans="1:1" x14ac:dyDescent="0.3">
      <c r="A13571" s="5" t="str">
        <f t="shared" si="212"/>
        <v/>
      </c>
    </row>
    <row r="13572" spans="1:1" x14ac:dyDescent="0.3">
      <c r="A13572" s="5" t="str">
        <f t="shared" si="212"/>
        <v/>
      </c>
    </row>
    <row r="13573" spans="1:1" x14ac:dyDescent="0.3">
      <c r="A13573" s="5" t="str">
        <f t="shared" si="212"/>
        <v/>
      </c>
    </row>
    <row r="13574" spans="1:1" x14ac:dyDescent="0.3">
      <c r="A13574" s="5" t="str">
        <f t="shared" si="212"/>
        <v/>
      </c>
    </row>
    <row r="13575" spans="1:1" x14ac:dyDescent="0.3">
      <c r="A13575" s="5" t="str">
        <f t="shared" si="212"/>
        <v/>
      </c>
    </row>
    <row r="13576" spans="1:1" x14ac:dyDescent="0.3">
      <c r="A13576" s="5" t="str">
        <f t="shared" si="212"/>
        <v/>
      </c>
    </row>
    <row r="13577" spans="1:1" x14ac:dyDescent="0.3">
      <c r="A13577" s="5" t="str">
        <f t="shared" si="212"/>
        <v/>
      </c>
    </row>
    <row r="13578" spans="1:1" x14ac:dyDescent="0.3">
      <c r="A13578" s="5" t="str">
        <f t="shared" si="212"/>
        <v/>
      </c>
    </row>
    <row r="13579" spans="1:1" x14ac:dyDescent="0.3">
      <c r="A13579" s="5" t="str">
        <f t="shared" si="212"/>
        <v/>
      </c>
    </row>
    <row r="13580" spans="1:1" x14ac:dyDescent="0.3">
      <c r="A13580" s="5" t="str">
        <f t="shared" si="212"/>
        <v/>
      </c>
    </row>
    <row r="13581" spans="1:1" x14ac:dyDescent="0.3">
      <c r="A13581" s="5" t="str">
        <f t="shared" si="212"/>
        <v/>
      </c>
    </row>
    <row r="13582" spans="1:1" x14ac:dyDescent="0.3">
      <c r="A13582" s="5" t="str">
        <f t="shared" ref="A13582:A13645" si="213">IF(AND(category = B13582, subcategory=C13582, reportdate = D13582), E13582, "")</f>
        <v/>
      </c>
    </row>
    <row r="13583" spans="1:1" x14ac:dyDescent="0.3">
      <c r="A13583" s="5" t="str">
        <f t="shared" si="213"/>
        <v/>
      </c>
    </row>
    <row r="13584" spans="1:1" x14ac:dyDescent="0.3">
      <c r="A13584" s="5" t="str">
        <f t="shared" si="213"/>
        <v/>
      </c>
    </row>
    <row r="13585" spans="1:1" x14ac:dyDescent="0.3">
      <c r="A13585" s="5" t="str">
        <f t="shared" si="213"/>
        <v/>
      </c>
    </row>
    <row r="13586" spans="1:1" x14ac:dyDescent="0.3">
      <c r="A13586" s="5" t="str">
        <f t="shared" si="213"/>
        <v/>
      </c>
    </row>
    <row r="13587" spans="1:1" x14ac:dyDescent="0.3">
      <c r="A13587" s="5" t="str">
        <f t="shared" si="213"/>
        <v/>
      </c>
    </row>
    <row r="13588" spans="1:1" x14ac:dyDescent="0.3">
      <c r="A13588" s="5" t="str">
        <f t="shared" si="213"/>
        <v/>
      </c>
    </row>
    <row r="13589" spans="1:1" x14ac:dyDescent="0.3">
      <c r="A13589" s="5" t="str">
        <f t="shared" si="213"/>
        <v/>
      </c>
    </row>
    <row r="13590" spans="1:1" x14ac:dyDescent="0.3">
      <c r="A13590" s="5" t="str">
        <f t="shared" si="213"/>
        <v/>
      </c>
    </row>
    <row r="13591" spans="1:1" x14ac:dyDescent="0.3">
      <c r="A13591" s="5" t="str">
        <f t="shared" si="213"/>
        <v/>
      </c>
    </row>
    <row r="13592" spans="1:1" x14ac:dyDescent="0.3">
      <c r="A13592" s="5" t="str">
        <f t="shared" si="213"/>
        <v/>
      </c>
    </row>
    <row r="13593" spans="1:1" x14ac:dyDescent="0.3">
      <c r="A13593" s="5" t="str">
        <f t="shared" si="213"/>
        <v/>
      </c>
    </row>
    <row r="13594" spans="1:1" x14ac:dyDescent="0.3">
      <c r="A13594" s="5" t="str">
        <f t="shared" si="213"/>
        <v/>
      </c>
    </row>
    <row r="13595" spans="1:1" x14ac:dyDescent="0.3">
      <c r="A13595" s="5" t="str">
        <f t="shared" si="213"/>
        <v/>
      </c>
    </row>
    <row r="13596" spans="1:1" x14ac:dyDescent="0.3">
      <c r="A13596" s="5" t="str">
        <f t="shared" si="213"/>
        <v/>
      </c>
    </row>
    <row r="13597" spans="1:1" x14ac:dyDescent="0.3">
      <c r="A13597" s="5" t="str">
        <f t="shared" si="213"/>
        <v/>
      </c>
    </row>
    <row r="13598" spans="1:1" x14ac:dyDescent="0.3">
      <c r="A13598" s="5" t="str">
        <f t="shared" si="213"/>
        <v/>
      </c>
    </row>
    <row r="13599" spans="1:1" x14ac:dyDescent="0.3">
      <c r="A13599" s="5" t="str">
        <f t="shared" si="213"/>
        <v/>
      </c>
    </row>
    <row r="13600" spans="1:1" x14ac:dyDescent="0.3">
      <c r="A13600" s="5" t="str">
        <f t="shared" si="213"/>
        <v/>
      </c>
    </row>
    <row r="13601" spans="1:1" x14ac:dyDescent="0.3">
      <c r="A13601" s="5" t="str">
        <f t="shared" si="213"/>
        <v/>
      </c>
    </row>
    <row r="13602" spans="1:1" x14ac:dyDescent="0.3">
      <c r="A13602" s="5" t="str">
        <f t="shared" si="213"/>
        <v/>
      </c>
    </row>
    <row r="13603" spans="1:1" x14ac:dyDescent="0.3">
      <c r="A13603" s="5" t="str">
        <f t="shared" si="213"/>
        <v/>
      </c>
    </row>
    <row r="13604" spans="1:1" x14ac:dyDescent="0.3">
      <c r="A13604" s="5" t="str">
        <f t="shared" si="213"/>
        <v/>
      </c>
    </row>
    <row r="13605" spans="1:1" x14ac:dyDescent="0.3">
      <c r="A13605" s="5" t="str">
        <f t="shared" si="213"/>
        <v/>
      </c>
    </row>
    <row r="13606" spans="1:1" x14ac:dyDescent="0.3">
      <c r="A13606" s="5" t="str">
        <f t="shared" si="213"/>
        <v/>
      </c>
    </row>
    <row r="13607" spans="1:1" x14ac:dyDescent="0.3">
      <c r="A13607" s="5" t="str">
        <f t="shared" si="213"/>
        <v/>
      </c>
    </row>
    <row r="13608" spans="1:1" x14ac:dyDescent="0.3">
      <c r="A13608" s="5" t="str">
        <f t="shared" si="213"/>
        <v/>
      </c>
    </row>
    <row r="13609" spans="1:1" x14ac:dyDescent="0.3">
      <c r="A13609" s="5" t="str">
        <f t="shared" si="213"/>
        <v/>
      </c>
    </row>
    <row r="13610" spans="1:1" x14ac:dyDescent="0.3">
      <c r="A13610" s="5" t="str">
        <f t="shared" si="213"/>
        <v/>
      </c>
    </row>
    <row r="13611" spans="1:1" x14ac:dyDescent="0.3">
      <c r="A13611" s="5" t="str">
        <f t="shared" si="213"/>
        <v/>
      </c>
    </row>
    <row r="13612" spans="1:1" x14ac:dyDescent="0.3">
      <c r="A13612" s="5" t="str">
        <f t="shared" si="213"/>
        <v/>
      </c>
    </row>
    <row r="13613" spans="1:1" x14ac:dyDescent="0.3">
      <c r="A13613" s="5" t="str">
        <f t="shared" si="213"/>
        <v/>
      </c>
    </row>
    <row r="13614" spans="1:1" x14ac:dyDescent="0.3">
      <c r="A13614" s="5" t="str">
        <f t="shared" si="213"/>
        <v/>
      </c>
    </row>
    <row r="13615" spans="1:1" x14ac:dyDescent="0.3">
      <c r="A13615" s="5" t="str">
        <f t="shared" si="213"/>
        <v/>
      </c>
    </row>
    <row r="13616" spans="1:1" x14ac:dyDescent="0.3">
      <c r="A13616" s="5" t="str">
        <f t="shared" si="213"/>
        <v/>
      </c>
    </row>
    <row r="13617" spans="1:1" x14ac:dyDescent="0.3">
      <c r="A13617" s="5" t="str">
        <f t="shared" si="213"/>
        <v/>
      </c>
    </row>
    <row r="13618" spans="1:1" x14ac:dyDescent="0.3">
      <c r="A13618" s="5" t="str">
        <f t="shared" si="213"/>
        <v/>
      </c>
    </row>
    <row r="13619" spans="1:1" x14ac:dyDescent="0.3">
      <c r="A13619" s="5" t="str">
        <f t="shared" si="213"/>
        <v/>
      </c>
    </row>
    <row r="13620" spans="1:1" x14ac:dyDescent="0.3">
      <c r="A13620" s="5" t="str">
        <f t="shared" si="213"/>
        <v/>
      </c>
    </row>
    <row r="13621" spans="1:1" x14ac:dyDescent="0.3">
      <c r="A13621" s="5" t="str">
        <f t="shared" si="213"/>
        <v/>
      </c>
    </row>
    <row r="13622" spans="1:1" x14ac:dyDescent="0.3">
      <c r="A13622" s="5" t="str">
        <f t="shared" si="213"/>
        <v/>
      </c>
    </row>
    <row r="13623" spans="1:1" x14ac:dyDescent="0.3">
      <c r="A13623" s="5" t="str">
        <f t="shared" si="213"/>
        <v/>
      </c>
    </row>
    <row r="13624" spans="1:1" x14ac:dyDescent="0.3">
      <c r="A13624" s="5" t="str">
        <f t="shared" si="213"/>
        <v/>
      </c>
    </row>
    <row r="13625" spans="1:1" x14ac:dyDescent="0.3">
      <c r="A13625" s="5" t="str">
        <f t="shared" si="213"/>
        <v/>
      </c>
    </row>
    <row r="13626" spans="1:1" x14ac:dyDescent="0.3">
      <c r="A13626" s="5" t="str">
        <f t="shared" si="213"/>
        <v/>
      </c>
    </row>
    <row r="13627" spans="1:1" x14ac:dyDescent="0.3">
      <c r="A13627" s="5" t="str">
        <f t="shared" si="213"/>
        <v/>
      </c>
    </row>
    <row r="13628" spans="1:1" x14ac:dyDescent="0.3">
      <c r="A13628" s="5" t="str">
        <f t="shared" si="213"/>
        <v/>
      </c>
    </row>
    <row r="13629" spans="1:1" x14ac:dyDescent="0.3">
      <c r="A13629" s="5" t="str">
        <f t="shared" si="213"/>
        <v/>
      </c>
    </row>
    <row r="13630" spans="1:1" x14ac:dyDescent="0.3">
      <c r="A13630" s="5" t="str">
        <f t="shared" si="213"/>
        <v/>
      </c>
    </row>
    <row r="13631" spans="1:1" x14ac:dyDescent="0.3">
      <c r="A13631" s="5" t="str">
        <f t="shared" si="213"/>
        <v/>
      </c>
    </row>
    <row r="13632" spans="1:1" x14ac:dyDescent="0.3">
      <c r="A13632" s="5" t="str">
        <f t="shared" si="213"/>
        <v/>
      </c>
    </row>
    <row r="13633" spans="1:1" x14ac:dyDescent="0.3">
      <c r="A13633" s="5" t="str">
        <f t="shared" si="213"/>
        <v/>
      </c>
    </row>
    <row r="13634" spans="1:1" x14ac:dyDescent="0.3">
      <c r="A13634" s="5" t="str">
        <f t="shared" si="213"/>
        <v/>
      </c>
    </row>
    <row r="13635" spans="1:1" x14ac:dyDescent="0.3">
      <c r="A13635" s="5" t="str">
        <f t="shared" si="213"/>
        <v/>
      </c>
    </row>
    <row r="13636" spans="1:1" x14ac:dyDescent="0.3">
      <c r="A13636" s="5" t="str">
        <f t="shared" si="213"/>
        <v/>
      </c>
    </row>
    <row r="13637" spans="1:1" x14ac:dyDescent="0.3">
      <c r="A13637" s="5" t="str">
        <f t="shared" si="213"/>
        <v/>
      </c>
    </row>
    <row r="13638" spans="1:1" x14ac:dyDescent="0.3">
      <c r="A13638" s="5" t="str">
        <f t="shared" si="213"/>
        <v/>
      </c>
    </row>
    <row r="13639" spans="1:1" x14ac:dyDescent="0.3">
      <c r="A13639" s="5" t="str">
        <f t="shared" si="213"/>
        <v/>
      </c>
    </row>
    <row r="13640" spans="1:1" x14ac:dyDescent="0.3">
      <c r="A13640" s="5" t="str">
        <f t="shared" si="213"/>
        <v/>
      </c>
    </row>
    <row r="13641" spans="1:1" x14ac:dyDescent="0.3">
      <c r="A13641" s="5" t="str">
        <f t="shared" si="213"/>
        <v/>
      </c>
    </row>
    <row r="13642" spans="1:1" x14ac:dyDescent="0.3">
      <c r="A13642" s="5" t="str">
        <f t="shared" si="213"/>
        <v/>
      </c>
    </row>
    <row r="13643" spans="1:1" x14ac:dyDescent="0.3">
      <c r="A13643" s="5" t="str">
        <f t="shared" si="213"/>
        <v/>
      </c>
    </row>
    <row r="13644" spans="1:1" x14ac:dyDescent="0.3">
      <c r="A13644" s="5" t="str">
        <f t="shared" si="213"/>
        <v/>
      </c>
    </row>
    <row r="13645" spans="1:1" x14ac:dyDescent="0.3">
      <c r="A13645" s="5" t="str">
        <f t="shared" si="213"/>
        <v/>
      </c>
    </row>
    <row r="13646" spans="1:1" x14ac:dyDescent="0.3">
      <c r="A13646" s="5" t="str">
        <f t="shared" ref="A13646:A13709" si="214">IF(AND(category = B13646, subcategory=C13646, reportdate = D13646), E13646, "")</f>
        <v/>
      </c>
    </row>
    <row r="13647" spans="1:1" x14ac:dyDescent="0.3">
      <c r="A13647" s="5" t="str">
        <f t="shared" si="214"/>
        <v/>
      </c>
    </row>
    <row r="13648" spans="1:1" x14ac:dyDescent="0.3">
      <c r="A13648" s="5" t="str">
        <f t="shared" si="214"/>
        <v/>
      </c>
    </row>
    <row r="13649" spans="1:1" x14ac:dyDescent="0.3">
      <c r="A13649" s="5" t="str">
        <f t="shared" si="214"/>
        <v/>
      </c>
    </row>
    <row r="13650" spans="1:1" x14ac:dyDescent="0.3">
      <c r="A13650" s="5" t="str">
        <f t="shared" si="214"/>
        <v/>
      </c>
    </row>
    <row r="13651" spans="1:1" x14ac:dyDescent="0.3">
      <c r="A13651" s="5" t="str">
        <f t="shared" si="214"/>
        <v/>
      </c>
    </row>
    <row r="13652" spans="1:1" x14ac:dyDescent="0.3">
      <c r="A13652" s="5" t="str">
        <f t="shared" si="214"/>
        <v/>
      </c>
    </row>
    <row r="13653" spans="1:1" x14ac:dyDescent="0.3">
      <c r="A13653" s="5" t="str">
        <f t="shared" si="214"/>
        <v/>
      </c>
    </row>
    <row r="13654" spans="1:1" x14ac:dyDescent="0.3">
      <c r="A13654" s="5" t="str">
        <f t="shared" si="214"/>
        <v/>
      </c>
    </row>
    <row r="13655" spans="1:1" x14ac:dyDescent="0.3">
      <c r="A13655" s="5" t="str">
        <f t="shared" si="214"/>
        <v/>
      </c>
    </row>
    <row r="13656" spans="1:1" x14ac:dyDescent="0.3">
      <c r="A13656" s="5" t="str">
        <f t="shared" si="214"/>
        <v/>
      </c>
    </row>
    <row r="13657" spans="1:1" x14ac:dyDescent="0.3">
      <c r="A13657" s="5" t="str">
        <f t="shared" si="214"/>
        <v/>
      </c>
    </row>
    <row r="13658" spans="1:1" x14ac:dyDescent="0.3">
      <c r="A13658" s="5" t="str">
        <f t="shared" si="214"/>
        <v/>
      </c>
    </row>
    <row r="13659" spans="1:1" x14ac:dyDescent="0.3">
      <c r="A13659" s="5" t="str">
        <f t="shared" si="214"/>
        <v/>
      </c>
    </row>
    <row r="13660" spans="1:1" x14ac:dyDescent="0.3">
      <c r="A13660" s="5" t="str">
        <f t="shared" si="214"/>
        <v/>
      </c>
    </row>
    <row r="13661" spans="1:1" x14ac:dyDescent="0.3">
      <c r="A13661" s="5" t="str">
        <f t="shared" si="214"/>
        <v/>
      </c>
    </row>
    <row r="13662" spans="1:1" x14ac:dyDescent="0.3">
      <c r="A13662" s="5" t="str">
        <f t="shared" si="214"/>
        <v/>
      </c>
    </row>
    <row r="13663" spans="1:1" x14ac:dyDescent="0.3">
      <c r="A13663" s="5" t="str">
        <f t="shared" si="214"/>
        <v/>
      </c>
    </row>
    <row r="13664" spans="1:1" x14ac:dyDescent="0.3">
      <c r="A13664" s="5" t="str">
        <f t="shared" si="214"/>
        <v/>
      </c>
    </row>
    <row r="13665" spans="1:1" x14ac:dyDescent="0.3">
      <c r="A13665" s="5" t="str">
        <f t="shared" si="214"/>
        <v/>
      </c>
    </row>
    <row r="13666" spans="1:1" x14ac:dyDescent="0.3">
      <c r="A13666" s="5" t="str">
        <f t="shared" si="214"/>
        <v/>
      </c>
    </row>
    <row r="13667" spans="1:1" x14ac:dyDescent="0.3">
      <c r="A13667" s="5" t="str">
        <f t="shared" si="214"/>
        <v/>
      </c>
    </row>
    <row r="13668" spans="1:1" x14ac:dyDescent="0.3">
      <c r="A13668" s="5" t="str">
        <f t="shared" si="214"/>
        <v/>
      </c>
    </row>
    <row r="13669" spans="1:1" x14ac:dyDescent="0.3">
      <c r="A13669" s="5" t="str">
        <f t="shared" si="214"/>
        <v/>
      </c>
    </row>
    <row r="13670" spans="1:1" x14ac:dyDescent="0.3">
      <c r="A13670" s="5" t="str">
        <f t="shared" si="214"/>
        <v/>
      </c>
    </row>
    <row r="13671" spans="1:1" x14ac:dyDescent="0.3">
      <c r="A13671" s="5" t="str">
        <f t="shared" si="214"/>
        <v/>
      </c>
    </row>
    <row r="13672" spans="1:1" x14ac:dyDescent="0.3">
      <c r="A13672" s="5" t="str">
        <f t="shared" si="214"/>
        <v/>
      </c>
    </row>
    <row r="13673" spans="1:1" x14ac:dyDescent="0.3">
      <c r="A13673" s="5" t="str">
        <f t="shared" si="214"/>
        <v/>
      </c>
    </row>
    <row r="13674" spans="1:1" x14ac:dyDescent="0.3">
      <c r="A13674" s="5" t="str">
        <f t="shared" si="214"/>
        <v/>
      </c>
    </row>
    <row r="13675" spans="1:1" x14ac:dyDescent="0.3">
      <c r="A13675" s="5" t="str">
        <f t="shared" si="214"/>
        <v/>
      </c>
    </row>
    <row r="13676" spans="1:1" x14ac:dyDescent="0.3">
      <c r="A13676" s="5" t="str">
        <f t="shared" si="214"/>
        <v/>
      </c>
    </row>
    <row r="13677" spans="1:1" x14ac:dyDescent="0.3">
      <c r="A13677" s="5" t="str">
        <f t="shared" si="214"/>
        <v/>
      </c>
    </row>
    <row r="13678" spans="1:1" x14ac:dyDescent="0.3">
      <c r="A13678" s="5" t="str">
        <f t="shared" si="214"/>
        <v/>
      </c>
    </row>
    <row r="13679" spans="1:1" x14ac:dyDescent="0.3">
      <c r="A13679" s="5" t="str">
        <f t="shared" si="214"/>
        <v/>
      </c>
    </row>
    <row r="13680" spans="1:1" x14ac:dyDescent="0.3">
      <c r="A13680" s="5" t="str">
        <f t="shared" si="214"/>
        <v/>
      </c>
    </row>
    <row r="13681" spans="1:1" x14ac:dyDescent="0.3">
      <c r="A13681" s="5" t="str">
        <f t="shared" si="214"/>
        <v/>
      </c>
    </row>
    <row r="13682" spans="1:1" x14ac:dyDescent="0.3">
      <c r="A13682" s="5" t="str">
        <f t="shared" si="214"/>
        <v/>
      </c>
    </row>
    <row r="13683" spans="1:1" x14ac:dyDescent="0.3">
      <c r="A13683" s="5" t="str">
        <f t="shared" si="214"/>
        <v/>
      </c>
    </row>
    <row r="13684" spans="1:1" x14ac:dyDescent="0.3">
      <c r="A13684" s="5" t="str">
        <f t="shared" si="214"/>
        <v/>
      </c>
    </row>
    <row r="13685" spans="1:1" x14ac:dyDescent="0.3">
      <c r="A13685" s="5" t="str">
        <f t="shared" si="214"/>
        <v/>
      </c>
    </row>
    <row r="13686" spans="1:1" x14ac:dyDescent="0.3">
      <c r="A13686" s="5" t="str">
        <f t="shared" si="214"/>
        <v/>
      </c>
    </row>
    <row r="13687" spans="1:1" x14ac:dyDescent="0.3">
      <c r="A13687" s="5" t="str">
        <f t="shared" si="214"/>
        <v/>
      </c>
    </row>
    <row r="13688" spans="1:1" x14ac:dyDescent="0.3">
      <c r="A13688" s="5" t="str">
        <f t="shared" si="214"/>
        <v/>
      </c>
    </row>
    <row r="13689" spans="1:1" x14ac:dyDescent="0.3">
      <c r="A13689" s="5" t="str">
        <f t="shared" si="214"/>
        <v/>
      </c>
    </row>
    <row r="13690" spans="1:1" x14ac:dyDescent="0.3">
      <c r="A13690" s="5" t="str">
        <f t="shared" si="214"/>
        <v/>
      </c>
    </row>
    <row r="13691" spans="1:1" x14ac:dyDescent="0.3">
      <c r="A13691" s="5" t="str">
        <f t="shared" si="214"/>
        <v/>
      </c>
    </row>
    <row r="13692" spans="1:1" x14ac:dyDescent="0.3">
      <c r="A13692" s="5" t="str">
        <f t="shared" si="214"/>
        <v/>
      </c>
    </row>
    <row r="13693" spans="1:1" x14ac:dyDescent="0.3">
      <c r="A13693" s="5" t="str">
        <f t="shared" si="214"/>
        <v/>
      </c>
    </row>
    <row r="13694" spans="1:1" x14ac:dyDescent="0.3">
      <c r="A13694" s="5" t="str">
        <f t="shared" si="214"/>
        <v/>
      </c>
    </row>
    <row r="13695" spans="1:1" x14ac:dyDescent="0.3">
      <c r="A13695" s="5" t="str">
        <f t="shared" si="214"/>
        <v/>
      </c>
    </row>
    <row r="13696" spans="1:1" x14ac:dyDescent="0.3">
      <c r="A13696" s="5" t="str">
        <f t="shared" si="214"/>
        <v/>
      </c>
    </row>
    <row r="13697" spans="1:1" x14ac:dyDescent="0.3">
      <c r="A13697" s="5" t="str">
        <f t="shared" si="214"/>
        <v/>
      </c>
    </row>
    <row r="13698" spans="1:1" x14ac:dyDescent="0.3">
      <c r="A13698" s="5" t="str">
        <f t="shared" si="214"/>
        <v/>
      </c>
    </row>
    <row r="13699" spans="1:1" x14ac:dyDescent="0.3">
      <c r="A13699" s="5" t="str">
        <f t="shared" si="214"/>
        <v/>
      </c>
    </row>
    <row r="13700" spans="1:1" x14ac:dyDescent="0.3">
      <c r="A13700" s="5" t="str">
        <f t="shared" si="214"/>
        <v/>
      </c>
    </row>
    <row r="13701" spans="1:1" x14ac:dyDescent="0.3">
      <c r="A13701" s="5" t="str">
        <f t="shared" si="214"/>
        <v/>
      </c>
    </row>
    <row r="13702" spans="1:1" x14ac:dyDescent="0.3">
      <c r="A13702" s="5" t="str">
        <f t="shared" si="214"/>
        <v/>
      </c>
    </row>
    <row r="13703" spans="1:1" x14ac:dyDescent="0.3">
      <c r="A13703" s="5" t="str">
        <f t="shared" si="214"/>
        <v/>
      </c>
    </row>
    <row r="13704" spans="1:1" x14ac:dyDescent="0.3">
      <c r="A13704" s="5" t="str">
        <f t="shared" si="214"/>
        <v/>
      </c>
    </row>
    <row r="13705" spans="1:1" x14ac:dyDescent="0.3">
      <c r="A13705" s="5" t="str">
        <f t="shared" si="214"/>
        <v/>
      </c>
    </row>
    <row r="13706" spans="1:1" x14ac:dyDescent="0.3">
      <c r="A13706" s="5" t="str">
        <f t="shared" si="214"/>
        <v/>
      </c>
    </row>
    <row r="13707" spans="1:1" x14ac:dyDescent="0.3">
      <c r="A13707" s="5" t="str">
        <f t="shared" si="214"/>
        <v/>
      </c>
    </row>
    <row r="13708" spans="1:1" x14ac:dyDescent="0.3">
      <c r="A13708" s="5" t="str">
        <f t="shared" si="214"/>
        <v/>
      </c>
    </row>
    <row r="13709" spans="1:1" x14ac:dyDescent="0.3">
      <c r="A13709" s="5" t="str">
        <f t="shared" si="214"/>
        <v/>
      </c>
    </row>
    <row r="13710" spans="1:1" x14ac:dyDescent="0.3">
      <c r="A13710" s="5" t="str">
        <f t="shared" ref="A13710:A13773" si="215">IF(AND(category = B13710, subcategory=C13710, reportdate = D13710), E13710, "")</f>
        <v/>
      </c>
    </row>
    <row r="13711" spans="1:1" x14ac:dyDescent="0.3">
      <c r="A13711" s="5" t="str">
        <f t="shared" si="215"/>
        <v/>
      </c>
    </row>
    <row r="13712" spans="1:1" x14ac:dyDescent="0.3">
      <c r="A13712" s="5" t="str">
        <f t="shared" si="215"/>
        <v/>
      </c>
    </row>
    <row r="13713" spans="1:1" x14ac:dyDescent="0.3">
      <c r="A13713" s="5" t="str">
        <f t="shared" si="215"/>
        <v/>
      </c>
    </row>
    <row r="13714" spans="1:1" x14ac:dyDescent="0.3">
      <c r="A13714" s="5" t="str">
        <f t="shared" si="215"/>
        <v/>
      </c>
    </row>
    <row r="13715" spans="1:1" x14ac:dyDescent="0.3">
      <c r="A13715" s="5" t="str">
        <f t="shared" si="215"/>
        <v/>
      </c>
    </row>
    <row r="13716" spans="1:1" x14ac:dyDescent="0.3">
      <c r="A13716" s="5" t="str">
        <f t="shared" si="215"/>
        <v/>
      </c>
    </row>
    <row r="13717" spans="1:1" x14ac:dyDescent="0.3">
      <c r="A13717" s="5" t="str">
        <f t="shared" si="215"/>
        <v/>
      </c>
    </row>
    <row r="13718" spans="1:1" x14ac:dyDescent="0.3">
      <c r="A13718" s="5" t="str">
        <f t="shared" si="215"/>
        <v/>
      </c>
    </row>
    <row r="13719" spans="1:1" x14ac:dyDescent="0.3">
      <c r="A13719" s="5" t="str">
        <f t="shared" si="215"/>
        <v/>
      </c>
    </row>
    <row r="13720" spans="1:1" x14ac:dyDescent="0.3">
      <c r="A13720" s="5" t="str">
        <f t="shared" si="215"/>
        <v/>
      </c>
    </row>
    <row r="13721" spans="1:1" x14ac:dyDescent="0.3">
      <c r="A13721" s="5" t="str">
        <f t="shared" si="215"/>
        <v/>
      </c>
    </row>
    <row r="13722" spans="1:1" x14ac:dyDescent="0.3">
      <c r="A13722" s="5" t="str">
        <f t="shared" si="215"/>
        <v/>
      </c>
    </row>
    <row r="13723" spans="1:1" x14ac:dyDescent="0.3">
      <c r="A13723" s="5" t="str">
        <f t="shared" si="215"/>
        <v/>
      </c>
    </row>
    <row r="13724" spans="1:1" x14ac:dyDescent="0.3">
      <c r="A13724" s="5" t="str">
        <f t="shared" si="215"/>
        <v/>
      </c>
    </row>
    <row r="13725" spans="1:1" x14ac:dyDescent="0.3">
      <c r="A13725" s="5" t="str">
        <f t="shared" si="215"/>
        <v/>
      </c>
    </row>
    <row r="13726" spans="1:1" x14ac:dyDescent="0.3">
      <c r="A13726" s="5" t="str">
        <f t="shared" si="215"/>
        <v/>
      </c>
    </row>
    <row r="13727" spans="1:1" x14ac:dyDescent="0.3">
      <c r="A13727" s="5" t="str">
        <f t="shared" si="215"/>
        <v/>
      </c>
    </row>
    <row r="13728" spans="1:1" x14ac:dyDescent="0.3">
      <c r="A13728" s="5" t="str">
        <f t="shared" si="215"/>
        <v/>
      </c>
    </row>
    <row r="13729" spans="1:1" x14ac:dyDescent="0.3">
      <c r="A13729" s="5" t="str">
        <f t="shared" si="215"/>
        <v/>
      </c>
    </row>
    <row r="13730" spans="1:1" x14ac:dyDescent="0.3">
      <c r="A13730" s="5" t="str">
        <f t="shared" si="215"/>
        <v/>
      </c>
    </row>
    <row r="13731" spans="1:1" x14ac:dyDescent="0.3">
      <c r="A13731" s="5" t="str">
        <f t="shared" si="215"/>
        <v/>
      </c>
    </row>
    <row r="13732" spans="1:1" x14ac:dyDescent="0.3">
      <c r="A13732" s="5" t="str">
        <f t="shared" si="215"/>
        <v/>
      </c>
    </row>
    <row r="13733" spans="1:1" x14ac:dyDescent="0.3">
      <c r="A13733" s="5" t="str">
        <f t="shared" si="215"/>
        <v/>
      </c>
    </row>
    <row r="13734" spans="1:1" x14ac:dyDescent="0.3">
      <c r="A13734" s="5" t="str">
        <f t="shared" si="215"/>
        <v/>
      </c>
    </row>
    <row r="13735" spans="1:1" x14ac:dyDescent="0.3">
      <c r="A13735" s="5" t="str">
        <f t="shared" si="215"/>
        <v/>
      </c>
    </row>
    <row r="13736" spans="1:1" x14ac:dyDescent="0.3">
      <c r="A13736" s="5" t="str">
        <f t="shared" si="215"/>
        <v/>
      </c>
    </row>
    <row r="13737" spans="1:1" x14ac:dyDescent="0.3">
      <c r="A13737" s="5" t="str">
        <f t="shared" si="215"/>
        <v/>
      </c>
    </row>
    <row r="13738" spans="1:1" x14ac:dyDescent="0.3">
      <c r="A13738" s="5" t="str">
        <f t="shared" si="215"/>
        <v/>
      </c>
    </row>
    <row r="13739" spans="1:1" x14ac:dyDescent="0.3">
      <c r="A13739" s="5" t="str">
        <f t="shared" si="215"/>
        <v/>
      </c>
    </row>
    <row r="13740" spans="1:1" x14ac:dyDescent="0.3">
      <c r="A13740" s="5" t="str">
        <f t="shared" si="215"/>
        <v/>
      </c>
    </row>
    <row r="13741" spans="1:1" x14ac:dyDescent="0.3">
      <c r="A13741" s="5" t="str">
        <f t="shared" si="215"/>
        <v/>
      </c>
    </row>
    <row r="13742" spans="1:1" x14ac:dyDescent="0.3">
      <c r="A13742" s="5" t="str">
        <f t="shared" si="215"/>
        <v/>
      </c>
    </row>
    <row r="13743" spans="1:1" x14ac:dyDescent="0.3">
      <c r="A13743" s="5" t="str">
        <f t="shared" si="215"/>
        <v/>
      </c>
    </row>
    <row r="13744" spans="1:1" x14ac:dyDescent="0.3">
      <c r="A13744" s="5" t="str">
        <f t="shared" si="215"/>
        <v/>
      </c>
    </row>
    <row r="13745" spans="1:1" x14ac:dyDescent="0.3">
      <c r="A13745" s="5" t="str">
        <f t="shared" si="215"/>
        <v/>
      </c>
    </row>
    <row r="13746" spans="1:1" x14ac:dyDescent="0.3">
      <c r="A13746" s="5" t="str">
        <f t="shared" si="215"/>
        <v/>
      </c>
    </row>
    <row r="13747" spans="1:1" x14ac:dyDescent="0.3">
      <c r="A13747" s="5" t="str">
        <f t="shared" si="215"/>
        <v/>
      </c>
    </row>
    <row r="13748" spans="1:1" x14ac:dyDescent="0.3">
      <c r="A13748" s="5" t="str">
        <f t="shared" si="215"/>
        <v/>
      </c>
    </row>
    <row r="13749" spans="1:1" x14ac:dyDescent="0.3">
      <c r="A13749" s="5" t="str">
        <f t="shared" si="215"/>
        <v/>
      </c>
    </row>
    <row r="13750" spans="1:1" x14ac:dyDescent="0.3">
      <c r="A13750" s="5" t="str">
        <f t="shared" si="215"/>
        <v/>
      </c>
    </row>
    <row r="13751" spans="1:1" x14ac:dyDescent="0.3">
      <c r="A13751" s="5" t="str">
        <f t="shared" si="215"/>
        <v/>
      </c>
    </row>
    <row r="13752" spans="1:1" x14ac:dyDescent="0.3">
      <c r="A13752" s="5" t="str">
        <f t="shared" si="215"/>
        <v/>
      </c>
    </row>
    <row r="13753" spans="1:1" x14ac:dyDescent="0.3">
      <c r="A13753" s="5" t="str">
        <f t="shared" si="215"/>
        <v/>
      </c>
    </row>
    <row r="13754" spans="1:1" x14ac:dyDescent="0.3">
      <c r="A13754" s="5" t="str">
        <f t="shared" si="215"/>
        <v/>
      </c>
    </row>
    <row r="13755" spans="1:1" x14ac:dyDescent="0.3">
      <c r="A13755" s="5" t="str">
        <f t="shared" si="215"/>
        <v/>
      </c>
    </row>
    <row r="13756" spans="1:1" x14ac:dyDescent="0.3">
      <c r="A13756" s="5" t="str">
        <f t="shared" si="215"/>
        <v/>
      </c>
    </row>
    <row r="13757" spans="1:1" x14ac:dyDescent="0.3">
      <c r="A13757" s="5" t="str">
        <f t="shared" si="215"/>
        <v/>
      </c>
    </row>
    <row r="13758" spans="1:1" x14ac:dyDescent="0.3">
      <c r="A13758" s="5" t="str">
        <f t="shared" si="215"/>
        <v/>
      </c>
    </row>
    <row r="13759" spans="1:1" x14ac:dyDescent="0.3">
      <c r="A13759" s="5" t="str">
        <f t="shared" si="215"/>
        <v/>
      </c>
    </row>
    <row r="13760" spans="1:1" x14ac:dyDescent="0.3">
      <c r="A13760" s="5" t="str">
        <f t="shared" si="215"/>
        <v/>
      </c>
    </row>
    <row r="13761" spans="1:1" x14ac:dyDescent="0.3">
      <c r="A13761" s="5" t="str">
        <f t="shared" si="215"/>
        <v/>
      </c>
    </row>
    <row r="13762" spans="1:1" x14ac:dyDescent="0.3">
      <c r="A13762" s="5" t="str">
        <f t="shared" si="215"/>
        <v/>
      </c>
    </row>
    <row r="13763" spans="1:1" x14ac:dyDescent="0.3">
      <c r="A13763" s="5" t="str">
        <f t="shared" si="215"/>
        <v/>
      </c>
    </row>
    <row r="13764" spans="1:1" x14ac:dyDescent="0.3">
      <c r="A13764" s="5" t="str">
        <f t="shared" si="215"/>
        <v/>
      </c>
    </row>
    <row r="13765" spans="1:1" x14ac:dyDescent="0.3">
      <c r="A13765" s="5" t="str">
        <f t="shared" si="215"/>
        <v/>
      </c>
    </row>
    <row r="13766" spans="1:1" x14ac:dyDescent="0.3">
      <c r="A13766" s="5" t="str">
        <f t="shared" si="215"/>
        <v/>
      </c>
    </row>
    <row r="13767" spans="1:1" x14ac:dyDescent="0.3">
      <c r="A13767" s="5" t="str">
        <f t="shared" si="215"/>
        <v/>
      </c>
    </row>
    <row r="13768" spans="1:1" x14ac:dyDescent="0.3">
      <c r="A13768" s="5" t="str">
        <f t="shared" si="215"/>
        <v/>
      </c>
    </row>
    <row r="13769" spans="1:1" x14ac:dyDescent="0.3">
      <c r="A13769" s="5" t="str">
        <f t="shared" si="215"/>
        <v/>
      </c>
    </row>
    <row r="13770" spans="1:1" x14ac:dyDescent="0.3">
      <c r="A13770" s="5" t="str">
        <f t="shared" si="215"/>
        <v/>
      </c>
    </row>
    <row r="13771" spans="1:1" x14ac:dyDescent="0.3">
      <c r="A13771" s="5" t="str">
        <f t="shared" si="215"/>
        <v/>
      </c>
    </row>
    <row r="13772" spans="1:1" x14ac:dyDescent="0.3">
      <c r="A13772" s="5" t="str">
        <f t="shared" si="215"/>
        <v/>
      </c>
    </row>
    <row r="13773" spans="1:1" x14ac:dyDescent="0.3">
      <c r="A13773" s="5" t="str">
        <f t="shared" si="215"/>
        <v/>
      </c>
    </row>
    <row r="13774" spans="1:1" x14ac:dyDescent="0.3">
      <c r="A13774" s="5" t="str">
        <f t="shared" ref="A13774:A13837" si="216">IF(AND(category = B13774, subcategory=C13774, reportdate = D13774), E13774, "")</f>
        <v/>
      </c>
    </row>
    <row r="13775" spans="1:1" x14ac:dyDescent="0.3">
      <c r="A13775" s="5" t="str">
        <f t="shared" si="216"/>
        <v/>
      </c>
    </row>
    <row r="13776" spans="1:1" x14ac:dyDescent="0.3">
      <c r="A13776" s="5" t="str">
        <f t="shared" si="216"/>
        <v/>
      </c>
    </row>
    <row r="13777" spans="1:1" x14ac:dyDescent="0.3">
      <c r="A13777" s="5" t="str">
        <f t="shared" si="216"/>
        <v/>
      </c>
    </row>
    <row r="13778" spans="1:1" x14ac:dyDescent="0.3">
      <c r="A13778" s="5" t="str">
        <f t="shared" si="216"/>
        <v/>
      </c>
    </row>
    <row r="13779" spans="1:1" x14ac:dyDescent="0.3">
      <c r="A13779" s="5" t="str">
        <f t="shared" si="216"/>
        <v/>
      </c>
    </row>
    <row r="13780" spans="1:1" x14ac:dyDescent="0.3">
      <c r="A13780" s="5" t="str">
        <f t="shared" si="216"/>
        <v/>
      </c>
    </row>
    <row r="13781" spans="1:1" x14ac:dyDescent="0.3">
      <c r="A13781" s="5" t="str">
        <f t="shared" si="216"/>
        <v/>
      </c>
    </row>
    <row r="13782" spans="1:1" x14ac:dyDescent="0.3">
      <c r="A13782" s="5" t="str">
        <f t="shared" si="216"/>
        <v/>
      </c>
    </row>
    <row r="13783" spans="1:1" x14ac:dyDescent="0.3">
      <c r="A13783" s="5" t="str">
        <f t="shared" si="216"/>
        <v/>
      </c>
    </row>
    <row r="13784" spans="1:1" x14ac:dyDescent="0.3">
      <c r="A13784" s="5" t="str">
        <f t="shared" si="216"/>
        <v/>
      </c>
    </row>
    <row r="13785" spans="1:1" x14ac:dyDescent="0.3">
      <c r="A13785" s="5" t="str">
        <f t="shared" si="216"/>
        <v/>
      </c>
    </row>
    <row r="13786" spans="1:1" x14ac:dyDescent="0.3">
      <c r="A13786" s="5" t="str">
        <f t="shared" si="216"/>
        <v/>
      </c>
    </row>
    <row r="13787" spans="1:1" x14ac:dyDescent="0.3">
      <c r="A13787" s="5" t="str">
        <f t="shared" si="216"/>
        <v/>
      </c>
    </row>
    <row r="13788" spans="1:1" x14ac:dyDescent="0.3">
      <c r="A13788" s="5" t="str">
        <f t="shared" si="216"/>
        <v/>
      </c>
    </row>
    <row r="13789" spans="1:1" x14ac:dyDescent="0.3">
      <c r="A13789" s="5" t="str">
        <f t="shared" si="216"/>
        <v/>
      </c>
    </row>
    <row r="13790" spans="1:1" x14ac:dyDescent="0.3">
      <c r="A13790" s="5" t="str">
        <f t="shared" si="216"/>
        <v/>
      </c>
    </row>
    <row r="13791" spans="1:1" x14ac:dyDescent="0.3">
      <c r="A13791" s="5" t="str">
        <f t="shared" si="216"/>
        <v/>
      </c>
    </row>
    <row r="13792" spans="1:1" x14ac:dyDescent="0.3">
      <c r="A13792" s="5" t="str">
        <f t="shared" si="216"/>
        <v/>
      </c>
    </row>
    <row r="13793" spans="1:1" x14ac:dyDescent="0.3">
      <c r="A13793" s="5" t="str">
        <f t="shared" si="216"/>
        <v/>
      </c>
    </row>
    <row r="13794" spans="1:1" x14ac:dyDescent="0.3">
      <c r="A13794" s="5" t="str">
        <f t="shared" si="216"/>
        <v/>
      </c>
    </row>
    <row r="13795" spans="1:1" x14ac:dyDescent="0.3">
      <c r="A13795" s="5" t="str">
        <f t="shared" si="216"/>
        <v/>
      </c>
    </row>
    <row r="13796" spans="1:1" x14ac:dyDescent="0.3">
      <c r="A13796" s="5" t="str">
        <f t="shared" si="216"/>
        <v/>
      </c>
    </row>
    <row r="13797" spans="1:1" x14ac:dyDescent="0.3">
      <c r="A13797" s="5" t="str">
        <f t="shared" si="216"/>
        <v/>
      </c>
    </row>
    <row r="13798" spans="1:1" x14ac:dyDescent="0.3">
      <c r="A13798" s="5" t="str">
        <f t="shared" si="216"/>
        <v/>
      </c>
    </row>
    <row r="13799" spans="1:1" x14ac:dyDescent="0.3">
      <c r="A13799" s="5" t="str">
        <f t="shared" si="216"/>
        <v/>
      </c>
    </row>
    <row r="13800" spans="1:1" x14ac:dyDescent="0.3">
      <c r="A13800" s="5" t="str">
        <f t="shared" si="216"/>
        <v/>
      </c>
    </row>
    <row r="13801" spans="1:1" x14ac:dyDescent="0.3">
      <c r="A13801" s="5" t="str">
        <f t="shared" si="216"/>
        <v/>
      </c>
    </row>
    <row r="13802" spans="1:1" x14ac:dyDescent="0.3">
      <c r="A13802" s="5" t="str">
        <f t="shared" si="216"/>
        <v/>
      </c>
    </row>
    <row r="13803" spans="1:1" x14ac:dyDescent="0.3">
      <c r="A13803" s="5" t="str">
        <f t="shared" si="216"/>
        <v/>
      </c>
    </row>
    <row r="13804" spans="1:1" x14ac:dyDescent="0.3">
      <c r="A13804" s="5" t="str">
        <f t="shared" si="216"/>
        <v/>
      </c>
    </row>
    <row r="13805" spans="1:1" x14ac:dyDescent="0.3">
      <c r="A13805" s="5" t="str">
        <f t="shared" si="216"/>
        <v/>
      </c>
    </row>
    <row r="13806" spans="1:1" x14ac:dyDescent="0.3">
      <c r="A13806" s="5" t="str">
        <f t="shared" si="216"/>
        <v/>
      </c>
    </row>
    <row r="13807" spans="1:1" x14ac:dyDescent="0.3">
      <c r="A13807" s="5" t="str">
        <f t="shared" si="216"/>
        <v/>
      </c>
    </row>
    <row r="13808" spans="1:1" x14ac:dyDescent="0.3">
      <c r="A13808" s="5" t="str">
        <f t="shared" si="216"/>
        <v/>
      </c>
    </row>
    <row r="13809" spans="1:1" x14ac:dyDescent="0.3">
      <c r="A13809" s="5" t="str">
        <f t="shared" si="216"/>
        <v/>
      </c>
    </row>
    <row r="13810" spans="1:1" x14ac:dyDescent="0.3">
      <c r="A13810" s="5" t="str">
        <f t="shared" si="216"/>
        <v/>
      </c>
    </row>
    <row r="13811" spans="1:1" x14ac:dyDescent="0.3">
      <c r="A13811" s="5" t="str">
        <f t="shared" si="216"/>
        <v/>
      </c>
    </row>
    <row r="13812" spans="1:1" x14ac:dyDescent="0.3">
      <c r="A13812" s="5" t="str">
        <f t="shared" si="216"/>
        <v/>
      </c>
    </row>
    <row r="13813" spans="1:1" x14ac:dyDescent="0.3">
      <c r="A13813" s="5" t="str">
        <f t="shared" si="216"/>
        <v/>
      </c>
    </row>
    <row r="13814" spans="1:1" x14ac:dyDescent="0.3">
      <c r="A13814" s="5" t="str">
        <f t="shared" si="216"/>
        <v/>
      </c>
    </row>
    <row r="13815" spans="1:1" x14ac:dyDescent="0.3">
      <c r="A13815" s="5" t="str">
        <f t="shared" si="216"/>
        <v/>
      </c>
    </row>
    <row r="13816" spans="1:1" x14ac:dyDescent="0.3">
      <c r="A13816" s="5" t="str">
        <f t="shared" si="216"/>
        <v/>
      </c>
    </row>
    <row r="13817" spans="1:1" x14ac:dyDescent="0.3">
      <c r="A13817" s="5" t="str">
        <f t="shared" si="216"/>
        <v/>
      </c>
    </row>
    <row r="13818" spans="1:1" x14ac:dyDescent="0.3">
      <c r="A13818" s="5" t="str">
        <f t="shared" si="216"/>
        <v/>
      </c>
    </row>
    <row r="13819" spans="1:1" x14ac:dyDescent="0.3">
      <c r="A13819" s="5" t="str">
        <f t="shared" si="216"/>
        <v/>
      </c>
    </row>
    <row r="13820" spans="1:1" x14ac:dyDescent="0.3">
      <c r="A13820" s="5" t="str">
        <f t="shared" si="216"/>
        <v/>
      </c>
    </row>
    <row r="13821" spans="1:1" x14ac:dyDescent="0.3">
      <c r="A13821" s="5" t="str">
        <f t="shared" si="216"/>
        <v/>
      </c>
    </row>
    <row r="13822" spans="1:1" x14ac:dyDescent="0.3">
      <c r="A13822" s="5" t="str">
        <f t="shared" si="216"/>
        <v/>
      </c>
    </row>
    <row r="13823" spans="1:1" x14ac:dyDescent="0.3">
      <c r="A13823" s="5" t="str">
        <f t="shared" si="216"/>
        <v/>
      </c>
    </row>
    <row r="13824" spans="1:1" x14ac:dyDescent="0.3">
      <c r="A13824" s="5" t="str">
        <f t="shared" si="216"/>
        <v/>
      </c>
    </row>
    <row r="13825" spans="1:1" x14ac:dyDescent="0.3">
      <c r="A13825" s="5" t="str">
        <f t="shared" si="216"/>
        <v/>
      </c>
    </row>
    <row r="13826" spans="1:1" x14ac:dyDescent="0.3">
      <c r="A13826" s="5" t="str">
        <f t="shared" si="216"/>
        <v/>
      </c>
    </row>
    <row r="13827" spans="1:1" x14ac:dyDescent="0.3">
      <c r="A13827" s="5" t="str">
        <f t="shared" si="216"/>
        <v/>
      </c>
    </row>
    <row r="13828" spans="1:1" x14ac:dyDescent="0.3">
      <c r="A13828" s="5" t="str">
        <f t="shared" si="216"/>
        <v/>
      </c>
    </row>
    <row r="13829" spans="1:1" x14ac:dyDescent="0.3">
      <c r="A13829" s="5" t="str">
        <f t="shared" si="216"/>
        <v/>
      </c>
    </row>
    <row r="13830" spans="1:1" x14ac:dyDescent="0.3">
      <c r="A13830" s="5" t="str">
        <f t="shared" si="216"/>
        <v/>
      </c>
    </row>
    <row r="13831" spans="1:1" x14ac:dyDescent="0.3">
      <c r="A13831" s="5" t="str">
        <f t="shared" si="216"/>
        <v/>
      </c>
    </row>
    <row r="13832" spans="1:1" x14ac:dyDescent="0.3">
      <c r="A13832" s="5" t="str">
        <f t="shared" si="216"/>
        <v/>
      </c>
    </row>
    <row r="13833" spans="1:1" x14ac:dyDescent="0.3">
      <c r="A13833" s="5" t="str">
        <f t="shared" si="216"/>
        <v/>
      </c>
    </row>
    <row r="13834" spans="1:1" x14ac:dyDescent="0.3">
      <c r="A13834" s="5" t="str">
        <f t="shared" si="216"/>
        <v/>
      </c>
    </row>
    <row r="13835" spans="1:1" x14ac:dyDescent="0.3">
      <c r="A13835" s="5" t="str">
        <f t="shared" si="216"/>
        <v/>
      </c>
    </row>
    <row r="13836" spans="1:1" x14ac:dyDescent="0.3">
      <c r="A13836" s="5" t="str">
        <f t="shared" si="216"/>
        <v/>
      </c>
    </row>
    <row r="13837" spans="1:1" x14ac:dyDescent="0.3">
      <c r="A13837" s="5" t="str">
        <f t="shared" si="216"/>
        <v/>
      </c>
    </row>
    <row r="13838" spans="1:1" x14ac:dyDescent="0.3">
      <c r="A13838" s="5" t="str">
        <f t="shared" ref="A13838:A13901" si="217">IF(AND(category = B13838, subcategory=C13838, reportdate = D13838), E13838, "")</f>
        <v/>
      </c>
    </row>
    <row r="13839" spans="1:1" x14ac:dyDescent="0.3">
      <c r="A13839" s="5" t="str">
        <f t="shared" si="217"/>
        <v/>
      </c>
    </row>
    <row r="13840" spans="1:1" x14ac:dyDescent="0.3">
      <c r="A13840" s="5" t="str">
        <f t="shared" si="217"/>
        <v/>
      </c>
    </row>
    <row r="13841" spans="1:1" x14ac:dyDescent="0.3">
      <c r="A13841" s="5" t="str">
        <f t="shared" si="217"/>
        <v/>
      </c>
    </row>
    <row r="13842" spans="1:1" x14ac:dyDescent="0.3">
      <c r="A13842" s="5" t="str">
        <f t="shared" si="217"/>
        <v/>
      </c>
    </row>
    <row r="13843" spans="1:1" x14ac:dyDescent="0.3">
      <c r="A13843" s="5" t="str">
        <f t="shared" si="217"/>
        <v/>
      </c>
    </row>
    <row r="13844" spans="1:1" x14ac:dyDescent="0.3">
      <c r="A13844" s="5" t="str">
        <f t="shared" si="217"/>
        <v/>
      </c>
    </row>
    <row r="13845" spans="1:1" x14ac:dyDescent="0.3">
      <c r="A13845" s="5" t="str">
        <f t="shared" si="217"/>
        <v/>
      </c>
    </row>
    <row r="13846" spans="1:1" x14ac:dyDescent="0.3">
      <c r="A13846" s="5" t="str">
        <f t="shared" si="217"/>
        <v/>
      </c>
    </row>
    <row r="13847" spans="1:1" x14ac:dyDescent="0.3">
      <c r="A13847" s="5" t="str">
        <f t="shared" si="217"/>
        <v/>
      </c>
    </row>
    <row r="13848" spans="1:1" x14ac:dyDescent="0.3">
      <c r="A13848" s="5" t="str">
        <f t="shared" si="217"/>
        <v/>
      </c>
    </row>
    <row r="13849" spans="1:1" x14ac:dyDescent="0.3">
      <c r="A13849" s="5" t="str">
        <f t="shared" si="217"/>
        <v/>
      </c>
    </row>
    <row r="13850" spans="1:1" x14ac:dyDescent="0.3">
      <c r="A13850" s="5" t="str">
        <f t="shared" si="217"/>
        <v/>
      </c>
    </row>
    <row r="13851" spans="1:1" x14ac:dyDescent="0.3">
      <c r="A13851" s="5" t="str">
        <f t="shared" si="217"/>
        <v/>
      </c>
    </row>
    <row r="13852" spans="1:1" x14ac:dyDescent="0.3">
      <c r="A13852" s="5" t="str">
        <f t="shared" si="217"/>
        <v/>
      </c>
    </row>
    <row r="13853" spans="1:1" x14ac:dyDescent="0.3">
      <c r="A13853" s="5" t="str">
        <f t="shared" si="217"/>
        <v/>
      </c>
    </row>
    <row r="13854" spans="1:1" x14ac:dyDescent="0.3">
      <c r="A13854" s="5" t="str">
        <f t="shared" si="217"/>
        <v/>
      </c>
    </row>
    <row r="13855" spans="1:1" x14ac:dyDescent="0.3">
      <c r="A13855" s="5" t="str">
        <f t="shared" si="217"/>
        <v/>
      </c>
    </row>
    <row r="13856" spans="1:1" x14ac:dyDescent="0.3">
      <c r="A13856" s="5" t="str">
        <f t="shared" si="217"/>
        <v/>
      </c>
    </row>
    <row r="13857" spans="1:1" x14ac:dyDescent="0.3">
      <c r="A13857" s="5" t="str">
        <f t="shared" si="217"/>
        <v/>
      </c>
    </row>
    <row r="13858" spans="1:1" x14ac:dyDescent="0.3">
      <c r="A13858" s="5" t="str">
        <f t="shared" si="217"/>
        <v/>
      </c>
    </row>
    <row r="13859" spans="1:1" x14ac:dyDescent="0.3">
      <c r="A13859" s="5" t="str">
        <f t="shared" si="217"/>
        <v/>
      </c>
    </row>
    <row r="13860" spans="1:1" x14ac:dyDescent="0.3">
      <c r="A13860" s="5" t="str">
        <f t="shared" si="217"/>
        <v/>
      </c>
    </row>
    <row r="13861" spans="1:1" x14ac:dyDescent="0.3">
      <c r="A13861" s="5" t="str">
        <f t="shared" si="217"/>
        <v/>
      </c>
    </row>
    <row r="13862" spans="1:1" x14ac:dyDescent="0.3">
      <c r="A13862" s="5" t="str">
        <f t="shared" si="217"/>
        <v/>
      </c>
    </row>
    <row r="13863" spans="1:1" x14ac:dyDescent="0.3">
      <c r="A13863" s="5" t="str">
        <f t="shared" si="217"/>
        <v/>
      </c>
    </row>
    <row r="13864" spans="1:1" x14ac:dyDescent="0.3">
      <c r="A13864" s="5" t="str">
        <f t="shared" si="217"/>
        <v/>
      </c>
    </row>
    <row r="13865" spans="1:1" x14ac:dyDescent="0.3">
      <c r="A13865" s="5" t="str">
        <f t="shared" si="217"/>
        <v/>
      </c>
    </row>
    <row r="13866" spans="1:1" x14ac:dyDescent="0.3">
      <c r="A13866" s="5" t="str">
        <f t="shared" si="217"/>
        <v/>
      </c>
    </row>
    <row r="13867" spans="1:1" x14ac:dyDescent="0.3">
      <c r="A13867" s="5" t="str">
        <f t="shared" si="217"/>
        <v/>
      </c>
    </row>
    <row r="13868" spans="1:1" x14ac:dyDescent="0.3">
      <c r="A13868" s="5" t="str">
        <f t="shared" si="217"/>
        <v/>
      </c>
    </row>
    <row r="13869" spans="1:1" x14ac:dyDescent="0.3">
      <c r="A13869" s="5" t="str">
        <f t="shared" si="217"/>
        <v/>
      </c>
    </row>
    <row r="13870" spans="1:1" x14ac:dyDescent="0.3">
      <c r="A13870" s="5" t="str">
        <f t="shared" si="217"/>
        <v/>
      </c>
    </row>
    <row r="13871" spans="1:1" x14ac:dyDescent="0.3">
      <c r="A13871" s="5" t="str">
        <f t="shared" si="217"/>
        <v/>
      </c>
    </row>
    <row r="13872" spans="1:1" x14ac:dyDescent="0.3">
      <c r="A13872" s="5" t="str">
        <f t="shared" si="217"/>
        <v/>
      </c>
    </row>
    <row r="13873" spans="1:1" x14ac:dyDescent="0.3">
      <c r="A13873" s="5" t="str">
        <f t="shared" si="217"/>
        <v/>
      </c>
    </row>
    <row r="13874" spans="1:1" x14ac:dyDescent="0.3">
      <c r="A13874" s="5" t="str">
        <f t="shared" si="217"/>
        <v/>
      </c>
    </row>
    <row r="13875" spans="1:1" x14ac:dyDescent="0.3">
      <c r="A13875" s="5" t="str">
        <f t="shared" si="217"/>
        <v/>
      </c>
    </row>
    <row r="13876" spans="1:1" x14ac:dyDescent="0.3">
      <c r="A13876" s="5" t="str">
        <f t="shared" si="217"/>
        <v/>
      </c>
    </row>
    <row r="13877" spans="1:1" x14ac:dyDescent="0.3">
      <c r="A13877" s="5" t="str">
        <f t="shared" si="217"/>
        <v/>
      </c>
    </row>
    <row r="13878" spans="1:1" x14ac:dyDescent="0.3">
      <c r="A13878" s="5" t="str">
        <f t="shared" si="217"/>
        <v/>
      </c>
    </row>
    <row r="13879" spans="1:1" x14ac:dyDescent="0.3">
      <c r="A13879" s="5" t="str">
        <f t="shared" si="217"/>
        <v/>
      </c>
    </row>
    <row r="13880" spans="1:1" x14ac:dyDescent="0.3">
      <c r="A13880" s="5" t="str">
        <f t="shared" si="217"/>
        <v/>
      </c>
    </row>
    <row r="13881" spans="1:1" x14ac:dyDescent="0.3">
      <c r="A13881" s="5" t="str">
        <f t="shared" si="217"/>
        <v/>
      </c>
    </row>
    <row r="13882" spans="1:1" x14ac:dyDescent="0.3">
      <c r="A13882" s="5" t="str">
        <f t="shared" si="217"/>
        <v/>
      </c>
    </row>
    <row r="13883" spans="1:1" x14ac:dyDescent="0.3">
      <c r="A13883" s="5" t="str">
        <f t="shared" si="217"/>
        <v/>
      </c>
    </row>
    <row r="13884" spans="1:1" x14ac:dyDescent="0.3">
      <c r="A13884" s="5" t="str">
        <f t="shared" si="217"/>
        <v/>
      </c>
    </row>
    <row r="13885" spans="1:1" x14ac:dyDescent="0.3">
      <c r="A13885" s="5" t="str">
        <f t="shared" si="217"/>
        <v/>
      </c>
    </row>
    <row r="13886" spans="1:1" x14ac:dyDescent="0.3">
      <c r="A13886" s="5" t="str">
        <f t="shared" si="217"/>
        <v/>
      </c>
    </row>
    <row r="13887" spans="1:1" x14ac:dyDescent="0.3">
      <c r="A13887" s="5" t="str">
        <f t="shared" si="217"/>
        <v/>
      </c>
    </row>
    <row r="13888" spans="1:1" x14ac:dyDescent="0.3">
      <c r="A13888" s="5" t="str">
        <f t="shared" si="217"/>
        <v/>
      </c>
    </row>
    <row r="13889" spans="1:1" x14ac:dyDescent="0.3">
      <c r="A13889" s="5" t="str">
        <f t="shared" si="217"/>
        <v/>
      </c>
    </row>
    <row r="13890" spans="1:1" x14ac:dyDescent="0.3">
      <c r="A13890" s="5" t="str">
        <f t="shared" si="217"/>
        <v/>
      </c>
    </row>
    <row r="13891" spans="1:1" x14ac:dyDescent="0.3">
      <c r="A13891" s="5" t="str">
        <f t="shared" si="217"/>
        <v/>
      </c>
    </row>
    <row r="13892" spans="1:1" x14ac:dyDescent="0.3">
      <c r="A13892" s="5" t="str">
        <f t="shared" si="217"/>
        <v/>
      </c>
    </row>
    <row r="13893" spans="1:1" x14ac:dyDescent="0.3">
      <c r="A13893" s="5" t="str">
        <f t="shared" si="217"/>
        <v/>
      </c>
    </row>
    <row r="13894" spans="1:1" x14ac:dyDescent="0.3">
      <c r="A13894" s="5" t="str">
        <f t="shared" si="217"/>
        <v/>
      </c>
    </row>
    <row r="13895" spans="1:1" x14ac:dyDescent="0.3">
      <c r="A13895" s="5" t="str">
        <f t="shared" si="217"/>
        <v/>
      </c>
    </row>
    <row r="13896" spans="1:1" x14ac:dyDescent="0.3">
      <c r="A13896" s="5" t="str">
        <f t="shared" si="217"/>
        <v/>
      </c>
    </row>
    <row r="13897" spans="1:1" x14ac:dyDescent="0.3">
      <c r="A13897" s="5" t="str">
        <f t="shared" si="217"/>
        <v/>
      </c>
    </row>
    <row r="13898" spans="1:1" x14ac:dyDescent="0.3">
      <c r="A13898" s="5" t="str">
        <f t="shared" si="217"/>
        <v/>
      </c>
    </row>
    <row r="13899" spans="1:1" x14ac:dyDescent="0.3">
      <c r="A13899" s="5" t="str">
        <f t="shared" si="217"/>
        <v/>
      </c>
    </row>
    <row r="13900" spans="1:1" x14ac:dyDescent="0.3">
      <c r="A13900" s="5" t="str">
        <f t="shared" si="217"/>
        <v/>
      </c>
    </row>
    <row r="13901" spans="1:1" x14ac:dyDescent="0.3">
      <c r="A13901" s="5" t="str">
        <f t="shared" si="217"/>
        <v/>
      </c>
    </row>
    <row r="13902" spans="1:1" x14ac:dyDescent="0.3">
      <c r="A13902" s="5" t="str">
        <f t="shared" ref="A13902:A13965" si="218">IF(AND(category = B13902, subcategory=C13902, reportdate = D13902), E13902, "")</f>
        <v/>
      </c>
    </row>
    <row r="13903" spans="1:1" x14ac:dyDescent="0.3">
      <c r="A13903" s="5" t="str">
        <f t="shared" si="218"/>
        <v/>
      </c>
    </row>
    <row r="13904" spans="1:1" x14ac:dyDescent="0.3">
      <c r="A13904" s="5" t="str">
        <f t="shared" si="218"/>
        <v/>
      </c>
    </row>
    <row r="13905" spans="1:1" x14ac:dyDescent="0.3">
      <c r="A13905" s="5" t="str">
        <f t="shared" si="218"/>
        <v/>
      </c>
    </row>
    <row r="13906" spans="1:1" x14ac:dyDescent="0.3">
      <c r="A13906" s="5" t="str">
        <f t="shared" si="218"/>
        <v/>
      </c>
    </row>
    <row r="13907" spans="1:1" x14ac:dyDescent="0.3">
      <c r="A13907" s="5" t="str">
        <f t="shared" si="218"/>
        <v/>
      </c>
    </row>
    <row r="13908" spans="1:1" x14ac:dyDescent="0.3">
      <c r="A13908" s="5" t="str">
        <f t="shared" si="218"/>
        <v/>
      </c>
    </row>
    <row r="13909" spans="1:1" x14ac:dyDescent="0.3">
      <c r="A13909" s="5" t="str">
        <f t="shared" si="218"/>
        <v/>
      </c>
    </row>
    <row r="13910" spans="1:1" x14ac:dyDescent="0.3">
      <c r="A13910" s="5" t="str">
        <f t="shared" si="218"/>
        <v/>
      </c>
    </row>
    <row r="13911" spans="1:1" x14ac:dyDescent="0.3">
      <c r="A13911" s="5" t="str">
        <f t="shared" si="218"/>
        <v/>
      </c>
    </row>
    <row r="13912" spans="1:1" x14ac:dyDescent="0.3">
      <c r="A13912" s="5" t="str">
        <f t="shared" si="218"/>
        <v/>
      </c>
    </row>
    <row r="13913" spans="1:1" x14ac:dyDescent="0.3">
      <c r="A13913" s="5" t="str">
        <f t="shared" si="218"/>
        <v/>
      </c>
    </row>
    <row r="13914" spans="1:1" x14ac:dyDescent="0.3">
      <c r="A13914" s="5" t="str">
        <f t="shared" si="218"/>
        <v/>
      </c>
    </row>
    <row r="13915" spans="1:1" x14ac:dyDescent="0.3">
      <c r="A13915" s="5" t="str">
        <f t="shared" si="218"/>
        <v/>
      </c>
    </row>
    <row r="13916" spans="1:1" x14ac:dyDescent="0.3">
      <c r="A13916" s="5" t="str">
        <f t="shared" si="218"/>
        <v/>
      </c>
    </row>
    <row r="13917" spans="1:1" x14ac:dyDescent="0.3">
      <c r="A13917" s="5" t="str">
        <f t="shared" si="218"/>
        <v/>
      </c>
    </row>
    <row r="13918" spans="1:1" x14ac:dyDescent="0.3">
      <c r="A13918" s="5" t="str">
        <f t="shared" si="218"/>
        <v/>
      </c>
    </row>
    <row r="13919" spans="1:1" x14ac:dyDescent="0.3">
      <c r="A13919" s="5" t="str">
        <f t="shared" si="218"/>
        <v/>
      </c>
    </row>
    <row r="13920" spans="1:1" x14ac:dyDescent="0.3">
      <c r="A13920" s="5" t="str">
        <f t="shared" si="218"/>
        <v/>
      </c>
    </row>
    <row r="13921" spans="1:1" x14ac:dyDescent="0.3">
      <c r="A13921" s="5" t="str">
        <f t="shared" si="218"/>
        <v/>
      </c>
    </row>
    <row r="13922" spans="1:1" x14ac:dyDescent="0.3">
      <c r="A13922" s="5" t="str">
        <f t="shared" si="218"/>
        <v/>
      </c>
    </row>
    <row r="13923" spans="1:1" x14ac:dyDescent="0.3">
      <c r="A13923" s="5" t="str">
        <f t="shared" si="218"/>
        <v/>
      </c>
    </row>
    <row r="13924" spans="1:1" x14ac:dyDescent="0.3">
      <c r="A13924" s="5" t="str">
        <f t="shared" si="218"/>
        <v/>
      </c>
    </row>
    <row r="13925" spans="1:1" x14ac:dyDescent="0.3">
      <c r="A13925" s="5" t="str">
        <f t="shared" si="218"/>
        <v/>
      </c>
    </row>
    <row r="13926" spans="1:1" x14ac:dyDescent="0.3">
      <c r="A13926" s="5" t="str">
        <f t="shared" si="218"/>
        <v/>
      </c>
    </row>
    <row r="13927" spans="1:1" x14ac:dyDescent="0.3">
      <c r="A13927" s="5" t="str">
        <f t="shared" si="218"/>
        <v/>
      </c>
    </row>
    <row r="13928" spans="1:1" x14ac:dyDescent="0.3">
      <c r="A13928" s="5" t="str">
        <f t="shared" si="218"/>
        <v/>
      </c>
    </row>
    <row r="13929" spans="1:1" x14ac:dyDescent="0.3">
      <c r="A13929" s="5" t="str">
        <f t="shared" si="218"/>
        <v/>
      </c>
    </row>
    <row r="13930" spans="1:1" x14ac:dyDescent="0.3">
      <c r="A13930" s="5" t="str">
        <f t="shared" si="218"/>
        <v/>
      </c>
    </row>
    <row r="13931" spans="1:1" x14ac:dyDescent="0.3">
      <c r="A13931" s="5" t="str">
        <f t="shared" si="218"/>
        <v/>
      </c>
    </row>
    <row r="13932" spans="1:1" x14ac:dyDescent="0.3">
      <c r="A13932" s="5" t="str">
        <f t="shared" si="218"/>
        <v/>
      </c>
    </row>
    <row r="13933" spans="1:1" x14ac:dyDescent="0.3">
      <c r="A13933" s="5" t="str">
        <f t="shared" si="218"/>
        <v/>
      </c>
    </row>
    <row r="13934" spans="1:1" x14ac:dyDescent="0.3">
      <c r="A13934" s="5" t="str">
        <f t="shared" si="218"/>
        <v/>
      </c>
    </row>
    <row r="13935" spans="1:1" x14ac:dyDescent="0.3">
      <c r="A13935" s="5" t="str">
        <f t="shared" si="218"/>
        <v/>
      </c>
    </row>
    <row r="13936" spans="1:1" x14ac:dyDescent="0.3">
      <c r="A13936" s="5" t="str">
        <f t="shared" si="218"/>
        <v/>
      </c>
    </row>
    <row r="13937" spans="1:1" x14ac:dyDescent="0.3">
      <c r="A13937" s="5" t="str">
        <f t="shared" si="218"/>
        <v/>
      </c>
    </row>
    <row r="13938" spans="1:1" x14ac:dyDescent="0.3">
      <c r="A13938" s="5" t="str">
        <f t="shared" si="218"/>
        <v/>
      </c>
    </row>
    <row r="13939" spans="1:1" x14ac:dyDescent="0.3">
      <c r="A13939" s="5" t="str">
        <f t="shared" si="218"/>
        <v/>
      </c>
    </row>
    <row r="13940" spans="1:1" x14ac:dyDescent="0.3">
      <c r="A13940" s="5" t="str">
        <f t="shared" si="218"/>
        <v/>
      </c>
    </row>
    <row r="13941" spans="1:1" x14ac:dyDescent="0.3">
      <c r="A13941" s="5" t="str">
        <f t="shared" si="218"/>
        <v/>
      </c>
    </row>
    <row r="13942" spans="1:1" x14ac:dyDescent="0.3">
      <c r="A13942" s="5" t="str">
        <f t="shared" si="218"/>
        <v/>
      </c>
    </row>
    <row r="13943" spans="1:1" x14ac:dyDescent="0.3">
      <c r="A13943" s="5" t="str">
        <f t="shared" si="218"/>
        <v/>
      </c>
    </row>
    <row r="13944" spans="1:1" x14ac:dyDescent="0.3">
      <c r="A13944" s="5" t="str">
        <f t="shared" si="218"/>
        <v/>
      </c>
    </row>
    <row r="13945" spans="1:1" x14ac:dyDescent="0.3">
      <c r="A13945" s="5" t="str">
        <f t="shared" si="218"/>
        <v/>
      </c>
    </row>
    <row r="13946" spans="1:1" x14ac:dyDescent="0.3">
      <c r="A13946" s="5" t="str">
        <f t="shared" si="218"/>
        <v/>
      </c>
    </row>
    <row r="13947" spans="1:1" x14ac:dyDescent="0.3">
      <c r="A13947" s="5" t="str">
        <f t="shared" si="218"/>
        <v/>
      </c>
    </row>
    <row r="13948" spans="1:1" x14ac:dyDescent="0.3">
      <c r="A13948" s="5" t="str">
        <f t="shared" si="218"/>
        <v/>
      </c>
    </row>
    <row r="13949" spans="1:1" x14ac:dyDescent="0.3">
      <c r="A13949" s="5" t="str">
        <f t="shared" si="218"/>
        <v/>
      </c>
    </row>
    <row r="13950" spans="1:1" x14ac:dyDescent="0.3">
      <c r="A13950" s="5" t="str">
        <f t="shared" si="218"/>
        <v/>
      </c>
    </row>
    <row r="13951" spans="1:1" x14ac:dyDescent="0.3">
      <c r="A13951" s="5" t="str">
        <f t="shared" si="218"/>
        <v/>
      </c>
    </row>
    <row r="13952" spans="1:1" x14ac:dyDescent="0.3">
      <c r="A13952" s="5" t="str">
        <f t="shared" si="218"/>
        <v/>
      </c>
    </row>
    <row r="13953" spans="1:1" x14ac:dyDescent="0.3">
      <c r="A13953" s="5" t="str">
        <f t="shared" si="218"/>
        <v/>
      </c>
    </row>
    <row r="13954" spans="1:1" x14ac:dyDescent="0.3">
      <c r="A13954" s="5" t="str">
        <f t="shared" si="218"/>
        <v/>
      </c>
    </row>
    <row r="13955" spans="1:1" x14ac:dyDescent="0.3">
      <c r="A13955" s="5" t="str">
        <f t="shared" si="218"/>
        <v/>
      </c>
    </row>
    <row r="13956" spans="1:1" x14ac:dyDescent="0.3">
      <c r="A13956" s="5" t="str">
        <f t="shared" si="218"/>
        <v/>
      </c>
    </row>
    <row r="13957" spans="1:1" x14ac:dyDescent="0.3">
      <c r="A13957" s="5" t="str">
        <f t="shared" si="218"/>
        <v/>
      </c>
    </row>
    <row r="13958" spans="1:1" x14ac:dyDescent="0.3">
      <c r="A13958" s="5" t="str">
        <f t="shared" si="218"/>
        <v/>
      </c>
    </row>
    <row r="13959" spans="1:1" x14ac:dyDescent="0.3">
      <c r="A13959" s="5" t="str">
        <f t="shared" si="218"/>
        <v/>
      </c>
    </row>
    <row r="13960" spans="1:1" x14ac:dyDescent="0.3">
      <c r="A13960" s="5" t="str">
        <f t="shared" si="218"/>
        <v/>
      </c>
    </row>
    <row r="13961" spans="1:1" x14ac:dyDescent="0.3">
      <c r="A13961" s="5" t="str">
        <f t="shared" si="218"/>
        <v/>
      </c>
    </row>
    <row r="13962" spans="1:1" x14ac:dyDescent="0.3">
      <c r="A13962" s="5" t="str">
        <f t="shared" si="218"/>
        <v/>
      </c>
    </row>
    <row r="13963" spans="1:1" x14ac:dyDescent="0.3">
      <c r="A13963" s="5" t="str">
        <f t="shared" si="218"/>
        <v/>
      </c>
    </row>
    <row r="13964" spans="1:1" x14ac:dyDescent="0.3">
      <c r="A13964" s="5" t="str">
        <f t="shared" si="218"/>
        <v/>
      </c>
    </row>
    <row r="13965" spans="1:1" x14ac:dyDescent="0.3">
      <c r="A13965" s="5" t="str">
        <f t="shared" si="218"/>
        <v/>
      </c>
    </row>
    <row r="13966" spans="1:1" x14ac:dyDescent="0.3">
      <c r="A13966" s="5" t="str">
        <f t="shared" ref="A13966:A14029" si="219">IF(AND(category = B13966, subcategory=C13966, reportdate = D13966), E13966, "")</f>
        <v/>
      </c>
    </row>
    <row r="13967" spans="1:1" x14ac:dyDescent="0.3">
      <c r="A13967" s="5" t="str">
        <f t="shared" si="219"/>
        <v/>
      </c>
    </row>
    <row r="13968" spans="1:1" x14ac:dyDescent="0.3">
      <c r="A13968" s="5" t="str">
        <f t="shared" si="219"/>
        <v/>
      </c>
    </row>
    <row r="13969" spans="1:1" x14ac:dyDescent="0.3">
      <c r="A13969" s="5" t="str">
        <f t="shared" si="219"/>
        <v/>
      </c>
    </row>
    <row r="13970" spans="1:1" x14ac:dyDescent="0.3">
      <c r="A13970" s="5" t="str">
        <f t="shared" si="219"/>
        <v/>
      </c>
    </row>
    <row r="13971" spans="1:1" x14ac:dyDescent="0.3">
      <c r="A13971" s="5" t="str">
        <f t="shared" si="219"/>
        <v/>
      </c>
    </row>
    <row r="13972" spans="1:1" x14ac:dyDescent="0.3">
      <c r="A13972" s="5" t="str">
        <f t="shared" si="219"/>
        <v/>
      </c>
    </row>
    <row r="13973" spans="1:1" x14ac:dyDescent="0.3">
      <c r="A13973" s="5" t="str">
        <f t="shared" si="219"/>
        <v/>
      </c>
    </row>
    <row r="13974" spans="1:1" x14ac:dyDescent="0.3">
      <c r="A13974" s="5" t="str">
        <f t="shared" si="219"/>
        <v/>
      </c>
    </row>
    <row r="13975" spans="1:1" x14ac:dyDescent="0.3">
      <c r="A13975" s="5" t="str">
        <f t="shared" si="219"/>
        <v/>
      </c>
    </row>
    <row r="13976" spans="1:1" x14ac:dyDescent="0.3">
      <c r="A13976" s="5" t="str">
        <f t="shared" si="219"/>
        <v/>
      </c>
    </row>
    <row r="13977" spans="1:1" x14ac:dyDescent="0.3">
      <c r="A13977" s="5" t="str">
        <f t="shared" si="219"/>
        <v/>
      </c>
    </row>
    <row r="13978" spans="1:1" x14ac:dyDescent="0.3">
      <c r="A13978" s="5" t="str">
        <f t="shared" si="219"/>
        <v/>
      </c>
    </row>
    <row r="13979" spans="1:1" x14ac:dyDescent="0.3">
      <c r="A13979" s="5" t="str">
        <f t="shared" si="219"/>
        <v/>
      </c>
    </row>
    <row r="13980" spans="1:1" x14ac:dyDescent="0.3">
      <c r="A13980" s="5" t="str">
        <f t="shared" si="219"/>
        <v/>
      </c>
    </row>
    <row r="13981" spans="1:1" x14ac:dyDescent="0.3">
      <c r="A13981" s="5" t="str">
        <f t="shared" si="219"/>
        <v/>
      </c>
    </row>
    <row r="13982" spans="1:1" x14ac:dyDescent="0.3">
      <c r="A13982" s="5" t="str">
        <f t="shared" si="219"/>
        <v/>
      </c>
    </row>
    <row r="13983" spans="1:1" x14ac:dyDescent="0.3">
      <c r="A13983" s="5" t="str">
        <f t="shared" si="219"/>
        <v/>
      </c>
    </row>
    <row r="13984" spans="1:1" x14ac:dyDescent="0.3">
      <c r="A13984" s="5" t="str">
        <f t="shared" si="219"/>
        <v/>
      </c>
    </row>
    <row r="13985" spans="1:1" x14ac:dyDescent="0.3">
      <c r="A13985" s="5" t="str">
        <f t="shared" si="219"/>
        <v/>
      </c>
    </row>
    <row r="13986" spans="1:1" x14ac:dyDescent="0.3">
      <c r="A13986" s="5" t="str">
        <f t="shared" si="219"/>
        <v/>
      </c>
    </row>
    <row r="13987" spans="1:1" x14ac:dyDescent="0.3">
      <c r="A13987" s="5" t="str">
        <f t="shared" si="219"/>
        <v/>
      </c>
    </row>
    <row r="13988" spans="1:1" x14ac:dyDescent="0.3">
      <c r="A13988" s="5" t="str">
        <f t="shared" si="219"/>
        <v/>
      </c>
    </row>
    <row r="13989" spans="1:1" x14ac:dyDescent="0.3">
      <c r="A13989" s="5" t="str">
        <f t="shared" si="219"/>
        <v/>
      </c>
    </row>
    <row r="13990" spans="1:1" x14ac:dyDescent="0.3">
      <c r="A13990" s="5" t="str">
        <f t="shared" si="219"/>
        <v/>
      </c>
    </row>
    <row r="13991" spans="1:1" x14ac:dyDescent="0.3">
      <c r="A13991" s="5" t="str">
        <f t="shared" si="219"/>
        <v/>
      </c>
    </row>
    <row r="13992" spans="1:1" x14ac:dyDescent="0.3">
      <c r="A13992" s="5" t="str">
        <f t="shared" si="219"/>
        <v/>
      </c>
    </row>
    <row r="13993" spans="1:1" x14ac:dyDescent="0.3">
      <c r="A13993" s="5" t="str">
        <f t="shared" si="219"/>
        <v/>
      </c>
    </row>
    <row r="13994" spans="1:1" x14ac:dyDescent="0.3">
      <c r="A13994" s="5" t="str">
        <f t="shared" si="219"/>
        <v/>
      </c>
    </row>
    <row r="13995" spans="1:1" x14ac:dyDescent="0.3">
      <c r="A13995" s="5" t="str">
        <f t="shared" si="219"/>
        <v/>
      </c>
    </row>
    <row r="13996" spans="1:1" x14ac:dyDescent="0.3">
      <c r="A13996" s="5" t="str">
        <f t="shared" si="219"/>
        <v/>
      </c>
    </row>
    <row r="13997" spans="1:1" x14ac:dyDescent="0.3">
      <c r="A13997" s="5" t="str">
        <f t="shared" si="219"/>
        <v/>
      </c>
    </row>
    <row r="13998" spans="1:1" x14ac:dyDescent="0.3">
      <c r="A13998" s="5" t="str">
        <f t="shared" si="219"/>
        <v/>
      </c>
    </row>
    <row r="13999" spans="1:1" x14ac:dyDescent="0.3">
      <c r="A13999" s="5" t="str">
        <f t="shared" si="219"/>
        <v/>
      </c>
    </row>
    <row r="14000" spans="1:1" x14ac:dyDescent="0.3">
      <c r="A14000" s="5" t="str">
        <f t="shared" si="219"/>
        <v/>
      </c>
    </row>
    <row r="14001" spans="1:1" x14ac:dyDescent="0.3">
      <c r="A14001" s="5" t="str">
        <f t="shared" si="219"/>
        <v/>
      </c>
    </row>
    <row r="14002" spans="1:1" x14ac:dyDescent="0.3">
      <c r="A14002" s="5" t="str">
        <f t="shared" si="219"/>
        <v/>
      </c>
    </row>
    <row r="14003" spans="1:1" x14ac:dyDescent="0.3">
      <c r="A14003" s="5" t="str">
        <f t="shared" si="219"/>
        <v/>
      </c>
    </row>
    <row r="14004" spans="1:1" x14ac:dyDescent="0.3">
      <c r="A14004" s="5" t="str">
        <f t="shared" si="219"/>
        <v/>
      </c>
    </row>
    <row r="14005" spans="1:1" x14ac:dyDescent="0.3">
      <c r="A14005" s="5" t="str">
        <f t="shared" si="219"/>
        <v/>
      </c>
    </row>
    <row r="14006" spans="1:1" x14ac:dyDescent="0.3">
      <c r="A14006" s="5" t="str">
        <f t="shared" si="219"/>
        <v/>
      </c>
    </row>
    <row r="14007" spans="1:1" x14ac:dyDescent="0.3">
      <c r="A14007" s="5" t="str">
        <f t="shared" si="219"/>
        <v/>
      </c>
    </row>
    <row r="14008" spans="1:1" x14ac:dyDescent="0.3">
      <c r="A14008" s="5" t="str">
        <f t="shared" si="219"/>
        <v/>
      </c>
    </row>
    <row r="14009" spans="1:1" x14ac:dyDescent="0.3">
      <c r="A14009" s="5" t="str">
        <f t="shared" si="219"/>
        <v/>
      </c>
    </row>
    <row r="14010" spans="1:1" x14ac:dyDescent="0.3">
      <c r="A14010" s="5" t="str">
        <f t="shared" si="219"/>
        <v/>
      </c>
    </row>
    <row r="14011" spans="1:1" x14ac:dyDescent="0.3">
      <c r="A14011" s="5" t="str">
        <f t="shared" si="219"/>
        <v/>
      </c>
    </row>
    <row r="14012" spans="1:1" x14ac:dyDescent="0.3">
      <c r="A14012" s="5" t="str">
        <f t="shared" si="219"/>
        <v/>
      </c>
    </row>
    <row r="14013" spans="1:1" x14ac:dyDescent="0.3">
      <c r="A14013" s="5" t="str">
        <f t="shared" si="219"/>
        <v/>
      </c>
    </row>
    <row r="14014" spans="1:1" x14ac:dyDescent="0.3">
      <c r="A14014" s="5" t="str">
        <f t="shared" si="219"/>
        <v/>
      </c>
    </row>
    <row r="14015" spans="1:1" x14ac:dyDescent="0.3">
      <c r="A14015" s="5" t="str">
        <f t="shared" si="219"/>
        <v/>
      </c>
    </row>
    <row r="14016" spans="1:1" x14ac:dyDescent="0.3">
      <c r="A14016" s="5" t="str">
        <f t="shared" si="219"/>
        <v/>
      </c>
    </row>
    <row r="14017" spans="1:1" x14ac:dyDescent="0.3">
      <c r="A14017" s="5" t="str">
        <f t="shared" si="219"/>
        <v/>
      </c>
    </row>
    <row r="14018" spans="1:1" x14ac:dyDescent="0.3">
      <c r="A14018" s="5" t="str">
        <f t="shared" si="219"/>
        <v/>
      </c>
    </row>
    <row r="14019" spans="1:1" x14ac:dyDescent="0.3">
      <c r="A14019" s="5" t="str">
        <f t="shared" si="219"/>
        <v/>
      </c>
    </row>
    <row r="14020" spans="1:1" x14ac:dyDescent="0.3">
      <c r="A14020" s="5" t="str">
        <f t="shared" si="219"/>
        <v/>
      </c>
    </row>
    <row r="14021" spans="1:1" x14ac:dyDescent="0.3">
      <c r="A14021" s="5" t="str">
        <f t="shared" si="219"/>
        <v/>
      </c>
    </row>
    <row r="14022" spans="1:1" x14ac:dyDescent="0.3">
      <c r="A14022" s="5" t="str">
        <f t="shared" si="219"/>
        <v/>
      </c>
    </row>
    <row r="14023" spans="1:1" x14ac:dyDescent="0.3">
      <c r="A14023" s="5" t="str">
        <f t="shared" si="219"/>
        <v/>
      </c>
    </row>
    <row r="14024" spans="1:1" x14ac:dyDescent="0.3">
      <c r="A14024" s="5" t="str">
        <f t="shared" si="219"/>
        <v/>
      </c>
    </row>
    <row r="14025" spans="1:1" x14ac:dyDescent="0.3">
      <c r="A14025" s="5" t="str">
        <f t="shared" si="219"/>
        <v/>
      </c>
    </row>
    <row r="14026" spans="1:1" x14ac:dyDescent="0.3">
      <c r="A14026" s="5" t="str">
        <f t="shared" si="219"/>
        <v/>
      </c>
    </row>
    <row r="14027" spans="1:1" x14ac:dyDescent="0.3">
      <c r="A14027" s="5" t="str">
        <f t="shared" si="219"/>
        <v/>
      </c>
    </row>
    <row r="14028" spans="1:1" x14ac:dyDescent="0.3">
      <c r="A14028" s="5" t="str">
        <f t="shared" si="219"/>
        <v/>
      </c>
    </row>
    <row r="14029" spans="1:1" x14ac:dyDescent="0.3">
      <c r="A14029" s="5" t="str">
        <f t="shared" si="219"/>
        <v/>
      </c>
    </row>
    <row r="14030" spans="1:1" x14ac:dyDescent="0.3">
      <c r="A14030" s="5" t="str">
        <f t="shared" ref="A14030:A14093" si="220">IF(AND(category = B14030, subcategory=C14030, reportdate = D14030), E14030, "")</f>
        <v/>
      </c>
    </row>
    <row r="14031" spans="1:1" x14ac:dyDescent="0.3">
      <c r="A14031" s="5" t="str">
        <f t="shared" si="220"/>
        <v/>
      </c>
    </row>
    <row r="14032" spans="1:1" x14ac:dyDescent="0.3">
      <c r="A14032" s="5" t="str">
        <f t="shared" si="220"/>
        <v/>
      </c>
    </row>
    <row r="14033" spans="1:1" x14ac:dyDescent="0.3">
      <c r="A14033" s="5" t="str">
        <f t="shared" si="220"/>
        <v/>
      </c>
    </row>
    <row r="14034" spans="1:1" x14ac:dyDescent="0.3">
      <c r="A14034" s="5" t="str">
        <f t="shared" si="220"/>
        <v/>
      </c>
    </row>
    <row r="14035" spans="1:1" x14ac:dyDescent="0.3">
      <c r="A14035" s="5" t="str">
        <f t="shared" si="220"/>
        <v/>
      </c>
    </row>
    <row r="14036" spans="1:1" x14ac:dyDescent="0.3">
      <c r="A14036" s="5" t="str">
        <f t="shared" si="220"/>
        <v/>
      </c>
    </row>
    <row r="14037" spans="1:1" x14ac:dyDescent="0.3">
      <c r="A14037" s="5" t="str">
        <f t="shared" si="220"/>
        <v/>
      </c>
    </row>
    <row r="14038" spans="1:1" x14ac:dyDescent="0.3">
      <c r="A14038" s="5" t="str">
        <f t="shared" si="220"/>
        <v/>
      </c>
    </row>
    <row r="14039" spans="1:1" x14ac:dyDescent="0.3">
      <c r="A14039" s="5" t="str">
        <f t="shared" si="220"/>
        <v/>
      </c>
    </row>
    <row r="14040" spans="1:1" x14ac:dyDescent="0.3">
      <c r="A14040" s="5" t="str">
        <f t="shared" si="220"/>
        <v/>
      </c>
    </row>
    <row r="14041" spans="1:1" x14ac:dyDescent="0.3">
      <c r="A14041" s="5" t="str">
        <f t="shared" si="220"/>
        <v/>
      </c>
    </row>
    <row r="14042" spans="1:1" x14ac:dyDescent="0.3">
      <c r="A14042" s="5" t="str">
        <f t="shared" si="220"/>
        <v/>
      </c>
    </row>
    <row r="14043" spans="1:1" x14ac:dyDescent="0.3">
      <c r="A14043" s="5" t="str">
        <f t="shared" si="220"/>
        <v/>
      </c>
    </row>
    <row r="14044" spans="1:1" x14ac:dyDescent="0.3">
      <c r="A14044" s="5" t="str">
        <f t="shared" si="220"/>
        <v/>
      </c>
    </row>
    <row r="14045" spans="1:1" x14ac:dyDescent="0.3">
      <c r="A14045" s="5" t="str">
        <f t="shared" si="220"/>
        <v/>
      </c>
    </row>
    <row r="14046" spans="1:1" x14ac:dyDescent="0.3">
      <c r="A14046" s="5" t="str">
        <f t="shared" si="220"/>
        <v/>
      </c>
    </row>
    <row r="14047" spans="1:1" x14ac:dyDescent="0.3">
      <c r="A14047" s="5" t="str">
        <f t="shared" si="220"/>
        <v/>
      </c>
    </row>
    <row r="14048" spans="1:1" x14ac:dyDescent="0.3">
      <c r="A14048" s="5" t="str">
        <f t="shared" si="220"/>
        <v/>
      </c>
    </row>
    <row r="14049" spans="1:1" x14ac:dyDescent="0.3">
      <c r="A14049" s="5" t="str">
        <f t="shared" si="220"/>
        <v/>
      </c>
    </row>
    <row r="14050" spans="1:1" x14ac:dyDescent="0.3">
      <c r="A14050" s="5" t="str">
        <f t="shared" si="220"/>
        <v/>
      </c>
    </row>
    <row r="14051" spans="1:1" x14ac:dyDescent="0.3">
      <c r="A14051" s="5" t="str">
        <f t="shared" si="220"/>
        <v/>
      </c>
    </row>
    <row r="14052" spans="1:1" x14ac:dyDescent="0.3">
      <c r="A14052" s="5" t="str">
        <f t="shared" si="220"/>
        <v/>
      </c>
    </row>
    <row r="14053" spans="1:1" x14ac:dyDescent="0.3">
      <c r="A14053" s="5" t="str">
        <f t="shared" si="220"/>
        <v/>
      </c>
    </row>
    <row r="14054" spans="1:1" x14ac:dyDescent="0.3">
      <c r="A14054" s="5" t="str">
        <f t="shared" si="220"/>
        <v/>
      </c>
    </row>
    <row r="14055" spans="1:1" x14ac:dyDescent="0.3">
      <c r="A14055" s="5" t="str">
        <f t="shared" si="220"/>
        <v/>
      </c>
    </row>
    <row r="14056" spans="1:1" x14ac:dyDescent="0.3">
      <c r="A14056" s="5" t="str">
        <f t="shared" si="220"/>
        <v/>
      </c>
    </row>
    <row r="14057" spans="1:1" x14ac:dyDescent="0.3">
      <c r="A14057" s="5" t="str">
        <f t="shared" si="220"/>
        <v/>
      </c>
    </row>
    <row r="14058" spans="1:1" x14ac:dyDescent="0.3">
      <c r="A14058" s="5" t="str">
        <f t="shared" si="220"/>
        <v/>
      </c>
    </row>
    <row r="14059" spans="1:1" x14ac:dyDescent="0.3">
      <c r="A14059" s="5" t="str">
        <f t="shared" si="220"/>
        <v/>
      </c>
    </row>
    <row r="14060" spans="1:1" x14ac:dyDescent="0.3">
      <c r="A14060" s="5" t="str">
        <f t="shared" si="220"/>
        <v/>
      </c>
    </row>
    <row r="14061" spans="1:1" x14ac:dyDescent="0.3">
      <c r="A14061" s="5" t="str">
        <f t="shared" si="220"/>
        <v/>
      </c>
    </row>
    <row r="14062" spans="1:1" x14ac:dyDescent="0.3">
      <c r="A14062" s="5" t="str">
        <f t="shared" si="220"/>
        <v/>
      </c>
    </row>
    <row r="14063" spans="1:1" x14ac:dyDescent="0.3">
      <c r="A14063" s="5" t="str">
        <f t="shared" si="220"/>
        <v/>
      </c>
    </row>
    <row r="14064" spans="1:1" x14ac:dyDescent="0.3">
      <c r="A14064" s="5" t="str">
        <f t="shared" si="220"/>
        <v/>
      </c>
    </row>
    <row r="14065" spans="1:1" x14ac:dyDescent="0.3">
      <c r="A14065" s="5" t="str">
        <f t="shared" si="220"/>
        <v/>
      </c>
    </row>
    <row r="14066" spans="1:1" x14ac:dyDescent="0.3">
      <c r="A14066" s="5" t="str">
        <f t="shared" si="220"/>
        <v/>
      </c>
    </row>
    <row r="14067" spans="1:1" x14ac:dyDescent="0.3">
      <c r="A14067" s="5" t="str">
        <f t="shared" si="220"/>
        <v/>
      </c>
    </row>
    <row r="14068" spans="1:1" x14ac:dyDescent="0.3">
      <c r="A14068" s="5" t="str">
        <f t="shared" si="220"/>
        <v/>
      </c>
    </row>
    <row r="14069" spans="1:1" x14ac:dyDescent="0.3">
      <c r="A14069" s="5" t="str">
        <f t="shared" si="220"/>
        <v/>
      </c>
    </row>
    <row r="14070" spans="1:1" x14ac:dyDescent="0.3">
      <c r="A14070" s="5" t="str">
        <f t="shared" si="220"/>
        <v/>
      </c>
    </row>
    <row r="14071" spans="1:1" x14ac:dyDescent="0.3">
      <c r="A14071" s="5" t="str">
        <f t="shared" si="220"/>
        <v/>
      </c>
    </row>
    <row r="14072" spans="1:1" x14ac:dyDescent="0.3">
      <c r="A14072" s="5" t="str">
        <f t="shared" si="220"/>
        <v/>
      </c>
    </row>
    <row r="14073" spans="1:1" x14ac:dyDescent="0.3">
      <c r="A14073" s="5" t="str">
        <f t="shared" si="220"/>
        <v/>
      </c>
    </row>
    <row r="14074" spans="1:1" x14ac:dyDescent="0.3">
      <c r="A14074" s="5" t="str">
        <f t="shared" si="220"/>
        <v/>
      </c>
    </row>
    <row r="14075" spans="1:1" x14ac:dyDescent="0.3">
      <c r="A14075" s="5" t="str">
        <f t="shared" si="220"/>
        <v/>
      </c>
    </row>
    <row r="14076" spans="1:1" x14ac:dyDescent="0.3">
      <c r="A14076" s="5" t="str">
        <f t="shared" si="220"/>
        <v/>
      </c>
    </row>
    <row r="14077" spans="1:1" x14ac:dyDescent="0.3">
      <c r="A14077" s="5" t="str">
        <f t="shared" si="220"/>
        <v/>
      </c>
    </row>
    <row r="14078" spans="1:1" x14ac:dyDescent="0.3">
      <c r="A14078" s="5" t="str">
        <f t="shared" si="220"/>
        <v/>
      </c>
    </row>
    <row r="14079" spans="1:1" x14ac:dyDescent="0.3">
      <c r="A14079" s="5" t="str">
        <f t="shared" si="220"/>
        <v/>
      </c>
    </row>
    <row r="14080" spans="1:1" x14ac:dyDescent="0.3">
      <c r="A14080" s="5" t="str">
        <f t="shared" si="220"/>
        <v/>
      </c>
    </row>
    <row r="14081" spans="1:1" x14ac:dyDescent="0.3">
      <c r="A14081" s="5" t="str">
        <f t="shared" si="220"/>
        <v/>
      </c>
    </row>
    <row r="14082" spans="1:1" x14ac:dyDescent="0.3">
      <c r="A14082" s="5" t="str">
        <f t="shared" si="220"/>
        <v/>
      </c>
    </row>
    <row r="14083" spans="1:1" x14ac:dyDescent="0.3">
      <c r="A14083" s="5" t="str">
        <f t="shared" si="220"/>
        <v/>
      </c>
    </row>
    <row r="14084" spans="1:1" x14ac:dyDescent="0.3">
      <c r="A14084" s="5" t="str">
        <f t="shared" si="220"/>
        <v/>
      </c>
    </row>
    <row r="14085" spans="1:1" x14ac:dyDescent="0.3">
      <c r="A14085" s="5" t="str">
        <f t="shared" si="220"/>
        <v/>
      </c>
    </row>
    <row r="14086" spans="1:1" x14ac:dyDescent="0.3">
      <c r="A14086" s="5" t="str">
        <f t="shared" si="220"/>
        <v/>
      </c>
    </row>
    <row r="14087" spans="1:1" x14ac:dyDescent="0.3">
      <c r="A14087" s="5" t="str">
        <f t="shared" si="220"/>
        <v/>
      </c>
    </row>
    <row r="14088" spans="1:1" x14ac:dyDescent="0.3">
      <c r="A14088" s="5" t="str">
        <f t="shared" si="220"/>
        <v/>
      </c>
    </row>
    <row r="14089" spans="1:1" x14ac:dyDescent="0.3">
      <c r="A14089" s="5" t="str">
        <f t="shared" si="220"/>
        <v/>
      </c>
    </row>
    <row r="14090" spans="1:1" x14ac:dyDescent="0.3">
      <c r="A14090" s="5" t="str">
        <f t="shared" si="220"/>
        <v/>
      </c>
    </row>
    <row r="14091" spans="1:1" x14ac:dyDescent="0.3">
      <c r="A14091" s="5" t="str">
        <f t="shared" si="220"/>
        <v/>
      </c>
    </row>
    <row r="14092" spans="1:1" x14ac:dyDescent="0.3">
      <c r="A14092" s="5" t="str">
        <f t="shared" si="220"/>
        <v/>
      </c>
    </row>
    <row r="14093" spans="1:1" x14ac:dyDescent="0.3">
      <c r="A14093" s="5" t="str">
        <f t="shared" si="220"/>
        <v/>
      </c>
    </row>
    <row r="14094" spans="1:1" x14ac:dyDescent="0.3">
      <c r="A14094" s="5" t="str">
        <f t="shared" ref="A14094:A14157" si="221">IF(AND(category = B14094, subcategory=C14094, reportdate = D14094), E14094, "")</f>
        <v/>
      </c>
    </row>
    <row r="14095" spans="1:1" x14ac:dyDescent="0.3">
      <c r="A14095" s="5" t="str">
        <f t="shared" si="221"/>
        <v/>
      </c>
    </row>
    <row r="14096" spans="1:1" x14ac:dyDescent="0.3">
      <c r="A14096" s="5" t="str">
        <f t="shared" si="221"/>
        <v/>
      </c>
    </row>
    <row r="14097" spans="1:1" x14ac:dyDescent="0.3">
      <c r="A14097" s="5" t="str">
        <f t="shared" si="221"/>
        <v/>
      </c>
    </row>
    <row r="14098" spans="1:1" x14ac:dyDescent="0.3">
      <c r="A14098" s="5" t="str">
        <f t="shared" si="221"/>
        <v/>
      </c>
    </row>
    <row r="14099" spans="1:1" x14ac:dyDescent="0.3">
      <c r="A14099" s="5" t="str">
        <f t="shared" si="221"/>
        <v/>
      </c>
    </row>
    <row r="14100" spans="1:1" x14ac:dyDescent="0.3">
      <c r="A14100" s="5" t="str">
        <f t="shared" si="221"/>
        <v/>
      </c>
    </row>
    <row r="14101" spans="1:1" x14ac:dyDescent="0.3">
      <c r="A14101" s="5" t="str">
        <f t="shared" si="221"/>
        <v/>
      </c>
    </row>
    <row r="14102" spans="1:1" x14ac:dyDescent="0.3">
      <c r="A14102" s="5" t="str">
        <f t="shared" si="221"/>
        <v/>
      </c>
    </row>
    <row r="14103" spans="1:1" x14ac:dyDescent="0.3">
      <c r="A14103" s="5" t="str">
        <f t="shared" si="221"/>
        <v/>
      </c>
    </row>
    <row r="14104" spans="1:1" x14ac:dyDescent="0.3">
      <c r="A14104" s="5" t="str">
        <f t="shared" si="221"/>
        <v/>
      </c>
    </row>
    <row r="14105" spans="1:1" x14ac:dyDescent="0.3">
      <c r="A14105" s="5" t="str">
        <f t="shared" si="221"/>
        <v/>
      </c>
    </row>
    <row r="14106" spans="1:1" x14ac:dyDescent="0.3">
      <c r="A14106" s="5" t="str">
        <f t="shared" si="221"/>
        <v/>
      </c>
    </row>
    <row r="14107" spans="1:1" x14ac:dyDescent="0.3">
      <c r="A14107" s="5" t="str">
        <f t="shared" si="221"/>
        <v/>
      </c>
    </row>
    <row r="14108" spans="1:1" x14ac:dyDescent="0.3">
      <c r="A14108" s="5" t="str">
        <f t="shared" si="221"/>
        <v/>
      </c>
    </row>
    <row r="14109" spans="1:1" x14ac:dyDescent="0.3">
      <c r="A14109" s="5" t="str">
        <f t="shared" si="221"/>
        <v/>
      </c>
    </row>
    <row r="14110" spans="1:1" x14ac:dyDescent="0.3">
      <c r="A14110" s="5" t="str">
        <f t="shared" si="221"/>
        <v/>
      </c>
    </row>
    <row r="14111" spans="1:1" x14ac:dyDescent="0.3">
      <c r="A14111" s="5" t="str">
        <f t="shared" si="221"/>
        <v/>
      </c>
    </row>
    <row r="14112" spans="1:1" x14ac:dyDescent="0.3">
      <c r="A14112" s="5" t="str">
        <f t="shared" si="221"/>
        <v/>
      </c>
    </row>
    <row r="14113" spans="1:1" x14ac:dyDescent="0.3">
      <c r="A14113" s="5" t="str">
        <f t="shared" si="221"/>
        <v/>
      </c>
    </row>
    <row r="14114" spans="1:1" x14ac:dyDescent="0.3">
      <c r="A14114" s="5" t="str">
        <f t="shared" si="221"/>
        <v/>
      </c>
    </row>
    <row r="14115" spans="1:1" x14ac:dyDescent="0.3">
      <c r="A14115" s="5" t="str">
        <f t="shared" si="221"/>
        <v/>
      </c>
    </row>
    <row r="14116" spans="1:1" x14ac:dyDescent="0.3">
      <c r="A14116" s="5" t="str">
        <f t="shared" si="221"/>
        <v/>
      </c>
    </row>
    <row r="14117" spans="1:1" x14ac:dyDescent="0.3">
      <c r="A14117" s="5" t="str">
        <f t="shared" si="221"/>
        <v/>
      </c>
    </row>
    <row r="14118" spans="1:1" x14ac:dyDescent="0.3">
      <c r="A14118" s="5" t="str">
        <f t="shared" si="221"/>
        <v/>
      </c>
    </row>
    <row r="14119" spans="1:1" x14ac:dyDescent="0.3">
      <c r="A14119" s="5" t="str">
        <f t="shared" si="221"/>
        <v/>
      </c>
    </row>
    <row r="14120" spans="1:1" x14ac:dyDescent="0.3">
      <c r="A14120" s="5" t="str">
        <f t="shared" si="221"/>
        <v/>
      </c>
    </row>
    <row r="14121" spans="1:1" x14ac:dyDescent="0.3">
      <c r="A14121" s="5" t="str">
        <f t="shared" si="221"/>
        <v/>
      </c>
    </row>
    <row r="14122" spans="1:1" x14ac:dyDescent="0.3">
      <c r="A14122" s="5" t="str">
        <f t="shared" si="221"/>
        <v/>
      </c>
    </row>
    <row r="14123" spans="1:1" x14ac:dyDescent="0.3">
      <c r="A14123" s="5" t="str">
        <f t="shared" si="221"/>
        <v/>
      </c>
    </row>
    <row r="14124" spans="1:1" x14ac:dyDescent="0.3">
      <c r="A14124" s="5" t="str">
        <f t="shared" si="221"/>
        <v/>
      </c>
    </row>
    <row r="14125" spans="1:1" x14ac:dyDescent="0.3">
      <c r="A14125" s="5" t="str">
        <f t="shared" si="221"/>
        <v/>
      </c>
    </row>
    <row r="14126" spans="1:1" x14ac:dyDescent="0.3">
      <c r="A14126" s="5" t="str">
        <f t="shared" si="221"/>
        <v/>
      </c>
    </row>
    <row r="14127" spans="1:1" x14ac:dyDescent="0.3">
      <c r="A14127" s="5" t="str">
        <f t="shared" si="221"/>
        <v/>
      </c>
    </row>
    <row r="14128" spans="1:1" x14ac:dyDescent="0.3">
      <c r="A14128" s="5" t="str">
        <f t="shared" si="221"/>
        <v/>
      </c>
    </row>
    <row r="14129" spans="1:1" x14ac:dyDescent="0.3">
      <c r="A14129" s="5" t="str">
        <f t="shared" si="221"/>
        <v/>
      </c>
    </row>
    <row r="14130" spans="1:1" x14ac:dyDescent="0.3">
      <c r="A14130" s="5" t="str">
        <f t="shared" si="221"/>
        <v/>
      </c>
    </row>
    <row r="14131" spans="1:1" x14ac:dyDescent="0.3">
      <c r="A14131" s="5" t="str">
        <f t="shared" si="221"/>
        <v/>
      </c>
    </row>
    <row r="14132" spans="1:1" x14ac:dyDescent="0.3">
      <c r="A14132" s="5" t="str">
        <f t="shared" si="221"/>
        <v/>
      </c>
    </row>
    <row r="14133" spans="1:1" x14ac:dyDescent="0.3">
      <c r="A14133" s="5" t="str">
        <f t="shared" si="221"/>
        <v/>
      </c>
    </row>
    <row r="14134" spans="1:1" x14ac:dyDescent="0.3">
      <c r="A14134" s="5" t="str">
        <f t="shared" si="221"/>
        <v/>
      </c>
    </row>
    <row r="14135" spans="1:1" x14ac:dyDescent="0.3">
      <c r="A14135" s="5" t="str">
        <f t="shared" si="221"/>
        <v/>
      </c>
    </row>
    <row r="14136" spans="1:1" x14ac:dyDescent="0.3">
      <c r="A14136" s="5" t="str">
        <f t="shared" si="221"/>
        <v/>
      </c>
    </row>
    <row r="14137" spans="1:1" x14ac:dyDescent="0.3">
      <c r="A14137" s="5" t="str">
        <f t="shared" si="221"/>
        <v/>
      </c>
    </row>
    <row r="14138" spans="1:1" x14ac:dyDescent="0.3">
      <c r="A14138" s="5" t="str">
        <f t="shared" si="221"/>
        <v/>
      </c>
    </row>
    <row r="14139" spans="1:1" x14ac:dyDescent="0.3">
      <c r="A14139" s="5" t="str">
        <f t="shared" si="221"/>
        <v/>
      </c>
    </row>
    <row r="14140" spans="1:1" x14ac:dyDescent="0.3">
      <c r="A14140" s="5" t="str">
        <f t="shared" si="221"/>
        <v/>
      </c>
    </row>
    <row r="14141" spans="1:1" x14ac:dyDescent="0.3">
      <c r="A14141" s="5" t="str">
        <f t="shared" si="221"/>
        <v/>
      </c>
    </row>
    <row r="14142" spans="1:1" x14ac:dyDescent="0.3">
      <c r="A14142" s="5" t="str">
        <f t="shared" si="221"/>
        <v/>
      </c>
    </row>
    <row r="14143" spans="1:1" x14ac:dyDescent="0.3">
      <c r="A14143" s="5" t="str">
        <f t="shared" si="221"/>
        <v/>
      </c>
    </row>
    <row r="14144" spans="1:1" x14ac:dyDescent="0.3">
      <c r="A14144" s="5" t="str">
        <f t="shared" si="221"/>
        <v/>
      </c>
    </row>
    <row r="14145" spans="1:1" x14ac:dyDescent="0.3">
      <c r="A14145" s="5" t="str">
        <f t="shared" si="221"/>
        <v/>
      </c>
    </row>
    <row r="14146" spans="1:1" x14ac:dyDescent="0.3">
      <c r="A14146" s="5" t="str">
        <f t="shared" si="221"/>
        <v/>
      </c>
    </row>
    <row r="14147" spans="1:1" x14ac:dyDescent="0.3">
      <c r="A14147" s="5" t="str">
        <f t="shared" si="221"/>
        <v/>
      </c>
    </row>
    <row r="14148" spans="1:1" x14ac:dyDescent="0.3">
      <c r="A14148" s="5" t="str">
        <f t="shared" si="221"/>
        <v/>
      </c>
    </row>
    <row r="14149" spans="1:1" x14ac:dyDescent="0.3">
      <c r="A14149" s="5" t="str">
        <f t="shared" si="221"/>
        <v/>
      </c>
    </row>
    <row r="14150" spans="1:1" x14ac:dyDescent="0.3">
      <c r="A14150" s="5" t="str">
        <f t="shared" si="221"/>
        <v/>
      </c>
    </row>
    <row r="14151" spans="1:1" x14ac:dyDescent="0.3">
      <c r="A14151" s="5" t="str">
        <f t="shared" si="221"/>
        <v/>
      </c>
    </row>
    <row r="14152" spans="1:1" x14ac:dyDescent="0.3">
      <c r="A14152" s="5" t="str">
        <f t="shared" si="221"/>
        <v/>
      </c>
    </row>
    <row r="14153" spans="1:1" x14ac:dyDescent="0.3">
      <c r="A14153" s="5" t="str">
        <f t="shared" si="221"/>
        <v/>
      </c>
    </row>
    <row r="14154" spans="1:1" x14ac:dyDescent="0.3">
      <c r="A14154" s="5" t="str">
        <f t="shared" si="221"/>
        <v/>
      </c>
    </row>
    <row r="14155" spans="1:1" x14ac:dyDescent="0.3">
      <c r="A14155" s="5" t="str">
        <f t="shared" si="221"/>
        <v/>
      </c>
    </row>
    <row r="14156" spans="1:1" x14ac:dyDescent="0.3">
      <c r="A14156" s="5" t="str">
        <f t="shared" si="221"/>
        <v/>
      </c>
    </row>
    <row r="14157" spans="1:1" x14ac:dyDescent="0.3">
      <c r="A14157" s="5" t="str">
        <f t="shared" si="221"/>
        <v/>
      </c>
    </row>
    <row r="14158" spans="1:1" x14ac:dyDescent="0.3">
      <c r="A14158" s="5" t="str">
        <f t="shared" ref="A14158:A14221" si="222">IF(AND(category = B14158, subcategory=C14158, reportdate = D14158), E14158, "")</f>
        <v/>
      </c>
    </row>
    <row r="14159" spans="1:1" x14ac:dyDescent="0.3">
      <c r="A14159" s="5" t="str">
        <f t="shared" si="222"/>
        <v/>
      </c>
    </row>
    <row r="14160" spans="1:1" x14ac:dyDescent="0.3">
      <c r="A14160" s="5" t="str">
        <f t="shared" si="222"/>
        <v/>
      </c>
    </row>
    <row r="14161" spans="1:1" x14ac:dyDescent="0.3">
      <c r="A14161" s="5" t="str">
        <f t="shared" si="222"/>
        <v/>
      </c>
    </row>
    <row r="14162" spans="1:1" x14ac:dyDescent="0.3">
      <c r="A14162" s="5" t="str">
        <f t="shared" si="222"/>
        <v/>
      </c>
    </row>
    <row r="14163" spans="1:1" x14ac:dyDescent="0.3">
      <c r="A14163" s="5" t="str">
        <f t="shared" si="222"/>
        <v/>
      </c>
    </row>
    <row r="14164" spans="1:1" x14ac:dyDescent="0.3">
      <c r="A14164" s="5" t="str">
        <f t="shared" si="222"/>
        <v/>
      </c>
    </row>
    <row r="14165" spans="1:1" x14ac:dyDescent="0.3">
      <c r="A14165" s="5" t="str">
        <f t="shared" si="222"/>
        <v/>
      </c>
    </row>
    <row r="14166" spans="1:1" x14ac:dyDescent="0.3">
      <c r="A14166" s="5" t="str">
        <f t="shared" si="222"/>
        <v/>
      </c>
    </row>
    <row r="14167" spans="1:1" x14ac:dyDescent="0.3">
      <c r="A14167" s="5" t="str">
        <f t="shared" si="222"/>
        <v/>
      </c>
    </row>
    <row r="14168" spans="1:1" x14ac:dyDescent="0.3">
      <c r="A14168" s="5" t="str">
        <f t="shared" si="222"/>
        <v/>
      </c>
    </row>
    <row r="14169" spans="1:1" x14ac:dyDescent="0.3">
      <c r="A14169" s="5" t="str">
        <f t="shared" si="222"/>
        <v/>
      </c>
    </row>
    <row r="14170" spans="1:1" x14ac:dyDescent="0.3">
      <c r="A14170" s="5" t="str">
        <f t="shared" si="222"/>
        <v/>
      </c>
    </row>
    <row r="14171" spans="1:1" x14ac:dyDescent="0.3">
      <c r="A14171" s="5" t="str">
        <f t="shared" si="222"/>
        <v/>
      </c>
    </row>
    <row r="14172" spans="1:1" x14ac:dyDescent="0.3">
      <c r="A14172" s="5" t="str">
        <f t="shared" si="222"/>
        <v/>
      </c>
    </row>
    <row r="14173" spans="1:1" x14ac:dyDescent="0.3">
      <c r="A14173" s="5" t="str">
        <f t="shared" si="222"/>
        <v/>
      </c>
    </row>
    <row r="14174" spans="1:1" x14ac:dyDescent="0.3">
      <c r="A14174" s="5" t="str">
        <f t="shared" si="222"/>
        <v/>
      </c>
    </row>
    <row r="14175" spans="1:1" x14ac:dyDescent="0.3">
      <c r="A14175" s="5" t="str">
        <f t="shared" si="222"/>
        <v/>
      </c>
    </row>
    <row r="14176" spans="1:1" x14ac:dyDescent="0.3">
      <c r="A14176" s="5" t="str">
        <f t="shared" si="222"/>
        <v/>
      </c>
    </row>
    <row r="14177" spans="1:1" x14ac:dyDescent="0.3">
      <c r="A14177" s="5" t="str">
        <f t="shared" si="222"/>
        <v/>
      </c>
    </row>
    <row r="14178" spans="1:1" x14ac:dyDescent="0.3">
      <c r="A14178" s="5" t="str">
        <f t="shared" si="222"/>
        <v/>
      </c>
    </row>
    <row r="14179" spans="1:1" x14ac:dyDescent="0.3">
      <c r="A14179" s="5" t="str">
        <f t="shared" si="222"/>
        <v/>
      </c>
    </row>
    <row r="14180" spans="1:1" x14ac:dyDescent="0.3">
      <c r="A14180" s="5" t="str">
        <f t="shared" si="222"/>
        <v/>
      </c>
    </row>
    <row r="14181" spans="1:1" x14ac:dyDescent="0.3">
      <c r="A14181" s="5" t="str">
        <f t="shared" si="222"/>
        <v/>
      </c>
    </row>
    <row r="14182" spans="1:1" x14ac:dyDescent="0.3">
      <c r="A14182" s="5" t="str">
        <f t="shared" si="222"/>
        <v/>
      </c>
    </row>
    <row r="14183" spans="1:1" x14ac:dyDescent="0.3">
      <c r="A14183" s="5" t="str">
        <f t="shared" si="222"/>
        <v/>
      </c>
    </row>
    <row r="14184" spans="1:1" x14ac:dyDescent="0.3">
      <c r="A14184" s="5" t="str">
        <f t="shared" si="222"/>
        <v/>
      </c>
    </row>
    <row r="14185" spans="1:1" x14ac:dyDescent="0.3">
      <c r="A14185" s="5" t="str">
        <f t="shared" si="222"/>
        <v/>
      </c>
    </row>
    <row r="14186" spans="1:1" x14ac:dyDescent="0.3">
      <c r="A14186" s="5" t="str">
        <f t="shared" si="222"/>
        <v/>
      </c>
    </row>
    <row r="14187" spans="1:1" x14ac:dyDescent="0.3">
      <c r="A14187" s="5" t="str">
        <f t="shared" si="222"/>
        <v/>
      </c>
    </row>
    <row r="14188" spans="1:1" x14ac:dyDescent="0.3">
      <c r="A14188" s="5" t="str">
        <f t="shared" si="222"/>
        <v/>
      </c>
    </row>
    <row r="14189" spans="1:1" x14ac:dyDescent="0.3">
      <c r="A14189" s="5" t="str">
        <f t="shared" si="222"/>
        <v/>
      </c>
    </row>
    <row r="14190" spans="1:1" x14ac:dyDescent="0.3">
      <c r="A14190" s="5" t="str">
        <f t="shared" si="222"/>
        <v/>
      </c>
    </row>
    <row r="14191" spans="1:1" x14ac:dyDescent="0.3">
      <c r="A14191" s="5" t="str">
        <f t="shared" si="222"/>
        <v/>
      </c>
    </row>
    <row r="14192" spans="1:1" x14ac:dyDescent="0.3">
      <c r="A14192" s="5" t="str">
        <f t="shared" si="222"/>
        <v/>
      </c>
    </row>
    <row r="14193" spans="1:1" x14ac:dyDescent="0.3">
      <c r="A14193" s="5" t="str">
        <f t="shared" si="222"/>
        <v/>
      </c>
    </row>
    <row r="14194" spans="1:1" x14ac:dyDescent="0.3">
      <c r="A14194" s="5" t="str">
        <f t="shared" si="222"/>
        <v/>
      </c>
    </row>
    <row r="14195" spans="1:1" x14ac:dyDescent="0.3">
      <c r="A14195" s="5" t="str">
        <f t="shared" si="222"/>
        <v/>
      </c>
    </row>
    <row r="14196" spans="1:1" x14ac:dyDescent="0.3">
      <c r="A14196" s="5" t="str">
        <f t="shared" si="222"/>
        <v/>
      </c>
    </row>
    <row r="14197" spans="1:1" x14ac:dyDescent="0.3">
      <c r="A14197" s="5" t="str">
        <f t="shared" si="222"/>
        <v/>
      </c>
    </row>
    <row r="14198" spans="1:1" x14ac:dyDescent="0.3">
      <c r="A14198" s="5" t="str">
        <f t="shared" si="222"/>
        <v/>
      </c>
    </row>
    <row r="14199" spans="1:1" x14ac:dyDescent="0.3">
      <c r="A14199" s="5" t="str">
        <f t="shared" si="222"/>
        <v/>
      </c>
    </row>
    <row r="14200" spans="1:1" x14ac:dyDescent="0.3">
      <c r="A14200" s="5" t="str">
        <f t="shared" si="222"/>
        <v/>
      </c>
    </row>
    <row r="14201" spans="1:1" x14ac:dyDescent="0.3">
      <c r="A14201" s="5" t="str">
        <f t="shared" si="222"/>
        <v/>
      </c>
    </row>
    <row r="14202" spans="1:1" x14ac:dyDescent="0.3">
      <c r="A14202" s="5" t="str">
        <f t="shared" si="222"/>
        <v/>
      </c>
    </row>
    <row r="14203" spans="1:1" x14ac:dyDescent="0.3">
      <c r="A14203" s="5" t="str">
        <f t="shared" si="222"/>
        <v/>
      </c>
    </row>
    <row r="14204" spans="1:1" x14ac:dyDescent="0.3">
      <c r="A14204" s="5" t="str">
        <f t="shared" si="222"/>
        <v/>
      </c>
    </row>
    <row r="14205" spans="1:1" x14ac:dyDescent="0.3">
      <c r="A14205" s="5" t="str">
        <f t="shared" si="222"/>
        <v/>
      </c>
    </row>
    <row r="14206" spans="1:1" x14ac:dyDescent="0.3">
      <c r="A14206" s="5" t="str">
        <f t="shared" si="222"/>
        <v/>
      </c>
    </row>
    <row r="14207" spans="1:1" x14ac:dyDescent="0.3">
      <c r="A14207" s="5" t="str">
        <f t="shared" si="222"/>
        <v/>
      </c>
    </row>
    <row r="14208" spans="1:1" x14ac:dyDescent="0.3">
      <c r="A14208" s="5" t="str">
        <f t="shared" si="222"/>
        <v/>
      </c>
    </row>
    <row r="14209" spans="1:1" x14ac:dyDescent="0.3">
      <c r="A14209" s="5" t="str">
        <f t="shared" si="222"/>
        <v/>
      </c>
    </row>
    <row r="14210" spans="1:1" x14ac:dyDescent="0.3">
      <c r="A14210" s="5" t="str">
        <f t="shared" si="222"/>
        <v/>
      </c>
    </row>
    <row r="14211" spans="1:1" x14ac:dyDescent="0.3">
      <c r="A14211" s="5" t="str">
        <f t="shared" si="222"/>
        <v/>
      </c>
    </row>
    <row r="14212" spans="1:1" x14ac:dyDescent="0.3">
      <c r="A14212" s="5" t="str">
        <f t="shared" si="222"/>
        <v/>
      </c>
    </row>
    <row r="14213" spans="1:1" x14ac:dyDescent="0.3">
      <c r="A14213" s="5" t="str">
        <f t="shared" si="222"/>
        <v/>
      </c>
    </row>
    <row r="14214" spans="1:1" x14ac:dyDescent="0.3">
      <c r="A14214" s="5" t="str">
        <f t="shared" si="222"/>
        <v/>
      </c>
    </row>
    <row r="14215" spans="1:1" x14ac:dyDescent="0.3">
      <c r="A14215" s="5" t="str">
        <f t="shared" si="222"/>
        <v/>
      </c>
    </row>
    <row r="14216" spans="1:1" x14ac:dyDescent="0.3">
      <c r="A14216" s="5" t="str">
        <f t="shared" si="222"/>
        <v/>
      </c>
    </row>
    <row r="14217" spans="1:1" x14ac:dyDescent="0.3">
      <c r="A14217" s="5" t="str">
        <f t="shared" si="222"/>
        <v/>
      </c>
    </row>
    <row r="14218" spans="1:1" x14ac:dyDescent="0.3">
      <c r="A14218" s="5" t="str">
        <f t="shared" si="222"/>
        <v/>
      </c>
    </row>
    <row r="14219" spans="1:1" x14ac:dyDescent="0.3">
      <c r="A14219" s="5" t="str">
        <f t="shared" si="222"/>
        <v/>
      </c>
    </row>
    <row r="14220" spans="1:1" x14ac:dyDescent="0.3">
      <c r="A14220" s="5" t="str">
        <f t="shared" si="222"/>
        <v/>
      </c>
    </row>
    <row r="14221" spans="1:1" x14ac:dyDescent="0.3">
      <c r="A14221" s="5" t="str">
        <f t="shared" si="222"/>
        <v/>
      </c>
    </row>
    <row r="14222" spans="1:1" x14ac:dyDescent="0.3">
      <c r="A14222" s="5" t="str">
        <f t="shared" ref="A14222:A14285" si="223">IF(AND(category = B14222, subcategory=C14222, reportdate = D14222), E14222, "")</f>
        <v/>
      </c>
    </row>
    <row r="14223" spans="1:1" x14ac:dyDescent="0.3">
      <c r="A14223" s="5" t="str">
        <f t="shared" si="223"/>
        <v/>
      </c>
    </row>
    <row r="14224" spans="1:1" x14ac:dyDescent="0.3">
      <c r="A14224" s="5" t="str">
        <f t="shared" si="223"/>
        <v/>
      </c>
    </row>
    <row r="14225" spans="1:1" x14ac:dyDescent="0.3">
      <c r="A14225" s="5" t="str">
        <f t="shared" si="223"/>
        <v/>
      </c>
    </row>
    <row r="14226" spans="1:1" x14ac:dyDescent="0.3">
      <c r="A14226" s="5" t="str">
        <f t="shared" si="223"/>
        <v/>
      </c>
    </row>
    <row r="14227" spans="1:1" x14ac:dyDescent="0.3">
      <c r="A14227" s="5" t="str">
        <f t="shared" si="223"/>
        <v/>
      </c>
    </row>
    <row r="14228" spans="1:1" x14ac:dyDescent="0.3">
      <c r="A14228" s="5" t="str">
        <f t="shared" si="223"/>
        <v/>
      </c>
    </row>
    <row r="14229" spans="1:1" x14ac:dyDescent="0.3">
      <c r="A14229" s="5" t="str">
        <f t="shared" si="223"/>
        <v/>
      </c>
    </row>
    <row r="14230" spans="1:1" x14ac:dyDescent="0.3">
      <c r="A14230" s="5" t="str">
        <f t="shared" si="223"/>
        <v/>
      </c>
    </row>
    <row r="14231" spans="1:1" x14ac:dyDescent="0.3">
      <c r="A14231" s="5" t="str">
        <f t="shared" si="223"/>
        <v/>
      </c>
    </row>
    <row r="14232" spans="1:1" x14ac:dyDescent="0.3">
      <c r="A14232" s="5" t="str">
        <f t="shared" si="223"/>
        <v/>
      </c>
    </row>
    <row r="14233" spans="1:1" x14ac:dyDescent="0.3">
      <c r="A14233" s="5" t="str">
        <f t="shared" si="223"/>
        <v/>
      </c>
    </row>
    <row r="14234" spans="1:1" x14ac:dyDescent="0.3">
      <c r="A14234" s="5" t="str">
        <f t="shared" si="223"/>
        <v/>
      </c>
    </row>
    <row r="14235" spans="1:1" x14ac:dyDescent="0.3">
      <c r="A14235" s="5" t="str">
        <f t="shared" si="223"/>
        <v/>
      </c>
    </row>
    <row r="14236" spans="1:1" x14ac:dyDescent="0.3">
      <c r="A14236" s="5" t="str">
        <f t="shared" si="223"/>
        <v/>
      </c>
    </row>
    <row r="14237" spans="1:1" x14ac:dyDescent="0.3">
      <c r="A14237" s="5" t="str">
        <f t="shared" si="223"/>
        <v/>
      </c>
    </row>
    <row r="14238" spans="1:1" x14ac:dyDescent="0.3">
      <c r="A14238" s="5" t="str">
        <f t="shared" si="223"/>
        <v/>
      </c>
    </row>
    <row r="14239" spans="1:1" x14ac:dyDescent="0.3">
      <c r="A14239" s="5" t="str">
        <f t="shared" si="223"/>
        <v/>
      </c>
    </row>
    <row r="14240" spans="1:1" x14ac:dyDescent="0.3">
      <c r="A14240" s="5" t="str">
        <f t="shared" si="223"/>
        <v/>
      </c>
    </row>
    <row r="14241" spans="1:1" x14ac:dyDescent="0.3">
      <c r="A14241" s="5" t="str">
        <f t="shared" si="223"/>
        <v/>
      </c>
    </row>
    <row r="14242" spans="1:1" x14ac:dyDescent="0.3">
      <c r="A14242" s="5" t="str">
        <f t="shared" si="223"/>
        <v/>
      </c>
    </row>
    <row r="14243" spans="1:1" x14ac:dyDescent="0.3">
      <c r="A14243" s="5" t="str">
        <f t="shared" si="223"/>
        <v/>
      </c>
    </row>
    <row r="14244" spans="1:1" x14ac:dyDescent="0.3">
      <c r="A14244" s="5" t="str">
        <f t="shared" si="223"/>
        <v/>
      </c>
    </row>
    <row r="14245" spans="1:1" x14ac:dyDescent="0.3">
      <c r="A14245" s="5" t="str">
        <f t="shared" si="223"/>
        <v/>
      </c>
    </row>
    <row r="14246" spans="1:1" x14ac:dyDescent="0.3">
      <c r="A14246" s="5" t="str">
        <f t="shared" si="223"/>
        <v/>
      </c>
    </row>
    <row r="14247" spans="1:1" x14ac:dyDescent="0.3">
      <c r="A14247" s="5" t="str">
        <f t="shared" si="223"/>
        <v/>
      </c>
    </row>
    <row r="14248" spans="1:1" x14ac:dyDescent="0.3">
      <c r="A14248" s="5" t="str">
        <f t="shared" si="223"/>
        <v/>
      </c>
    </row>
    <row r="14249" spans="1:1" x14ac:dyDescent="0.3">
      <c r="A14249" s="5" t="str">
        <f t="shared" si="223"/>
        <v/>
      </c>
    </row>
    <row r="14250" spans="1:1" x14ac:dyDescent="0.3">
      <c r="A14250" s="5" t="str">
        <f t="shared" si="223"/>
        <v/>
      </c>
    </row>
    <row r="14251" spans="1:1" x14ac:dyDescent="0.3">
      <c r="A14251" s="5" t="str">
        <f t="shared" si="223"/>
        <v/>
      </c>
    </row>
    <row r="14252" spans="1:1" x14ac:dyDescent="0.3">
      <c r="A14252" s="5" t="str">
        <f t="shared" si="223"/>
        <v/>
      </c>
    </row>
    <row r="14253" spans="1:1" x14ac:dyDescent="0.3">
      <c r="A14253" s="5" t="str">
        <f t="shared" si="223"/>
        <v/>
      </c>
    </row>
    <row r="14254" spans="1:1" x14ac:dyDescent="0.3">
      <c r="A14254" s="5" t="str">
        <f t="shared" si="223"/>
        <v/>
      </c>
    </row>
    <row r="14255" spans="1:1" x14ac:dyDescent="0.3">
      <c r="A14255" s="5" t="str">
        <f t="shared" si="223"/>
        <v/>
      </c>
    </row>
    <row r="14256" spans="1:1" x14ac:dyDescent="0.3">
      <c r="A14256" s="5" t="str">
        <f t="shared" si="223"/>
        <v/>
      </c>
    </row>
    <row r="14257" spans="1:1" x14ac:dyDescent="0.3">
      <c r="A14257" s="5" t="str">
        <f t="shared" si="223"/>
        <v/>
      </c>
    </row>
    <row r="14258" spans="1:1" x14ac:dyDescent="0.3">
      <c r="A14258" s="5" t="str">
        <f t="shared" si="223"/>
        <v/>
      </c>
    </row>
    <row r="14259" spans="1:1" x14ac:dyDescent="0.3">
      <c r="A14259" s="5" t="str">
        <f t="shared" si="223"/>
        <v/>
      </c>
    </row>
    <row r="14260" spans="1:1" x14ac:dyDescent="0.3">
      <c r="A14260" s="5" t="str">
        <f t="shared" si="223"/>
        <v/>
      </c>
    </row>
    <row r="14261" spans="1:1" x14ac:dyDescent="0.3">
      <c r="A14261" s="5" t="str">
        <f t="shared" si="223"/>
        <v/>
      </c>
    </row>
    <row r="14262" spans="1:1" x14ac:dyDescent="0.3">
      <c r="A14262" s="5" t="str">
        <f t="shared" si="223"/>
        <v/>
      </c>
    </row>
    <row r="14263" spans="1:1" x14ac:dyDescent="0.3">
      <c r="A14263" s="5" t="str">
        <f t="shared" si="223"/>
        <v/>
      </c>
    </row>
    <row r="14264" spans="1:1" x14ac:dyDescent="0.3">
      <c r="A14264" s="5" t="str">
        <f t="shared" si="223"/>
        <v/>
      </c>
    </row>
    <row r="14265" spans="1:1" x14ac:dyDescent="0.3">
      <c r="A14265" s="5" t="str">
        <f t="shared" si="223"/>
        <v/>
      </c>
    </row>
    <row r="14266" spans="1:1" x14ac:dyDescent="0.3">
      <c r="A14266" s="5" t="str">
        <f t="shared" si="223"/>
        <v/>
      </c>
    </row>
    <row r="14267" spans="1:1" x14ac:dyDescent="0.3">
      <c r="A14267" s="5" t="str">
        <f t="shared" si="223"/>
        <v/>
      </c>
    </row>
    <row r="14268" spans="1:1" x14ac:dyDescent="0.3">
      <c r="A14268" s="5" t="str">
        <f t="shared" si="223"/>
        <v/>
      </c>
    </row>
    <row r="14269" spans="1:1" x14ac:dyDescent="0.3">
      <c r="A14269" s="5" t="str">
        <f t="shared" si="223"/>
        <v/>
      </c>
    </row>
    <row r="14270" spans="1:1" x14ac:dyDescent="0.3">
      <c r="A14270" s="5" t="str">
        <f t="shared" si="223"/>
        <v/>
      </c>
    </row>
    <row r="14271" spans="1:1" x14ac:dyDescent="0.3">
      <c r="A14271" s="5" t="str">
        <f t="shared" si="223"/>
        <v/>
      </c>
    </row>
    <row r="14272" spans="1:1" x14ac:dyDescent="0.3">
      <c r="A14272" s="5" t="str">
        <f t="shared" si="223"/>
        <v/>
      </c>
    </row>
    <row r="14273" spans="1:1" x14ac:dyDescent="0.3">
      <c r="A14273" s="5" t="str">
        <f t="shared" si="223"/>
        <v/>
      </c>
    </row>
    <row r="14274" spans="1:1" x14ac:dyDescent="0.3">
      <c r="A14274" s="5" t="str">
        <f t="shared" si="223"/>
        <v/>
      </c>
    </row>
    <row r="14275" spans="1:1" x14ac:dyDescent="0.3">
      <c r="A14275" s="5" t="str">
        <f t="shared" si="223"/>
        <v/>
      </c>
    </row>
    <row r="14276" spans="1:1" x14ac:dyDescent="0.3">
      <c r="A14276" s="5" t="str">
        <f t="shared" si="223"/>
        <v/>
      </c>
    </row>
    <row r="14277" spans="1:1" x14ac:dyDescent="0.3">
      <c r="A14277" s="5" t="str">
        <f t="shared" si="223"/>
        <v/>
      </c>
    </row>
    <row r="14278" spans="1:1" x14ac:dyDescent="0.3">
      <c r="A14278" s="5" t="str">
        <f t="shared" si="223"/>
        <v/>
      </c>
    </row>
    <row r="14279" spans="1:1" x14ac:dyDescent="0.3">
      <c r="A14279" s="5" t="str">
        <f t="shared" si="223"/>
        <v/>
      </c>
    </row>
    <row r="14280" spans="1:1" x14ac:dyDescent="0.3">
      <c r="A14280" s="5" t="str">
        <f t="shared" si="223"/>
        <v/>
      </c>
    </row>
    <row r="14281" spans="1:1" x14ac:dyDescent="0.3">
      <c r="A14281" s="5" t="str">
        <f t="shared" si="223"/>
        <v/>
      </c>
    </row>
    <row r="14282" spans="1:1" x14ac:dyDescent="0.3">
      <c r="A14282" s="5" t="str">
        <f t="shared" si="223"/>
        <v/>
      </c>
    </row>
    <row r="14283" spans="1:1" x14ac:dyDescent="0.3">
      <c r="A14283" s="5" t="str">
        <f t="shared" si="223"/>
        <v/>
      </c>
    </row>
    <row r="14284" spans="1:1" x14ac:dyDescent="0.3">
      <c r="A14284" s="5" t="str">
        <f t="shared" si="223"/>
        <v/>
      </c>
    </row>
    <row r="14285" spans="1:1" x14ac:dyDescent="0.3">
      <c r="A14285" s="5" t="str">
        <f t="shared" si="223"/>
        <v/>
      </c>
    </row>
    <row r="14286" spans="1:1" x14ac:dyDescent="0.3">
      <c r="A14286" s="5" t="str">
        <f t="shared" ref="A14286:A14349" si="224">IF(AND(category = B14286, subcategory=C14286, reportdate = D14286), E14286, "")</f>
        <v/>
      </c>
    </row>
    <row r="14287" spans="1:1" x14ac:dyDescent="0.3">
      <c r="A14287" s="5" t="str">
        <f t="shared" si="224"/>
        <v/>
      </c>
    </row>
    <row r="14288" spans="1:1" x14ac:dyDescent="0.3">
      <c r="A14288" s="5" t="str">
        <f t="shared" si="224"/>
        <v/>
      </c>
    </row>
    <row r="14289" spans="1:1" x14ac:dyDescent="0.3">
      <c r="A14289" s="5" t="str">
        <f t="shared" si="224"/>
        <v/>
      </c>
    </row>
    <row r="14290" spans="1:1" x14ac:dyDescent="0.3">
      <c r="A14290" s="5" t="str">
        <f t="shared" si="224"/>
        <v/>
      </c>
    </row>
    <row r="14291" spans="1:1" x14ac:dyDescent="0.3">
      <c r="A14291" s="5" t="str">
        <f t="shared" si="224"/>
        <v/>
      </c>
    </row>
    <row r="14292" spans="1:1" x14ac:dyDescent="0.3">
      <c r="A14292" s="5" t="str">
        <f t="shared" si="224"/>
        <v/>
      </c>
    </row>
    <row r="14293" spans="1:1" x14ac:dyDescent="0.3">
      <c r="A14293" s="5" t="str">
        <f t="shared" si="224"/>
        <v/>
      </c>
    </row>
    <row r="14294" spans="1:1" x14ac:dyDescent="0.3">
      <c r="A14294" s="5" t="str">
        <f t="shared" si="224"/>
        <v/>
      </c>
    </row>
    <row r="14295" spans="1:1" x14ac:dyDescent="0.3">
      <c r="A14295" s="5" t="str">
        <f t="shared" si="224"/>
        <v/>
      </c>
    </row>
    <row r="14296" spans="1:1" x14ac:dyDescent="0.3">
      <c r="A14296" s="5" t="str">
        <f t="shared" si="224"/>
        <v/>
      </c>
    </row>
    <row r="14297" spans="1:1" x14ac:dyDescent="0.3">
      <c r="A14297" s="5" t="str">
        <f t="shared" si="224"/>
        <v/>
      </c>
    </row>
    <row r="14298" spans="1:1" x14ac:dyDescent="0.3">
      <c r="A14298" s="5" t="str">
        <f t="shared" si="224"/>
        <v/>
      </c>
    </row>
    <row r="14299" spans="1:1" x14ac:dyDescent="0.3">
      <c r="A14299" s="5" t="str">
        <f t="shared" si="224"/>
        <v/>
      </c>
    </row>
    <row r="14300" spans="1:1" x14ac:dyDescent="0.3">
      <c r="A14300" s="5" t="str">
        <f t="shared" si="224"/>
        <v/>
      </c>
    </row>
    <row r="14301" spans="1:1" x14ac:dyDescent="0.3">
      <c r="A14301" s="5" t="str">
        <f t="shared" si="224"/>
        <v/>
      </c>
    </row>
    <row r="14302" spans="1:1" x14ac:dyDescent="0.3">
      <c r="A14302" s="5" t="str">
        <f t="shared" si="224"/>
        <v/>
      </c>
    </row>
    <row r="14303" spans="1:1" x14ac:dyDescent="0.3">
      <c r="A14303" s="5" t="str">
        <f t="shared" si="224"/>
        <v/>
      </c>
    </row>
    <row r="14304" spans="1:1" x14ac:dyDescent="0.3">
      <c r="A14304" s="5" t="str">
        <f t="shared" si="224"/>
        <v/>
      </c>
    </row>
    <row r="14305" spans="1:1" x14ac:dyDescent="0.3">
      <c r="A14305" s="5" t="str">
        <f t="shared" si="224"/>
        <v/>
      </c>
    </row>
    <row r="14306" spans="1:1" x14ac:dyDescent="0.3">
      <c r="A14306" s="5" t="str">
        <f t="shared" si="224"/>
        <v/>
      </c>
    </row>
    <row r="14307" spans="1:1" x14ac:dyDescent="0.3">
      <c r="A14307" s="5" t="str">
        <f t="shared" si="224"/>
        <v/>
      </c>
    </row>
    <row r="14308" spans="1:1" x14ac:dyDescent="0.3">
      <c r="A14308" s="5" t="str">
        <f t="shared" si="224"/>
        <v/>
      </c>
    </row>
    <row r="14309" spans="1:1" x14ac:dyDescent="0.3">
      <c r="A14309" s="5" t="str">
        <f t="shared" si="224"/>
        <v/>
      </c>
    </row>
    <row r="14310" spans="1:1" x14ac:dyDescent="0.3">
      <c r="A14310" s="5" t="str">
        <f t="shared" si="224"/>
        <v/>
      </c>
    </row>
    <row r="14311" spans="1:1" x14ac:dyDescent="0.3">
      <c r="A14311" s="5" t="str">
        <f t="shared" si="224"/>
        <v/>
      </c>
    </row>
    <row r="14312" spans="1:1" x14ac:dyDescent="0.3">
      <c r="A14312" s="5" t="str">
        <f t="shared" si="224"/>
        <v/>
      </c>
    </row>
    <row r="14313" spans="1:1" x14ac:dyDescent="0.3">
      <c r="A14313" s="5" t="str">
        <f t="shared" si="224"/>
        <v/>
      </c>
    </row>
    <row r="14314" spans="1:1" x14ac:dyDescent="0.3">
      <c r="A14314" s="5" t="str">
        <f t="shared" si="224"/>
        <v/>
      </c>
    </row>
    <row r="14315" spans="1:1" x14ac:dyDescent="0.3">
      <c r="A14315" s="5" t="str">
        <f t="shared" si="224"/>
        <v/>
      </c>
    </row>
    <row r="14316" spans="1:1" x14ac:dyDescent="0.3">
      <c r="A14316" s="5" t="str">
        <f t="shared" si="224"/>
        <v/>
      </c>
    </row>
    <row r="14317" spans="1:1" x14ac:dyDescent="0.3">
      <c r="A14317" s="5" t="str">
        <f t="shared" si="224"/>
        <v/>
      </c>
    </row>
    <row r="14318" spans="1:1" x14ac:dyDescent="0.3">
      <c r="A14318" s="5" t="str">
        <f t="shared" si="224"/>
        <v/>
      </c>
    </row>
    <row r="14319" spans="1:1" x14ac:dyDescent="0.3">
      <c r="A14319" s="5" t="str">
        <f t="shared" si="224"/>
        <v/>
      </c>
    </row>
    <row r="14320" spans="1:1" x14ac:dyDescent="0.3">
      <c r="A14320" s="5" t="str">
        <f t="shared" si="224"/>
        <v/>
      </c>
    </row>
    <row r="14321" spans="1:1" x14ac:dyDescent="0.3">
      <c r="A14321" s="5" t="str">
        <f t="shared" si="224"/>
        <v/>
      </c>
    </row>
    <row r="14322" spans="1:1" x14ac:dyDescent="0.3">
      <c r="A14322" s="5" t="str">
        <f t="shared" si="224"/>
        <v/>
      </c>
    </row>
    <row r="14323" spans="1:1" x14ac:dyDescent="0.3">
      <c r="A14323" s="5" t="str">
        <f t="shared" si="224"/>
        <v/>
      </c>
    </row>
    <row r="14324" spans="1:1" x14ac:dyDescent="0.3">
      <c r="A14324" s="5" t="str">
        <f t="shared" si="224"/>
        <v/>
      </c>
    </row>
    <row r="14325" spans="1:1" x14ac:dyDescent="0.3">
      <c r="A14325" s="5" t="str">
        <f t="shared" si="224"/>
        <v/>
      </c>
    </row>
    <row r="14326" spans="1:1" x14ac:dyDescent="0.3">
      <c r="A14326" s="5" t="str">
        <f t="shared" si="224"/>
        <v/>
      </c>
    </row>
    <row r="14327" spans="1:1" x14ac:dyDescent="0.3">
      <c r="A14327" s="5" t="str">
        <f t="shared" si="224"/>
        <v/>
      </c>
    </row>
    <row r="14328" spans="1:1" x14ac:dyDescent="0.3">
      <c r="A14328" s="5" t="str">
        <f t="shared" si="224"/>
        <v/>
      </c>
    </row>
    <row r="14329" spans="1:1" x14ac:dyDescent="0.3">
      <c r="A14329" s="5" t="str">
        <f t="shared" si="224"/>
        <v/>
      </c>
    </row>
    <row r="14330" spans="1:1" x14ac:dyDescent="0.3">
      <c r="A14330" s="5" t="str">
        <f t="shared" si="224"/>
        <v/>
      </c>
    </row>
    <row r="14331" spans="1:1" x14ac:dyDescent="0.3">
      <c r="A14331" s="5" t="str">
        <f t="shared" si="224"/>
        <v/>
      </c>
    </row>
    <row r="14332" spans="1:1" x14ac:dyDescent="0.3">
      <c r="A14332" s="5" t="str">
        <f t="shared" si="224"/>
        <v/>
      </c>
    </row>
    <row r="14333" spans="1:1" x14ac:dyDescent="0.3">
      <c r="A14333" s="5" t="str">
        <f t="shared" si="224"/>
        <v/>
      </c>
    </row>
    <row r="14334" spans="1:1" x14ac:dyDescent="0.3">
      <c r="A14334" s="5" t="str">
        <f t="shared" si="224"/>
        <v/>
      </c>
    </row>
    <row r="14335" spans="1:1" x14ac:dyDescent="0.3">
      <c r="A14335" s="5" t="str">
        <f t="shared" si="224"/>
        <v/>
      </c>
    </row>
    <row r="14336" spans="1:1" x14ac:dyDescent="0.3">
      <c r="A14336" s="5" t="str">
        <f t="shared" si="224"/>
        <v/>
      </c>
    </row>
    <row r="14337" spans="1:1" x14ac:dyDescent="0.3">
      <c r="A14337" s="5" t="str">
        <f t="shared" si="224"/>
        <v/>
      </c>
    </row>
    <row r="14338" spans="1:1" x14ac:dyDescent="0.3">
      <c r="A14338" s="5" t="str">
        <f t="shared" si="224"/>
        <v/>
      </c>
    </row>
    <row r="14339" spans="1:1" x14ac:dyDescent="0.3">
      <c r="A14339" s="5" t="str">
        <f t="shared" si="224"/>
        <v/>
      </c>
    </row>
    <row r="14340" spans="1:1" x14ac:dyDescent="0.3">
      <c r="A14340" s="5" t="str">
        <f t="shared" si="224"/>
        <v/>
      </c>
    </row>
    <row r="14341" spans="1:1" x14ac:dyDescent="0.3">
      <c r="A14341" s="5" t="str">
        <f t="shared" si="224"/>
        <v/>
      </c>
    </row>
    <row r="14342" spans="1:1" x14ac:dyDescent="0.3">
      <c r="A14342" s="5" t="str">
        <f t="shared" si="224"/>
        <v/>
      </c>
    </row>
    <row r="14343" spans="1:1" x14ac:dyDescent="0.3">
      <c r="A14343" s="5" t="str">
        <f t="shared" si="224"/>
        <v/>
      </c>
    </row>
    <row r="14344" spans="1:1" x14ac:dyDescent="0.3">
      <c r="A14344" s="5" t="str">
        <f t="shared" si="224"/>
        <v/>
      </c>
    </row>
    <row r="14345" spans="1:1" x14ac:dyDescent="0.3">
      <c r="A14345" s="5" t="str">
        <f t="shared" si="224"/>
        <v/>
      </c>
    </row>
    <row r="14346" spans="1:1" x14ac:dyDescent="0.3">
      <c r="A14346" s="5" t="str">
        <f t="shared" si="224"/>
        <v/>
      </c>
    </row>
    <row r="14347" spans="1:1" x14ac:dyDescent="0.3">
      <c r="A14347" s="5" t="str">
        <f t="shared" si="224"/>
        <v/>
      </c>
    </row>
    <row r="14348" spans="1:1" x14ac:dyDescent="0.3">
      <c r="A14348" s="5" t="str">
        <f t="shared" si="224"/>
        <v/>
      </c>
    </row>
    <row r="14349" spans="1:1" x14ac:dyDescent="0.3">
      <c r="A14349" s="5" t="str">
        <f t="shared" si="224"/>
        <v/>
      </c>
    </row>
  </sheetData>
  <autoFilter ref="A1:K14349" xr:uid="{00000000-0009-0000-0000-000003000000}"/>
  <conditionalFormatting sqref="F2:H1048576">
    <cfRule type="expression" dxfId="3" priority="1">
      <formula>$K2="Confidential"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K27"/>
  <sheetViews>
    <sheetView workbookViewId="0">
      <selection activeCell="B19" sqref="B19"/>
    </sheetView>
  </sheetViews>
  <sheetFormatPr defaultRowHeight="14.4" x14ac:dyDescent="0.3"/>
  <cols>
    <col min="1" max="1" width="1.77734375" customWidth="1"/>
    <col min="2" max="2" width="24.109375" customWidth="1"/>
    <col min="3" max="3" width="1.77734375" customWidth="1"/>
    <col min="4" max="4" width="25.6640625" bestFit="1" customWidth="1"/>
    <col min="5" max="5" width="1.77734375" customWidth="1"/>
    <col min="6" max="6" width="24.109375" customWidth="1"/>
    <col min="7" max="7" width="17.33203125" customWidth="1"/>
    <col min="8" max="8" width="18.33203125" bestFit="1" customWidth="1"/>
    <col min="10" max="10" width="27" bestFit="1" customWidth="1"/>
    <col min="11" max="11" width="15" bestFit="1" customWidth="1"/>
  </cols>
  <sheetData>
    <row r="1" spans="2:11" x14ac:dyDescent="0.3">
      <c r="B1" s="3" t="s">
        <v>9</v>
      </c>
      <c r="D1" s="3" t="s">
        <v>14</v>
      </c>
      <c r="F1" s="3" t="s">
        <v>15</v>
      </c>
      <c r="G1" s="3" t="s">
        <v>48</v>
      </c>
      <c r="H1" s="3" t="s">
        <v>47</v>
      </c>
      <c r="J1" s="10" t="s">
        <v>49</v>
      </c>
      <c r="K1" s="10"/>
    </row>
    <row r="2" spans="2:11" x14ac:dyDescent="0.3">
      <c r="B2" t="s">
        <v>12</v>
      </c>
      <c r="D2" t="s">
        <v>9506</v>
      </c>
      <c r="F2" t="s">
        <v>9445</v>
      </c>
      <c r="G2" t="s">
        <v>9471</v>
      </c>
      <c r="H2" t="s">
        <v>9480</v>
      </c>
      <c r="J2" s="33" t="s">
        <v>50</v>
      </c>
      <c r="K2" s="34" t="s">
        <v>51</v>
      </c>
    </row>
    <row r="3" spans="2:11" x14ac:dyDescent="0.3">
      <c r="B3" t="s">
        <v>13</v>
      </c>
      <c r="D3" s="8" t="s">
        <v>9507</v>
      </c>
      <c r="F3" t="s">
        <v>9446</v>
      </c>
      <c r="G3" t="s">
        <v>9472</v>
      </c>
      <c r="H3" t="s">
        <v>9481</v>
      </c>
      <c r="J3" s="35" t="s">
        <v>38</v>
      </c>
      <c r="K3" s="36" t="str">
        <f>IF( ROWS(L$3:L3) &lt;=COUNTIF(G:G,category),INDEX($H:$H,MATCH(category,G:G,0)+ROWS(L$3:L3)-1),"")</f>
        <v>All Customers</v>
      </c>
    </row>
    <row r="4" spans="2:11" x14ac:dyDescent="0.3">
      <c r="D4" s="8" t="s">
        <v>9508</v>
      </c>
      <c r="F4" t="s">
        <v>9447</v>
      </c>
      <c r="G4" t="s">
        <v>9472</v>
      </c>
      <c r="H4" t="s">
        <v>9482</v>
      </c>
      <c r="J4" s="35" t="s">
        <v>39</v>
      </c>
      <c r="K4" s="36" t="str">
        <f>IF( ROWS(L$3:L4) &lt;=COUNTIF(G:G,category),INDEX($H:$H,MATCH(category,G:G,0)+ROWS(L$3:L4)-1),"")</f>
        <v/>
      </c>
    </row>
    <row r="5" spans="2:11" x14ac:dyDescent="0.3">
      <c r="D5" s="8" t="s">
        <v>9509</v>
      </c>
      <c r="F5" t="s">
        <v>9448</v>
      </c>
      <c r="G5" t="s">
        <v>9472</v>
      </c>
      <c r="H5" t="s">
        <v>9483</v>
      </c>
      <c r="J5" s="35" t="s">
        <v>40</v>
      </c>
      <c r="K5" s="36" t="str">
        <f>IF( ROWS(L$3:L5) &lt;=COUNTIF(G:G,category),INDEX($H:$H,MATCH(category,G:G,0)+ROWS(L$3:L5)-1),"")</f>
        <v/>
      </c>
    </row>
    <row r="6" spans="2:11" x14ac:dyDescent="0.3">
      <c r="D6" s="8" t="s">
        <v>9510</v>
      </c>
      <c r="F6" t="s">
        <v>9449</v>
      </c>
      <c r="G6" t="s">
        <v>9473</v>
      </c>
      <c r="H6" t="s">
        <v>9484</v>
      </c>
      <c r="J6" s="35" t="s">
        <v>41</v>
      </c>
      <c r="K6" s="36" t="str">
        <f>IF( ROWS(L$3:L6) &lt;=COUNTIF(G:G,category),INDEX($H:$H,MATCH(category,G:G,0)+ROWS(L$3:L6)-1),"")</f>
        <v/>
      </c>
    </row>
    <row r="7" spans="2:11" x14ac:dyDescent="0.3">
      <c r="D7" s="8" t="s">
        <v>9511</v>
      </c>
      <c r="F7" t="s">
        <v>9450</v>
      </c>
      <c r="G7" t="s">
        <v>9473</v>
      </c>
      <c r="H7" t="s">
        <v>9485</v>
      </c>
      <c r="J7" s="35" t="s">
        <v>42</v>
      </c>
      <c r="K7" s="36" t="str">
        <f>IF( ROWS(L$3:L7) &lt;=COUNTIF(G:G,category),INDEX($H:$H,MATCH(category,G:G,0)+ROWS(L$3:L7)-1),"")</f>
        <v/>
      </c>
    </row>
    <row r="8" spans="2:11" x14ac:dyDescent="0.3">
      <c r="D8" s="8" t="s">
        <v>9512</v>
      </c>
      <c r="F8" t="s">
        <v>9451</v>
      </c>
      <c r="G8" t="s">
        <v>9474</v>
      </c>
      <c r="H8" t="s">
        <v>9486</v>
      </c>
      <c r="J8" s="35" t="s">
        <v>43</v>
      </c>
      <c r="K8" s="36" t="str">
        <f>IF( ROWS(L$3:L8) &lt;=COUNTIF(G:G,category),INDEX($H:$H,MATCH(category,G:G,0)+ROWS(L$3:L8)-1),"")</f>
        <v/>
      </c>
    </row>
    <row r="9" spans="2:11" x14ac:dyDescent="0.3">
      <c r="D9" s="8" t="s">
        <v>9513</v>
      </c>
      <c r="F9" t="s">
        <v>9452</v>
      </c>
      <c r="G9" t="s">
        <v>9474</v>
      </c>
      <c r="H9" t="s">
        <v>9487</v>
      </c>
      <c r="J9" s="35" t="s">
        <v>44</v>
      </c>
      <c r="K9" s="36" t="str">
        <f>IF( ROWS(L$3:L9) &lt;=COUNTIF(G:G,category),INDEX($H:$H,MATCH(category,G:G,0)+ROWS(L$3:L9)-1),"")</f>
        <v/>
      </c>
    </row>
    <row r="10" spans="2:11" x14ac:dyDescent="0.3">
      <c r="D10" s="8" t="s">
        <v>9514</v>
      </c>
      <c r="F10" t="s">
        <v>9453</v>
      </c>
      <c r="G10" t="s">
        <v>9475</v>
      </c>
      <c r="H10" t="s">
        <v>9488</v>
      </c>
      <c r="J10" s="35" t="s">
        <v>45</v>
      </c>
      <c r="K10" s="36" t="str">
        <f>IF( ROWS(L$3:L10) &lt;=COUNTIF(G:G,category),INDEX($H:$H,MATCH(category,G:G,0)+ROWS(L$3:L10)-1),"")</f>
        <v/>
      </c>
    </row>
    <row r="11" spans="2:11" x14ac:dyDescent="0.3">
      <c r="D11" s="8" t="s">
        <v>9515</v>
      </c>
      <c r="F11" t="s">
        <v>9454</v>
      </c>
      <c r="G11" t="s">
        <v>9475</v>
      </c>
      <c r="H11" t="s">
        <v>9489</v>
      </c>
      <c r="J11" s="37" t="s">
        <v>46</v>
      </c>
      <c r="K11" s="38" t="str">
        <f>IF( ROWS(L$3:L11) &lt;=COUNTIF(G:G,category),INDEX($H:$H,MATCH(category,G:G,0)+ROWS(L$3:L11)-1),"")</f>
        <v/>
      </c>
    </row>
    <row r="12" spans="2:11" x14ac:dyDescent="0.3">
      <c r="D12" s="8" t="s">
        <v>9516</v>
      </c>
      <c r="F12" t="s">
        <v>9455</v>
      </c>
      <c r="G12" t="s">
        <v>9476</v>
      </c>
      <c r="H12" t="s">
        <v>9490</v>
      </c>
      <c r="J12" s="32"/>
      <c r="K12" s="24" t="str">
        <f>IF( ROWS(L$3:L12) &lt;=COUNTIF(G:G,category),INDEX($H:$H,MATCH(category,G:G,0)+ROWS(L$3:L12)-1),"")</f>
        <v/>
      </c>
    </row>
    <row r="13" spans="2:11" x14ac:dyDescent="0.3">
      <c r="D13" s="8" t="s">
        <v>9517</v>
      </c>
      <c r="F13" t="s">
        <v>9456</v>
      </c>
      <c r="G13" t="s">
        <v>9476</v>
      </c>
      <c r="H13" t="s">
        <v>9491</v>
      </c>
      <c r="J13" s="24"/>
      <c r="K13" s="24" t="str">
        <f>IF( ROWS(L$3:L13) &lt;=COUNTIF(G:G,category),INDEX($H:$H,MATCH(category,G:G,0)+ROWS(L$3:L13)-1),"")</f>
        <v/>
      </c>
    </row>
    <row r="14" spans="2:11" x14ac:dyDescent="0.3">
      <c r="D14" s="8" t="s">
        <v>9518</v>
      </c>
      <c r="F14" t="s">
        <v>9457</v>
      </c>
      <c r="G14" t="s">
        <v>9476</v>
      </c>
      <c r="H14" t="s">
        <v>9492</v>
      </c>
      <c r="J14" s="24"/>
      <c r="K14" s="24" t="str">
        <f>IF( ROWS(L$3:L14) &lt;=COUNTIF(G:G,category),INDEX($H:$H,MATCH(category,G:G,0)+ROWS(L$3:L14)-1),"")</f>
        <v/>
      </c>
    </row>
    <row r="15" spans="2:11" x14ac:dyDescent="0.3">
      <c r="D15" s="8" t="s">
        <v>9519</v>
      </c>
      <c r="F15" t="s">
        <v>9458</v>
      </c>
      <c r="G15" t="s">
        <v>9476</v>
      </c>
      <c r="H15" t="s">
        <v>9493</v>
      </c>
      <c r="J15" s="24" t="s">
        <v>30</v>
      </c>
      <c r="K15" s="24" t="str">
        <f>IF( ROWS(L$3:L15) &lt;=COUNTIF(G:G,category),INDEX($H:$H,MATCH(category,G:G,0)+ROWS(L$3:L15)-1),"")</f>
        <v/>
      </c>
    </row>
    <row r="16" spans="2:11" x14ac:dyDescent="0.3">
      <c r="D16" s="8" t="s">
        <v>9520</v>
      </c>
      <c r="F16" t="s">
        <v>9459</v>
      </c>
      <c r="G16" t="s">
        <v>9476</v>
      </c>
      <c r="H16" t="s">
        <v>9494</v>
      </c>
      <c r="J16" s="24" t="s">
        <v>30</v>
      </c>
      <c r="K16" s="24" t="str">
        <f>IF( ROWS(L$3:L16) &lt;=COUNTIF(G:G,category),INDEX($H:$H,MATCH(category,G:G,0)+ROWS(L$3:L16)-1),"")</f>
        <v/>
      </c>
    </row>
    <row r="17" spans="4:11" x14ac:dyDescent="0.3">
      <c r="D17" s="8" t="s">
        <v>9521</v>
      </c>
      <c r="F17" t="s">
        <v>9460</v>
      </c>
      <c r="G17" t="s">
        <v>9476</v>
      </c>
      <c r="H17" t="s">
        <v>9495</v>
      </c>
      <c r="J17" s="24" t="s">
        <v>30</v>
      </c>
      <c r="K17" s="24" t="str">
        <f>IF( ROWS(L$3:L17) &lt;=COUNTIF(G:G,category),INDEX($H:$H,MATCH(category,G:G,0)+ROWS(L$3:L17)-1),"")</f>
        <v/>
      </c>
    </row>
    <row r="18" spans="4:11" x14ac:dyDescent="0.3">
      <c r="D18" s="8"/>
      <c r="F18" t="s">
        <v>9461</v>
      </c>
      <c r="G18" t="s">
        <v>9477</v>
      </c>
      <c r="H18" t="s">
        <v>9496</v>
      </c>
    </row>
    <row r="19" spans="4:11" x14ac:dyDescent="0.3">
      <c r="D19" s="8"/>
      <c r="F19" t="s">
        <v>9462</v>
      </c>
      <c r="G19" t="s">
        <v>9477</v>
      </c>
      <c r="H19" t="s">
        <v>9497</v>
      </c>
    </row>
    <row r="20" spans="4:11" x14ac:dyDescent="0.3">
      <c r="D20" s="8"/>
      <c r="F20" t="s">
        <v>9463</v>
      </c>
      <c r="G20" t="s">
        <v>9478</v>
      </c>
      <c r="H20" t="s">
        <v>9498</v>
      </c>
    </row>
    <row r="21" spans="4:11" x14ac:dyDescent="0.3">
      <c r="F21" t="s">
        <v>9464</v>
      </c>
      <c r="G21" t="s">
        <v>9478</v>
      </c>
      <c r="H21" t="s">
        <v>9499</v>
      </c>
    </row>
    <row r="22" spans="4:11" x14ac:dyDescent="0.3">
      <c r="F22" t="s">
        <v>9465</v>
      </c>
      <c r="G22" t="s">
        <v>9478</v>
      </c>
      <c r="H22" t="s">
        <v>9500</v>
      </c>
    </row>
    <row r="23" spans="4:11" x14ac:dyDescent="0.3">
      <c r="F23" t="s">
        <v>9466</v>
      </c>
      <c r="G23" t="s">
        <v>9478</v>
      </c>
      <c r="H23" t="s">
        <v>9501</v>
      </c>
    </row>
    <row r="24" spans="4:11" x14ac:dyDescent="0.3">
      <c r="F24" t="s">
        <v>9467</v>
      </c>
      <c r="G24" t="s">
        <v>9478</v>
      </c>
      <c r="H24" t="s">
        <v>9502</v>
      </c>
    </row>
    <row r="25" spans="4:11" x14ac:dyDescent="0.3">
      <c r="F25" t="s">
        <v>9468</v>
      </c>
      <c r="G25" t="s">
        <v>9479</v>
      </c>
      <c r="H25" t="s">
        <v>9503</v>
      </c>
    </row>
    <row r="26" spans="4:11" x14ac:dyDescent="0.3">
      <c r="F26" t="s">
        <v>9469</v>
      </c>
      <c r="G26" t="s">
        <v>9479</v>
      </c>
      <c r="H26" t="s">
        <v>9504</v>
      </c>
    </row>
    <row r="27" spans="4:11" x14ac:dyDescent="0.3">
      <c r="F27" t="s">
        <v>9470</v>
      </c>
      <c r="G27" t="s">
        <v>9479</v>
      </c>
      <c r="H27" t="s">
        <v>9505</v>
      </c>
    </row>
  </sheetData>
  <conditionalFormatting sqref="J15:J17 J3:J6">
    <cfRule type="cellIs" dxfId="2" priority="3" operator="equal">
      <formula>category</formula>
    </cfRule>
  </conditionalFormatting>
  <conditionalFormatting sqref="K3:K17">
    <cfRule type="cellIs" dxfId="1" priority="2" operator="equal">
      <formula>subcategory</formula>
    </cfRule>
  </conditionalFormatting>
  <conditionalFormatting sqref="J6:J14">
    <cfRule type="cellIs" dxfId="0" priority="1" operator="equal">
      <formula>category</formula>
    </cfRule>
  </conditionalFormatting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21</vt:i4>
      </vt:variant>
    </vt:vector>
  </HeadingPairs>
  <TitlesOfParts>
    <vt:vector size="26" baseType="lpstr">
      <vt:lpstr>Confidentiality Disclosure</vt:lpstr>
      <vt:lpstr>Results</vt:lpstr>
      <vt:lpstr>Event_Char</vt:lpstr>
      <vt:lpstr>Interval_Char</vt:lpstr>
      <vt:lpstr>Helpers</vt:lpstr>
      <vt:lpstr>category</vt:lpstr>
      <vt:lpstr>categoryList</vt:lpstr>
      <vt:lpstr>delete</vt:lpstr>
      <vt:lpstr>enrolled</vt:lpstr>
      <vt:lpstr>event</vt:lpstr>
      <vt:lpstr>event_options</vt:lpstr>
      <vt:lpstr>event_x</vt:lpstr>
      <vt:lpstr>event_y</vt:lpstr>
      <vt:lpstr>interval</vt:lpstr>
      <vt:lpstr>interval_x</vt:lpstr>
      <vt:lpstr>interval_y</vt:lpstr>
      <vt:lpstr>multiplier</vt:lpstr>
      <vt:lpstr>no</vt:lpstr>
      <vt:lpstr>partial_event_hr</vt:lpstr>
      <vt:lpstr>report_options</vt:lpstr>
      <vt:lpstr>reportdate</vt:lpstr>
      <vt:lpstr>reportlevel</vt:lpstr>
      <vt:lpstr>reportsegment</vt:lpstr>
      <vt:lpstr>segment_options</vt:lpstr>
      <vt:lpstr>subcategory</vt:lpstr>
      <vt:lpstr>subcategoryList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2021-04-01T00:37:39Z</dcterms:created>
  <dcterms:modified xsi:type="dcterms:W3CDTF">2021-04-01T00:37:46Z</dcterms:modified>
</cp:coreProperties>
</file>